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30" windowWidth="18210" windowHeight="7320" firstSheet="11" activeTab="19"/>
  </bookViews>
  <sheets>
    <sheet name="Framework" sheetId="30" r:id="rId1"/>
    <sheet name="Full Raw Data" sheetId="2" r:id="rId2"/>
    <sheet name="Fig 1" sheetId="38" r:id="rId3"/>
    <sheet name="Fig 2" sheetId="37" r:id="rId4"/>
    <sheet name="Table 1" sheetId="39" r:id="rId5"/>
    <sheet name="Table 2" sheetId="41" r:id="rId6"/>
    <sheet name="Table 3" sheetId="40" r:id="rId7"/>
    <sheet name="Table 4" sheetId="33" r:id="rId8"/>
    <sheet name="Table 5" sheetId="34" r:id="rId9"/>
    <sheet name="Table 6" sheetId="44" r:id="rId10"/>
    <sheet name="Table 7" sheetId="35" r:id="rId11"/>
    <sheet name="Table 8" sheetId="43" r:id="rId12"/>
    <sheet name="Table 9" sheetId="48" r:id="rId13"/>
    <sheet name="Table 10" sheetId="47" r:id="rId14"/>
    <sheet name="Table 11" sheetId="46" r:id="rId15"/>
    <sheet name="Table 12" sheetId="45" r:id="rId16"/>
    <sheet name="Table 13" sheetId="36" r:id="rId17"/>
    <sheet name="Figure 3" sheetId="49" r:id="rId18"/>
    <sheet name="Figure 4" sheetId="50" r:id="rId19"/>
    <sheet name="Figure 5" sheetId="51" r:id="rId20"/>
  </sheets>
  <definedNames>
    <definedName name="_xlnm._FilterDatabase" localSheetId="18" hidden="1">'Figure 4'!$B$2:$C$18</definedName>
    <definedName name="_xlnm._FilterDatabase" localSheetId="1" hidden="1">'Full Raw Data'!$H$2:$BI$29</definedName>
  </definedNames>
  <calcPr calcId="145621"/>
</workbook>
</file>

<file path=xl/calcChain.xml><?xml version="1.0" encoding="utf-8"?>
<calcChain xmlns="http://schemas.openxmlformats.org/spreadsheetml/2006/main">
  <c r="F15" i="50" l="1"/>
  <c r="F14" i="50" s="1"/>
  <c r="F13" i="50" s="1"/>
  <c r="F12" i="50" s="1"/>
  <c r="F11" i="50" s="1"/>
  <c r="F10" i="50" s="1"/>
  <c r="F9" i="50" s="1"/>
  <c r="F8" i="50" s="1"/>
  <c r="F7" i="50" s="1"/>
  <c r="E18" i="50"/>
  <c r="E17" i="50" s="1"/>
  <c r="E16" i="50" s="1"/>
  <c r="E15" i="50" s="1"/>
  <c r="E14" i="50" s="1"/>
  <c r="E13" i="50" s="1"/>
  <c r="E12" i="50" s="1"/>
  <c r="E11" i="50" s="1"/>
  <c r="E10" i="50" s="1"/>
  <c r="E9" i="50" s="1"/>
  <c r="E8" i="50" s="1"/>
  <c r="E7" i="50" s="1"/>
  <c r="E6" i="50" s="1"/>
  <c r="E5" i="50" s="1"/>
  <c r="E4" i="50" s="1"/>
  <c r="E3" i="50" s="1"/>
  <c r="E2" i="50" s="1"/>
  <c r="L7" i="36"/>
  <c r="C20" i="50" l="1"/>
  <c r="F24" i="36"/>
  <c r="G21" i="36"/>
  <c r="G20" i="36"/>
  <c r="G19" i="36"/>
  <c r="G18" i="36"/>
  <c r="G17" i="36"/>
  <c r="G16" i="36"/>
  <c r="G15" i="36"/>
  <c r="G14" i="36"/>
  <c r="G13" i="36"/>
  <c r="G12" i="36"/>
  <c r="G11" i="36"/>
  <c r="G10" i="36"/>
  <c r="G8" i="36"/>
  <c r="G7" i="36"/>
  <c r="G6" i="36"/>
  <c r="G5" i="36"/>
  <c r="G24" i="36" l="1"/>
  <c r="K11" i="35"/>
  <c r="I9" i="43"/>
  <c r="I9" i="48"/>
  <c r="I9" i="47"/>
  <c r="K11" i="45"/>
  <c r="I9" i="46"/>
  <c r="J21" i="36"/>
  <c r="J16" i="36"/>
  <c r="J13" i="36"/>
  <c r="J10" i="36"/>
  <c r="J7" i="36"/>
  <c r="C24" i="36" l="1"/>
</calcChain>
</file>

<file path=xl/sharedStrings.xml><?xml version="1.0" encoding="utf-8"?>
<sst xmlns="http://schemas.openxmlformats.org/spreadsheetml/2006/main" count="2012" uniqueCount="559">
  <si>
    <t>No.</t>
    <phoneticPr fontId="1" type="noConversion"/>
  </si>
  <si>
    <t>Service Title</t>
    <phoneticPr fontId="1" type="noConversion"/>
  </si>
  <si>
    <t>Field</t>
    <phoneticPr fontId="1" type="noConversion"/>
  </si>
  <si>
    <t>Industry</t>
    <phoneticPr fontId="1" type="noConversion"/>
  </si>
  <si>
    <t>Year</t>
    <phoneticPr fontId="1" type="noConversion"/>
  </si>
  <si>
    <t>Professional Skill</t>
    <phoneticPr fontId="1" type="noConversion"/>
  </si>
  <si>
    <t>Supply Chain Management</t>
    <phoneticPr fontId="1" type="noConversion"/>
  </si>
  <si>
    <t>Date</t>
    <phoneticPr fontId="1" type="noConversion"/>
  </si>
  <si>
    <t>2019.6.12</t>
    <phoneticPr fontId="1" type="noConversion"/>
  </si>
  <si>
    <t>A</t>
    <phoneticPr fontId="1" type="noConversion"/>
  </si>
  <si>
    <t>C</t>
    <phoneticPr fontId="1" type="noConversion"/>
  </si>
  <si>
    <t>E</t>
    <phoneticPr fontId="1" type="noConversion"/>
  </si>
  <si>
    <t>B</t>
    <phoneticPr fontId="1" type="noConversion"/>
  </si>
  <si>
    <t>D</t>
    <phoneticPr fontId="1" type="noConversion"/>
  </si>
  <si>
    <t>1st</t>
    <phoneticPr fontId="1" type="noConversion"/>
  </si>
  <si>
    <t>2nd</t>
  </si>
  <si>
    <t>3rd</t>
  </si>
  <si>
    <t>4th</t>
  </si>
  <si>
    <t>5th</t>
  </si>
  <si>
    <t>AB</t>
    <phoneticPr fontId="1" type="noConversion"/>
  </si>
  <si>
    <t>AC</t>
    <phoneticPr fontId="1" type="noConversion"/>
  </si>
  <si>
    <t>AD</t>
    <phoneticPr fontId="1" type="noConversion"/>
  </si>
  <si>
    <t>AE</t>
    <phoneticPr fontId="1" type="noConversion"/>
  </si>
  <si>
    <t>9:1</t>
    <phoneticPr fontId="1" type="noConversion"/>
  </si>
  <si>
    <t>BC</t>
    <phoneticPr fontId="1" type="noConversion"/>
  </si>
  <si>
    <t>BD</t>
    <phoneticPr fontId="1" type="noConversion"/>
  </si>
  <si>
    <t>BE</t>
    <phoneticPr fontId="1" type="noConversion"/>
  </si>
  <si>
    <t>CD</t>
    <phoneticPr fontId="1" type="noConversion"/>
  </si>
  <si>
    <t>CE</t>
    <phoneticPr fontId="1" type="noConversion"/>
  </si>
  <si>
    <t>DE</t>
    <phoneticPr fontId="1" type="noConversion"/>
  </si>
  <si>
    <t>1:5</t>
    <phoneticPr fontId="1" type="noConversion"/>
  </si>
  <si>
    <t>3:1</t>
    <phoneticPr fontId="1" type="noConversion"/>
  </si>
  <si>
    <t>1:3</t>
    <phoneticPr fontId="1" type="noConversion"/>
  </si>
  <si>
    <t>5:1</t>
    <phoneticPr fontId="1" type="noConversion"/>
  </si>
  <si>
    <t>A-1,A-2</t>
    <phoneticPr fontId="1" type="noConversion"/>
  </si>
  <si>
    <t>A-1,A-3</t>
    <phoneticPr fontId="1" type="noConversion"/>
  </si>
  <si>
    <t>A-2,A-3</t>
    <phoneticPr fontId="1" type="noConversion"/>
  </si>
  <si>
    <t>B-1,B-2</t>
    <phoneticPr fontId="1" type="noConversion"/>
  </si>
  <si>
    <t>B-1,B-3</t>
    <phoneticPr fontId="1" type="noConversion"/>
  </si>
  <si>
    <t>B-2,B-3</t>
    <phoneticPr fontId="1" type="noConversion"/>
  </si>
  <si>
    <t>C-1,C-2</t>
    <phoneticPr fontId="1" type="noConversion"/>
  </si>
  <si>
    <t>C-1,C-3</t>
    <phoneticPr fontId="1" type="noConversion"/>
  </si>
  <si>
    <t>C-2,C-3</t>
    <phoneticPr fontId="1" type="noConversion"/>
  </si>
  <si>
    <t>D-1,D-2</t>
    <phoneticPr fontId="1" type="noConversion"/>
  </si>
  <si>
    <t>D-1,D-3</t>
    <phoneticPr fontId="1" type="noConversion"/>
  </si>
  <si>
    <t>D-2,D-3</t>
    <phoneticPr fontId="1" type="noConversion"/>
  </si>
  <si>
    <t>E-1,E-2</t>
    <phoneticPr fontId="1" type="noConversion"/>
  </si>
  <si>
    <t>E-1,E-3</t>
    <phoneticPr fontId="1" type="noConversion"/>
  </si>
  <si>
    <t>E-1,E-4</t>
    <phoneticPr fontId="1" type="noConversion"/>
  </si>
  <si>
    <t>E-1,E-5</t>
    <phoneticPr fontId="1" type="noConversion"/>
  </si>
  <si>
    <t>E-2,E-3</t>
    <phoneticPr fontId="1" type="noConversion"/>
  </si>
  <si>
    <t>E-2,E-4</t>
    <phoneticPr fontId="1" type="noConversion"/>
  </si>
  <si>
    <t>E-2,E-5</t>
    <phoneticPr fontId="1" type="noConversion"/>
  </si>
  <si>
    <t>E-3,E-4</t>
    <phoneticPr fontId="1" type="noConversion"/>
  </si>
  <si>
    <t>E-3,E-5</t>
    <phoneticPr fontId="1" type="noConversion"/>
  </si>
  <si>
    <t>E-4,E-5</t>
    <phoneticPr fontId="1" type="noConversion"/>
  </si>
  <si>
    <t>A-1</t>
    <phoneticPr fontId="1" type="noConversion"/>
  </si>
  <si>
    <t>A-2</t>
    <phoneticPr fontId="1" type="noConversion"/>
  </si>
  <si>
    <t>A-3</t>
    <phoneticPr fontId="1" type="noConversion"/>
  </si>
  <si>
    <t>B-2</t>
    <phoneticPr fontId="1" type="noConversion"/>
  </si>
  <si>
    <t>B-3</t>
    <phoneticPr fontId="1" type="noConversion"/>
  </si>
  <si>
    <t>B-1</t>
    <phoneticPr fontId="1" type="noConversion"/>
  </si>
  <si>
    <t>C-3</t>
    <phoneticPr fontId="1" type="noConversion"/>
  </si>
  <si>
    <t>C-1</t>
    <phoneticPr fontId="1" type="noConversion"/>
  </si>
  <si>
    <t>C-2</t>
    <phoneticPr fontId="1" type="noConversion"/>
  </si>
  <si>
    <t>D-2</t>
    <phoneticPr fontId="1" type="noConversion"/>
  </si>
  <si>
    <t>D-3</t>
    <phoneticPr fontId="1" type="noConversion"/>
  </si>
  <si>
    <t>D-1</t>
    <phoneticPr fontId="1" type="noConversion"/>
  </si>
  <si>
    <t>E-1</t>
    <phoneticPr fontId="1" type="noConversion"/>
  </si>
  <si>
    <t>E-4</t>
    <phoneticPr fontId="1" type="noConversion"/>
  </si>
  <si>
    <t>E-3</t>
    <phoneticPr fontId="1" type="noConversion"/>
  </si>
  <si>
    <t>E-2</t>
    <phoneticPr fontId="1" type="noConversion"/>
  </si>
  <si>
    <t>E-5</t>
    <phoneticPr fontId="1" type="noConversion"/>
  </si>
  <si>
    <t>3:1</t>
    <phoneticPr fontId="1" type="noConversion"/>
  </si>
  <si>
    <t>5:1</t>
    <phoneticPr fontId="1" type="noConversion"/>
  </si>
  <si>
    <t>1:5</t>
    <phoneticPr fontId="1" type="noConversion"/>
  </si>
  <si>
    <t>SPC / GD&amp;T / Black belt / PM</t>
    <phoneticPr fontId="1" type="noConversion"/>
  </si>
  <si>
    <t>2019.6.17</t>
    <phoneticPr fontId="1" type="noConversion"/>
  </si>
  <si>
    <t>A</t>
    <phoneticPr fontId="1" type="noConversion"/>
  </si>
  <si>
    <t>E</t>
    <phoneticPr fontId="1" type="noConversion"/>
  </si>
  <si>
    <t>B</t>
    <phoneticPr fontId="1" type="noConversion"/>
  </si>
  <si>
    <t>C</t>
    <phoneticPr fontId="1" type="noConversion"/>
  </si>
  <si>
    <t>D</t>
    <phoneticPr fontId="1" type="noConversion"/>
  </si>
  <si>
    <t>7:1</t>
    <phoneticPr fontId="1" type="noConversion"/>
  </si>
  <si>
    <t>9:1</t>
    <phoneticPr fontId="1" type="noConversion"/>
  </si>
  <si>
    <t>A-1</t>
    <phoneticPr fontId="1" type="noConversion"/>
  </si>
  <si>
    <t>A-2</t>
    <phoneticPr fontId="1" type="noConversion"/>
  </si>
  <si>
    <t>A-3</t>
    <phoneticPr fontId="1" type="noConversion"/>
  </si>
  <si>
    <t>B-2</t>
    <phoneticPr fontId="1" type="noConversion"/>
  </si>
  <si>
    <t>B-3</t>
    <phoneticPr fontId="1" type="noConversion"/>
  </si>
  <si>
    <t>C-2</t>
    <phoneticPr fontId="1" type="noConversion"/>
  </si>
  <si>
    <t>C-3</t>
    <phoneticPr fontId="1" type="noConversion"/>
  </si>
  <si>
    <t>C-1</t>
    <phoneticPr fontId="1" type="noConversion"/>
  </si>
  <si>
    <t>D-3</t>
    <phoneticPr fontId="1" type="noConversion"/>
  </si>
  <si>
    <t>D-2</t>
    <phoneticPr fontId="1" type="noConversion"/>
  </si>
  <si>
    <t>D-1</t>
    <phoneticPr fontId="1" type="noConversion"/>
  </si>
  <si>
    <t>E-1</t>
    <phoneticPr fontId="1" type="noConversion"/>
  </si>
  <si>
    <t>E-2</t>
    <phoneticPr fontId="1" type="noConversion"/>
  </si>
  <si>
    <t>E-4</t>
    <phoneticPr fontId="1" type="noConversion"/>
  </si>
  <si>
    <t>E-5</t>
    <phoneticPr fontId="1" type="noConversion"/>
  </si>
  <si>
    <t>E-3</t>
    <phoneticPr fontId="1" type="noConversion"/>
  </si>
  <si>
    <t>2019.6.1</t>
    <phoneticPr fontId="1" type="noConversion"/>
  </si>
  <si>
    <t>A</t>
    <phoneticPr fontId="1" type="noConversion"/>
  </si>
  <si>
    <t>B</t>
    <phoneticPr fontId="1" type="noConversion"/>
  </si>
  <si>
    <t>D</t>
    <phoneticPr fontId="1" type="noConversion"/>
  </si>
  <si>
    <t>C</t>
    <phoneticPr fontId="1" type="noConversion"/>
  </si>
  <si>
    <t>E</t>
    <phoneticPr fontId="1" type="noConversion"/>
  </si>
  <si>
    <t>3:1</t>
    <phoneticPr fontId="1" type="noConversion"/>
  </si>
  <si>
    <t>7:1</t>
    <phoneticPr fontId="1" type="noConversion"/>
  </si>
  <si>
    <t>5:1</t>
    <phoneticPr fontId="1" type="noConversion"/>
  </si>
  <si>
    <t>9:1</t>
    <phoneticPr fontId="1" type="noConversion"/>
  </si>
  <si>
    <t>1:3</t>
    <phoneticPr fontId="1" type="noConversion"/>
  </si>
  <si>
    <t>A-3</t>
    <phoneticPr fontId="1" type="noConversion"/>
  </si>
  <si>
    <t>A-2</t>
    <phoneticPr fontId="1" type="noConversion"/>
  </si>
  <si>
    <t>A-1</t>
    <phoneticPr fontId="1" type="noConversion"/>
  </si>
  <si>
    <t>1:5</t>
  </si>
  <si>
    <t>1:5</t>
    <phoneticPr fontId="1" type="noConversion"/>
  </si>
  <si>
    <t>B-3</t>
    <phoneticPr fontId="1" type="noConversion"/>
  </si>
  <si>
    <t>B-2</t>
    <phoneticPr fontId="1" type="noConversion"/>
  </si>
  <si>
    <t>B-1</t>
    <phoneticPr fontId="1" type="noConversion"/>
  </si>
  <si>
    <t>1:3</t>
    <phoneticPr fontId="1" type="noConversion"/>
  </si>
  <si>
    <t>C-2</t>
    <phoneticPr fontId="1" type="noConversion"/>
  </si>
  <si>
    <t>Engineer</t>
    <phoneticPr fontId="1" type="noConversion"/>
  </si>
  <si>
    <t>Academic</t>
    <phoneticPr fontId="1" type="noConversion"/>
  </si>
  <si>
    <t>2019.6.18</t>
    <phoneticPr fontId="1" type="noConversion"/>
  </si>
  <si>
    <t>E</t>
    <phoneticPr fontId="1" type="noConversion"/>
  </si>
  <si>
    <t>C</t>
    <phoneticPr fontId="1" type="noConversion"/>
  </si>
  <si>
    <t>A</t>
    <phoneticPr fontId="1" type="noConversion"/>
  </si>
  <si>
    <t>Industry analysis</t>
    <phoneticPr fontId="1" type="noConversion"/>
  </si>
  <si>
    <t>Venture Capital Industry</t>
    <phoneticPr fontId="1" type="noConversion"/>
  </si>
  <si>
    <t>Industry analysis, Financial analysis, Value assessment</t>
    <phoneticPr fontId="1" type="noConversion"/>
  </si>
  <si>
    <t>B</t>
    <phoneticPr fontId="1" type="noConversion"/>
  </si>
  <si>
    <t>Product Quality Control</t>
    <phoneticPr fontId="1" type="noConversion"/>
  </si>
  <si>
    <t>2019.6.20</t>
    <phoneticPr fontId="1" type="noConversion"/>
  </si>
  <si>
    <t>2019.6.19</t>
    <phoneticPr fontId="1" type="noConversion"/>
  </si>
  <si>
    <t>Sales</t>
    <phoneticPr fontId="1" type="noConversion"/>
  </si>
  <si>
    <t>2019.6.27</t>
    <phoneticPr fontId="1" type="noConversion"/>
  </si>
  <si>
    <t>2019.8.13</t>
    <phoneticPr fontId="1" type="noConversion"/>
  </si>
  <si>
    <t>D</t>
    <phoneticPr fontId="1" type="noConversion"/>
  </si>
  <si>
    <t>C-3</t>
    <phoneticPr fontId="1" type="noConversion"/>
  </si>
  <si>
    <t>C-2</t>
    <phoneticPr fontId="1" type="noConversion"/>
  </si>
  <si>
    <t>Accounting and Management</t>
    <phoneticPr fontId="1" type="noConversion"/>
  </si>
  <si>
    <t>E-5</t>
    <phoneticPr fontId="1" type="noConversion"/>
  </si>
  <si>
    <t>E-4</t>
    <phoneticPr fontId="1" type="noConversion"/>
  </si>
  <si>
    <t>Semiconductor equipment maintenance, process</t>
    <phoneticPr fontId="1" type="noConversion"/>
  </si>
  <si>
    <t>2019.9.3</t>
    <phoneticPr fontId="1" type="noConversion"/>
  </si>
  <si>
    <t>Gas Line Testing</t>
    <phoneticPr fontId="1" type="noConversion"/>
  </si>
  <si>
    <t>2019.9.18</t>
    <phoneticPr fontId="1" type="noConversion"/>
  </si>
  <si>
    <t>E</t>
    <phoneticPr fontId="1" type="noConversion"/>
  </si>
  <si>
    <t>Piping Engineering</t>
    <phoneticPr fontId="1" type="noConversion"/>
  </si>
  <si>
    <t>2019.9.20</t>
    <phoneticPr fontId="1" type="noConversion"/>
  </si>
  <si>
    <t>Senior Engineer</t>
    <phoneticPr fontId="1" type="noConversion"/>
  </si>
  <si>
    <t>2019.9.23</t>
    <phoneticPr fontId="1" type="noConversion"/>
  </si>
  <si>
    <t>A</t>
    <phoneticPr fontId="1" type="noConversion"/>
  </si>
  <si>
    <t>D</t>
    <phoneticPr fontId="1" type="noConversion"/>
  </si>
  <si>
    <t>E</t>
    <phoneticPr fontId="1" type="noConversion"/>
  </si>
  <si>
    <t>C</t>
    <phoneticPr fontId="1" type="noConversion"/>
  </si>
  <si>
    <t>B</t>
    <phoneticPr fontId="1" type="noConversion"/>
  </si>
  <si>
    <t>A-2</t>
    <phoneticPr fontId="1" type="noConversion"/>
  </si>
  <si>
    <t>A-3</t>
    <phoneticPr fontId="1" type="noConversion"/>
  </si>
  <si>
    <t>A-1</t>
    <phoneticPr fontId="1" type="noConversion"/>
  </si>
  <si>
    <t>2019.9.25</t>
    <phoneticPr fontId="1" type="noConversion"/>
  </si>
  <si>
    <t>B</t>
    <phoneticPr fontId="1" type="noConversion"/>
  </si>
  <si>
    <t>E-1</t>
    <phoneticPr fontId="1" type="noConversion"/>
  </si>
  <si>
    <t>E-2</t>
    <phoneticPr fontId="1" type="noConversion"/>
  </si>
  <si>
    <t>E-4</t>
    <phoneticPr fontId="1" type="noConversion"/>
  </si>
  <si>
    <t>E-3</t>
    <phoneticPr fontId="1" type="noConversion"/>
  </si>
  <si>
    <t>E-5</t>
    <phoneticPr fontId="1" type="noConversion"/>
  </si>
  <si>
    <t>Engineering Design, Management</t>
    <phoneticPr fontId="1" type="noConversion"/>
  </si>
  <si>
    <t>2019.10.11</t>
    <phoneticPr fontId="1" type="noConversion"/>
  </si>
  <si>
    <t>A</t>
    <phoneticPr fontId="1" type="noConversion"/>
  </si>
  <si>
    <t>E</t>
    <phoneticPr fontId="1" type="noConversion"/>
  </si>
  <si>
    <t>Sales/Marketing Management</t>
    <phoneticPr fontId="1" type="noConversion"/>
  </si>
  <si>
    <t>B-3</t>
    <phoneticPr fontId="1" type="noConversion"/>
  </si>
  <si>
    <t>B-1</t>
    <phoneticPr fontId="1" type="noConversion"/>
  </si>
  <si>
    <t>B-2</t>
    <phoneticPr fontId="1" type="noConversion"/>
  </si>
  <si>
    <t>B-2</t>
    <phoneticPr fontId="1" type="noConversion"/>
  </si>
  <si>
    <t xml:space="preserve">Procurement </t>
    <phoneticPr fontId="1" type="noConversion"/>
  </si>
  <si>
    <t>C</t>
    <phoneticPr fontId="1" type="noConversion"/>
  </si>
  <si>
    <t>Director</t>
    <phoneticPr fontId="1" type="noConversion"/>
  </si>
  <si>
    <t>R &amp; D</t>
    <phoneticPr fontId="1" type="noConversion"/>
  </si>
  <si>
    <t>Engineer</t>
    <phoneticPr fontId="1" type="noConversion"/>
  </si>
  <si>
    <t>E-5</t>
    <phoneticPr fontId="1" type="noConversion"/>
  </si>
  <si>
    <t>E-2</t>
    <phoneticPr fontId="1" type="noConversion"/>
  </si>
  <si>
    <t>D-1</t>
    <phoneticPr fontId="1" type="noConversion"/>
  </si>
  <si>
    <t>D-2</t>
    <phoneticPr fontId="1" type="noConversion"/>
  </si>
  <si>
    <t>B</t>
    <phoneticPr fontId="1" type="noConversion"/>
  </si>
  <si>
    <t>B-1</t>
    <phoneticPr fontId="1" type="noConversion"/>
  </si>
  <si>
    <t>B-3</t>
    <phoneticPr fontId="1" type="noConversion"/>
  </si>
  <si>
    <t>E-3</t>
    <phoneticPr fontId="1" type="noConversion"/>
  </si>
  <si>
    <t>E-2</t>
    <phoneticPr fontId="1" type="noConversion"/>
  </si>
  <si>
    <t>E-4</t>
    <phoneticPr fontId="1" type="noConversion"/>
  </si>
  <si>
    <t>1:9</t>
    <phoneticPr fontId="1" type="noConversion"/>
  </si>
  <si>
    <t>1:5</t>
    <phoneticPr fontId="1" type="noConversion"/>
  </si>
  <si>
    <t>1:3</t>
    <phoneticPr fontId="1" type="noConversion"/>
  </si>
  <si>
    <t>1:7</t>
    <phoneticPr fontId="1" type="noConversion"/>
  </si>
  <si>
    <t>5:1</t>
    <phoneticPr fontId="1" type="noConversion"/>
  </si>
  <si>
    <t>3:1</t>
    <phoneticPr fontId="1" type="noConversion"/>
  </si>
  <si>
    <t>7:1</t>
    <phoneticPr fontId="1" type="noConversion"/>
  </si>
  <si>
    <t>9:1</t>
    <phoneticPr fontId="1" type="noConversion"/>
  </si>
  <si>
    <t>5:1</t>
    <phoneticPr fontId="1" type="noConversion"/>
  </si>
  <si>
    <t>3:1</t>
    <phoneticPr fontId="1" type="noConversion"/>
  </si>
  <si>
    <t>7:1</t>
    <phoneticPr fontId="1" type="noConversion"/>
  </si>
  <si>
    <t>3:1</t>
    <phoneticPr fontId="1" type="noConversion"/>
  </si>
  <si>
    <t>1:3</t>
    <phoneticPr fontId="1" type="noConversion"/>
  </si>
  <si>
    <t>9:1</t>
    <phoneticPr fontId="1" type="noConversion"/>
  </si>
  <si>
    <t>5:1</t>
    <phoneticPr fontId="1" type="noConversion"/>
  </si>
  <si>
    <t>7:1</t>
    <phoneticPr fontId="1" type="noConversion"/>
  </si>
  <si>
    <t>1:5</t>
    <phoneticPr fontId="1" type="noConversion"/>
  </si>
  <si>
    <t>1:7</t>
    <phoneticPr fontId="1" type="noConversion"/>
  </si>
  <si>
    <t>9:1</t>
    <phoneticPr fontId="1" type="noConversion"/>
  </si>
  <si>
    <t>9:1</t>
    <phoneticPr fontId="1" type="noConversion"/>
  </si>
  <si>
    <t>3:1</t>
    <phoneticPr fontId="1" type="noConversion"/>
  </si>
  <si>
    <t>1:7</t>
    <phoneticPr fontId="1" type="noConversion"/>
  </si>
  <si>
    <t>7:1</t>
    <phoneticPr fontId="1" type="noConversion"/>
  </si>
  <si>
    <t>1:7</t>
    <phoneticPr fontId="1" type="noConversion"/>
  </si>
  <si>
    <t>1:3</t>
    <phoneticPr fontId="1" type="noConversion"/>
  </si>
  <si>
    <t>1:5</t>
    <phoneticPr fontId="1" type="noConversion"/>
  </si>
  <si>
    <t>5:1</t>
    <phoneticPr fontId="1" type="noConversion"/>
  </si>
  <si>
    <t>1:9</t>
    <phoneticPr fontId="1" type="noConversion"/>
  </si>
  <si>
    <t>1:9</t>
    <phoneticPr fontId="1" type="noConversion"/>
  </si>
  <si>
    <t>1:3</t>
    <phoneticPr fontId="1" type="noConversion"/>
  </si>
  <si>
    <t>3:1</t>
    <phoneticPr fontId="1" type="noConversion"/>
  </si>
  <si>
    <t>5:1</t>
    <phoneticPr fontId="1" type="noConversion"/>
  </si>
  <si>
    <t>1:5</t>
    <phoneticPr fontId="1" type="noConversion"/>
  </si>
  <si>
    <t>5:1</t>
    <phoneticPr fontId="1" type="noConversion"/>
  </si>
  <si>
    <t>3:1</t>
    <phoneticPr fontId="1" type="noConversion"/>
  </si>
  <si>
    <t>1:3</t>
    <phoneticPr fontId="1" type="noConversion"/>
  </si>
  <si>
    <t>1:5</t>
    <phoneticPr fontId="1" type="noConversion"/>
  </si>
  <si>
    <t>E-3</t>
    <phoneticPr fontId="1" type="noConversion"/>
  </si>
  <si>
    <t>9:1</t>
    <phoneticPr fontId="1" type="noConversion"/>
  </si>
  <si>
    <t>3:1</t>
    <phoneticPr fontId="1" type="noConversion"/>
  </si>
  <si>
    <t>7:1</t>
    <phoneticPr fontId="1" type="noConversion"/>
  </si>
  <si>
    <t>5:1</t>
    <phoneticPr fontId="1" type="noConversion"/>
  </si>
  <si>
    <t>1:7</t>
    <phoneticPr fontId="1" type="noConversion"/>
  </si>
  <si>
    <t>1:3</t>
    <phoneticPr fontId="1" type="noConversion"/>
  </si>
  <si>
    <t>1:5</t>
    <phoneticPr fontId="1" type="noConversion"/>
  </si>
  <si>
    <t>1:3</t>
    <phoneticPr fontId="1" type="noConversion"/>
  </si>
  <si>
    <t>3:1</t>
    <phoneticPr fontId="1" type="noConversion"/>
  </si>
  <si>
    <t>5:1</t>
    <phoneticPr fontId="1" type="noConversion"/>
  </si>
  <si>
    <t>7:1</t>
    <phoneticPr fontId="1" type="noConversion"/>
  </si>
  <si>
    <t>9:1</t>
    <phoneticPr fontId="1" type="noConversion"/>
  </si>
  <si>
    <t>5:1</t>
    <phoneticPr fontId="1" type="noConversion"/>
  </si>
  <si>
    <t>3:1</t>
    <phoneticPr fontId="1" type="noConversion"/>
  </si>
  <si>
    <t>1:7</t>
    <phoneticPr fontId="1" type="noConversion"/>
  </si>
  <si>
    <t>1:5</t>
    <phoneticPr fontId="1" type="noConversion"/>
  </si>
  <si>
    <t>1:9</t>
    <phoneticPr fontId="1" type="noConversion"/>
  </si>
  <si>
    <t>1:3</t>
    <phoneticPr fontId="1" type="noConversion"/>
  </si>
  <si>
    <t>7:1</t>
    <phoneticPr fontId="1" type="noConversion"/>
  </si>
  <si>
    <t>5:1</t>
    <phoneticPr fontId="1" type="noConversion"/>
  </si>
  <si>
    <t>9:1</t>
    <phoneticPr fontId="1" type="noConversion"/>
  </si>
  <si>
    <t>7:1</t>
    <phoneticPr fontId="1" type="noConversion"/>
  </si>
  <si>
    <t>3:1</t>
    <phoneticPr fontId="1" type="noConversion"/>
  </si>
  <si>
    <t>5:1</t>
    <phoneticPr fontId="1" type="noConversion"/>
  </si>
  <si>
    <t>1:3</t>
    <phoneticPr fontId="1" type="noConversion"/>
  </si>
  <si>
    <t>3:1</t>
    <phoneticPr fontId="1" type="noConversion"/>
  </si>
  <si>
    <t>1:5</t>
    <phoneticPr fontId="1" type="noConversion"/>
  </si>
  <si>
    <t>1:7</t>
    <phoneticPr fontId="1" type="noConversion"/>
  </si>
  <si>
    <t>7:1</t>
    <phoneticPr fontId="1" type="noConversion"/>
  </si>
  <si>
    <t>1:3</t>
    <phoneticPr fontId="1" type="noConversion"/>
  </si>
  <si>
    <t>1:7</t>
    <phoneticPr fontId="1" type="noConversion"/>
  </si>
  <si>
    <t>1:5</t>
    <phoneticPr fontId="1" type="noConversion"/>
  </si>
  <si>
    <t>1:3</t>
    <phoneticPr fontId="1" type="noConversion"/>
  </si>
  <si>
    <t>1:9</t>
    <phoneticPr fontId="1" type="noConversion"/>
  </si>
  <si>
    <t>5:1</t>
    <phoneticPr fontId="1" type="noConversion"/>
  </si>
  <si>
    <t>3:1</t>
    <phoneticPr fontId="1" type="noConversion"/>
  </si>
  <si>
    <t>7:1</t>
    <phoneticPr fontId="1" type="noConversion"/>
  </si>
  <si>
    <t>1:9</t>
    <phoneticPr fontId="1" type="noConversion"/>
  </si>
  <si>
    <t>7:1</t>
    <phoneticPr fontId="1" type="noConversion"/>
  </si>
  <si>
    <t>5:1</t>
    <phoneticPr fontId="1" type="noConversion"/>
  </si>
  <si>
    <t>1:5</t>
    <phoneticPr fontId="1" type="noConversion"/>
  </si>
  <si>
    <t>3:1</t>
    <phoneticPr fontId="1" type="noConversion"/>
  </si>
  <si>
    <t>1:7</t>
    <phoneticPr fontId="1" type="noConversion"/>
  </si>
  <si>
    <t>1:3</t>
    <phoneticPr fontId="1" type="noConversion"/>
  </si>
  <si>
    <t>3:1</t>
    <phoneticPr fontId="1" type="noConversion"/>
  </si>
  <si>
    <t>9:1</t>
    <phoneticPr fontId="1" type="noConversion"/>
  </si>
  <si>
    <t>1:9</t>
    <phoneticPr fontId="1" type="noConversion"/>
  </si>
  <si>
    <t>5:1</t>
    <phoneticPr fontId="1" type="noConversion"/>
  </si>
  <si>
    <t>3:1</t>
    <phoneticPr fontId="1" type="noConversion"/>
  </si>
  <si>
    <t>7:1</t>
    <phoneticPr fontId="1" type="noConversion"/>
  </si>
  <si>
    <t>1:3</t>
    <phoneticPr fontId="1" type="noConversion"/>
  </si>
  <si>
    <t>1:5</t>
    <phoneticPr fontId="1" type="noConversion"/>
  </si>
  <si>
    <t>1:7</t>
    <phoneticPr fontId="1" type="noConversion"/>
  </si>
  <si>
    <t>9:1</t>
    <phoneticPr fontId="1" type="noConversion"/>
  </si>
  <si>
    <t>3:1</t>
    <phoneticPr fontId="1" type="noConversion"/>
  </si>
  <si>
    <t>5:1</t>
    <phoneticPr fontId="1" type="noConversion"/>
  </si>
  <si>
    <t>1:5</t>
    <phoneticPr fontId="1" type="noConversion"/>
  </si>
  <si>
    <t>1:3</t>
    <phoneticPr fontId="1" type="noConversion"/>
  </si>
  <si>
    <t>1:9</t>
    <phoneticPr fontId="1" type="noConversion"/>
  </si>
  <si>
    <t>9:1</t>
    <phoneticPr fontId="1" type="noConversion"/>
  </si>
  <si>
    <t>7:1</t>
    <phoneticPr fontId="1" type="noConversion"/>
  </si>
  <si>
    <t>1:3</t>
    <phoneticPr fontId="1" type="noConversion"/>
  </si>
  <si>
    <t>7:1</t>
    <phoneticPr fontId="1" type="noConversion"/>
  </si>
  <si>
    <t>Analysts</t>
    <phoneticPr fontId="1" type="noConversion"/>
  </si>
  <si>
    <t>9:1</t>
    <phoneticPr fontId="1" type="noConversion"/>
  </si>
  <si>
    <t>Analysts</t>
    <phoneticPr fontId="1" type="noConversion"/>
  </si>
  <si>
    <t>Engineer</t>
    <phoneticPr fontId="1" type="noConversion"/>
  </si>
  <si>
    <t>Manager</t>
    <phoneticPr fontId="1" type="noConversion"/>
  </si>
  <si>
    <t>5:1</t>
    <phoneticPr fontId="1" type="noConversion"/>
  </si>
  <si>
    <t>3:1</t>
    <phoneticPr fontId="1" type="noConversion"/>
  </si>
  <si>
    <t>1:5</t>
    <phoneticPr fontId="1" type="noConversion"/>
  </si>
  <si>
    <t>5:1</t>
    <phoneticPr fontId="1" type="noConversion"/>
  </si>
  <si>
    <t>R &amp; D</t>
    <phoneticPr fontId="1" type="noConversion"/>
  </si>
  <si>
    <t>1:7</t>
    <phoneticPr fontId="1" type="noConversion"/>
  </si>
  <si>
    <t>CEO</t>
    <phoneticPr fontId="1" type="noConversion"/>
  </si>
  <si>
    <t>CEO</t>
    <phoneticPr fontId="1" type="noConversion"/>
  </si>
  <si>
    <t>Engineer Manager</t>
    <phoneticPr fontId="1" type="noConversion"/>
  </si>
  <si>
    <t>Manager</t>
    <phoneticPr fontId="1" type="noConversion"/>
  </si>
  <si>
    <t>R &amp; D</t>
    <phoneticPr fontId="1" type="noConversion"/>
  </si>
  <si>
    <t>1:3</t>
    <phoneticPr fontId="1" type="noConversion"/>
  </si>
  <si>
    <t>Senior Engineer</t>
    <phoneticPr fontId="1" type="noConversion"/>
  </si>
  <si>
    <t>Analysis Framework</t>
    <phoneticPr fontId="2" type="noConversion"/>
  </si>
  <si>
    <t>Level 2: Influencing factors</t>
    <phoneticPr fontId="2" type="noConversion"/>
  </si>
  <si>
    <t>Level 3:  Evaluation indicators</t>
    <phoneticPr fontId="2" type="noConversion"/>
  </si>
  <si>
    <t>E-4. Supplier Competence</t>
    <phoneticPr fontId="2" type="noConversion"/>
  </si>
  <si>
    <t>C. Brand Loyalty</t>
    <phoneticPr fontId="2" type="noConversion"/>
  </si>
  <si>
    <t>A-3. New Product Development</t>
    <phoneticPr fontId="2" type="noConversion"/>
  </si>
  <si>
    <t>B-1. Willingness of Payment</t>
    <phoneticPr fontId="2" type="noConversion"/>
  </si>
  <si>
    <t>C-1</t>
    <phoneticPr fontId="1" type="noConversion"/>
  </si>
  <si>
    <t>1:3</t>
    <phoneticPr fontId="1" type="noConversion"/>
  </si>
  <si>
    <t>Commodity Manager</t>
    <phoneticPr fontId="1" type="noConversion"/>
  </si>
  <si>
    <t>Building Industrial Brand</t>
    <phoneticPr fontId="2" type="noConversion"/>
  </si>
  <si>
    <t>B. Brand Equity</t>
    <phoneticPr fontId="2" type="noConversion"/>
  </si>
  <si>
    <t>D. Brand Orientation</t>
    <phoneticPr fontId="2" type="noConversion"/>
  </si>
  <si>
    <t>E. Brand Performance</t>
    <phoneticPr fontId="2" type="noConversion"/>
  </si>
  <si>
    <t>A-1. Superior Value</t>
    <phoneticPr fontId="2" type="noConversion"/>
  </si>
  <si>
    <t>A-2. Addressing Problems</t>
    <phoneticPr fontId="2" type="noConversion"/>
  </si>
  <si>
    <t>B-2. Perceived Brand</t>
    <phoneticPr fontId="2" type="noConversion"/>
  </si>
  <si>
    <t>B-3. Brand Name</t>
    <phoneticPr fontId="2" type="noConversion"/>
  </si>
  <si>
    <t>C-2. Purchase Loyalty</t>
    <phoneticPr fontId="2" type="noConversion"/>
  </si>
  <si>
    <t>D-1. Marketing Activities</t>
    <phoneticPr fontId="2" type="noConversion"/>
  </si>
  <si>
    <t>D-2. Long-Term Strategic</t>
    <phoneticPr fontId="2" type="noConversion"/>
  </si>
  <si>
    <t>D-3. Important Asset</t>
    <phoneticPr fontId="2" type="noConversion"/>
  </si>
  <si>
    <t>E-1. Product Quality</t>
    <phoneticPr fontId="2" type="noConversion"/>
  </si>
  <si>
    <t>E-2. Service Attributes</t>
    <phoneticPr fontId="2" type="noConversion"/>
  </si>
  <si>
    <t>E-3. Price Position</t>
    <phoneticPr fontId="2" type="noConversion"/>
  </si>
  <si>
    <t>E-5. Distribution Strategies</t>
    <phoneticPr fontId="2" type="noConversion"/>
  </si>
  <si>
    <t>Vice President</t>
    <phoneticPr fontId="1" type="noConversion"/>
  </si>
  <si>
    <t>General Manager</t>
    <phoneticPr fontId="1" type="noConversion"/>
  </si>
  <si>
    <t>Analysts</t>
    <phoneticPr fontId="1" type="noConversion"/>
  </si>
  <si>
    <t>Quality Manager</t>
    <phoneticPr fontId="1" type="noConversion"/>
  </si>
  <si>
    <t>Sales Director</t>
    <phoneticPr fontId="1" type="noConversion"/>
  </si>
  <si>
    <t>Expert's organization</t>
    <phoneticPr fontId="1" type="noConversion"/>
  </si>
  <si>
    <t>Department/sector</t>
    <phoneticPr fontId="1" type="noConversion"/>
  </si>
  <si>
    <t>Years of experience</t>
    <phoneticPr fontId="1" type="noConversion"/>
  </si>
  <si>
    <t>The interview experts' background.</t>
  </si>
  <si>
    <t>Operational Definition</t>
    <phoneticPr fontId="1" type="noConversion"/>
  </si>
  <si>
    <t>Customer Value</t>
    <phoneticPr fontId="1" type="noConversion"/>
  </si>
  <si>
    <t>The customer perspective relates to how customers perceive superior value in a supplier's offering compared to that of available alternatives. The supplier's perspective recognizes the need to consider customers as key asset of the firm and places emphasis on attracting, developing and retaining customers through management of customer equity. The customer–supplier perspective highlights that value is created through relationships, partnerships and alliances .</t>
    <phoneticPr fontId="2" type="noConversion"/>
  </si>
  <si>
    <t>Brand Equity</t>
    <phoneticPr fontId="1" type="noConversion"/>
  </si>
  <si>
    <t xml:space="preserve">Brand equity is derived from the overall brand image created by the totality of brand associations, perceived by customers </t>
    <phoneticPr fontId="2" type="noConversion"/>
  </si>
  <si>
    <t>Brand Loyalty</t>
    <phoneticPr fontId="1" type="noConversion"/>
  </si>
  <si>
    <t>A deeply held commitment to rebuy or repatronize a preferred produfi/service consistently in the future, thereby causing repetitive same-brand or same brand-set purchasing, despite situatiunal influences and marketing efforts having the potential to cause switching behavior.</t>
    <phoneticPr fontId="2" type="noConversion"/>
  </si>
  <si>
    <t>Brand Orientation</t>
    <phoneticPr fontId="1" type="noConversion"/>
  </si>
  <si>
    <t>A specific type of marketing orientation, which is distinguished by the high relevance accorded to branding by top management. It also implies a strongly systematic approach to brand management.</t>
    <phoneticPr fontId="2" type="noConversion"/>
  </si>
  <si>
    <t>Brand Performance</t>
    <phoneticPr fontId="1" type="noConversion"/>
  </si>
  <si>
    <t>Market share and relative price</t>
    <phoneticPr fontId="2" type="noConversion"/>
  </si>
  <si>
    <t>Sources</t>
    <phoneticPr fontId="1" type="noConversion"/>
  </si>
  <si>
    <t>Reference</t>
    <phoneticPr fontId="1" type="noConversion"/>
  </si>
  <si>
    <t>Customer Value</t>
  </si>
  <si>
    <t>Aposition of superior customer value is achieved when the seller creates more value for the customer than does a competitor.</t>
    <phoneticPr fontId="2" type="noConversion"/>
  </si>
  <si>
    <t>New Product Development</t>
    <phoneticPr fontId="1" type="noConversion"/>
  </si>
  <si>
    <t>Problem-solving capability is crucial for new product development.</t>
    <phoneticPr fontId="2" type="noConversion"/>
  </si>
  <si>
    <t>Solving problems arising during the course of transactions relationship.</t>
    <phoneticPr fontId="2" type="noConversion"/>
  </si>
  <si>
    <t>Stewart Macaulay. (1963)</t>
    <phoneticPr fontId="2" type="noConversion"/>
  </si>
  <si>
    <t>Brand Equity</t>
    <phoneticPr fontId="2" type="noConversion"/>
  </si>
  <si>
    <t>Consumer's judgment about a product's overall excellence or superiority.  Perceived quality is (1) different from objective or actual quality, (2) a higher level abstraction rather than a specific attribute of a product, (3) a global assessment that in some cases resembles attitude, and (4) a judgment usually made within a consumer's evoked set.</t>
    <phoneticPr fontId="2" type="noConversion"/>
  </si>
  <si>
    <t>Willingness of Payment</t>
  </si>
  <si>
    <t>Customers reported they were willing to pay more to do business ith service providers with strong, positive brand images.</t>
  </si>
  <si>
    <t>Davis et al., (2008)</t>
    <phoneticPr fontId="2" type="noConversion"/>
  </si>
  <si>
    <t>Brand name</t>
    <phoneticPr fontId="1" type="noConversion"/>
  </si>
  <si>
    <t>Buyers appear to make a purchase decision on the basis of the brand name instead of price.</t>
    <phoneticPr fontId="2" type="noConversion"/>
  </si>
  <si>
    <t>Van Riel et al. (2005)</t>
    <phoneticPr fontId="2" type="noConversion"/>
  </si>
  <si>
    <t>Brand Loyalty</t>
    <phoneticPr fontId="2" type="noConversion"/>
  </si>
  <si>
    <t>Intend to keep buying the brand</t>
    <phoneticPr fontId="2" type="noConversion"/>
  </si>
  <si>
    <t>Purchase Loyalty</t>
    <phoneticPr fontId="1" type="noConversion"/>
  </si>
  <si>
    <t>The results indicate that when the product- and brandlevel variables are controlled for, brand trust and brand affect combine to determine purchase loyalty and attitudinal loyalty.</t>
    <phoneticPr fontId="2" type="noConversion"/>
  </si>
  <si>
    <t>Brand commitment was viewed as a behavioral phenomenon and commonly defined in empirical studies as "the proportion of total purchases within a given product category devoted to the most frequently purchased brand"</t>
    <phoneticPr fontId="2" type="noConversion"/>
  </si>
  <si>
    <t>Brand Orientation</t>
    <phoneticPr fontId="2" type="noConversion"/>
  </si>
  <si>
    <t>Marketing Activities</t>
    <phoneticPr fontId="1" type="noConversion"/>
  </si>
  <si>
    <t>Overall marketing performance can be increased with the marketing activities being more brand oriented.</t>
    <phoneticPr fontId="2" type="noConversion"/>
  </si>
  <si>
    <t>long-term brand value depends on how successful the firm is at both maintaining and growing the current customer franchise.</t>
    <phoneticPr fontId="2" type="noConversion"/>
  </si>
  <si>
    <t>Important Asset</t>
    <phoneticPr fontId="1" type="noConversion"/>
  </si>
  <si>
    <t>The brand is an important asset for company.</t>
    <phoneticPr fontId="2" type="noConversion"/>
  </si>
  <si>
    <t>Brand Performance</t>
    <phoneticPr fontId="2" type="noConversion"/>
  </si>
  <si>
    <t>Product Quality</t>
    <phoneticPr fontId="1" type="noConversion"/>
  </si>
  <si>
    <t>Reliable brand</t>
    <phoneticPr fontId="2" type="noConversion"/>
  </si>
  <si>
    <t>Satisfied with technical support</t>
    <phoneticPr fontId="2" type="noConversion"/>
  </si>
  <si>
    <t>Tells exactly what product(s) will be supplied</t>
    <phoneticPr fontId="2" type="noConversion"/>
  </si>
  <si>
    <t>Han and Sung (2008)</t>
    <phoneticPr fontId="2" type="noConversion"/>
  </si>
  <si>
    <t>Experience</t>
    <phoneticPr fontId="1" type="noConversion"/>
  </si>
  <si>
    <t>Title</t>
    <phoneticPr fontId="1" type="noConversion"/>
  </si>
  <si>
    <t>AHP weights and the ranking levels of main and sub factors.</t>
  </si>
  <si>
    <t>Ranking</t>
    <phoneticPr fontId="1" type="noConversion"/>
  </si>
  <si>
    <t xml:space="preserve">A. Customer Value
</t>
    <phoneticPr fontId="2" type="noConversion"/>
  </si>
  <si>
    <t>Fig. 1. Customers’ scaling roadmaps continue (Young, 2019).</t>
  </si>
  <si>
    <t>Addressing Problems</t>
    <phoneticPr fontId="1" type="noConversion"/>
  </si>
  <si>
    <t>Continuously Purchase</t>
    <phoneticPr fontId="1" type="noConversion"/>
  </si>
  <si>
    <t>Long-Term Strategic</t>
    <phoneticPr fontId="1" type="noConversion"/>
  </si>
  <si>
    <t>Service Attributes</t>
    <phoneticPr fontId="1" type="noConversion"/>
  </si>
  <si>
    <t>Price Position</t>
    <phoneticPr fontId="1" type="noConversion"/>
  </si>
  <si>
    <t>Supplier Competence</t>
    <phoneticPr fontId="1" type="noConversion"/>
  </si>
  <si>
    <t>Distribution Strategies</t>
    <phoneticPr fontId="1" type="noConversion"/>
  </si>
  <si>
    <t>The operational definitions of the five main variables.</t>
    <phoneticPr fontId="1" type="noConversion"/>
  </si>
  <si>
    <t>Operational definition</t>
    <phoneticPr fontId="1" type="noConversion"/>
  </si>
  <si>
    <t>C-3. Commit to Brand</t>
    <phoneticPr fontId="1" type="noConversion"/>
  </si>
  <si>
    <t>Main criteria</t>
    <phoneticPr fontId="1" type="noConversion"/>
  </si>
  <si>
    <t>Sub criteria</t>
    <phoneticPr fontId="1" type="noConversion"/>
  </si>
  <si>
    <t>Ulaga, W. (2001)</t>
    <phoneticPr fontId="2" type="noConversion"/>
  </si>
  <si>
    <t>Michell, P., King, J., &amp; Reast, J. (2001)</t>
    <phoneticPr fontId="2" type="noConversion"/>
  </si>
  <si>
    <t>Oliver (1999)</t>
    <phoneticPr fontId="2" type="noConversion"/>
  </si>
  <si>
    <t>(Hankinson, 2001a, b; Urde, 1994, 1999)</t>
    <phoneticPr fontId="2" type="noConversion"/>
  </si>
  <si>
    <t>Chaudhuri, A., &amp; Holbrook, M. B. (2001)</t>
    <phoneticPr fontId="2" type="noConversion"/>
  </si>
  <si>
    <t>Slater, S. F., &amp; Narver, J. C. (2000)</t>
    <phoneticPr fontId="2" type="noConversion"/>
  </si>
  <si>
    <t>Superior Value</t>
    <phoneticPr fontId="1" type="noConversion"/>
  </si>
  <si>
    <t>Shiuann-Shouh Chen et al. (2017)</t>
    <phoneticPr fontId="2" type="noConversion"/>
  </si>
  <si>
    <t>Zeithaml (1988)</t>
    <phoneticPr fontId="2" type="noConversion"/>
  </si>
  <si>
    <t>Perceived Brand</t>
    <phoneticPr fontId="1" type="noConversion"/>
  </si>
  <si>
    <t>Commit to Brand</t>
    <phoneticPr fontId="1" type="noConversion"/>
  </si>
  <si>
    <t>Jacoby &amp; Chestnut (1978)</t>
    <phoneticPr fontId="2" type="noConversion"/>
  </si>
  <si>
    <t>Ho Yin Wong, &amp; Bill Merrilees. (2008)</t>
    <phoneticPr fontId="1" type="noConversion"/>
  </si>
  <si>
    <t>Keller, K. L., &amp; Lehmann, D. R. (2009)</t>
    <phoneticPr fontId="2" type="noConversion"/>
  </si>
  <si>
    <t>Wong, H. Y., &amp; Merrilees1, B. (2007)</t>
    <phoneticPr fontId="2" type="noConversion"/>
  </si>
  <si>
    <t>Cretu and Brodie (2007)</t>
    <phoneticPr fontId="2" type="noConversion"/>
  </si>
  <si>
    <t>Hinterhuber (2004)</t>
    <phoneticPr fontId="2" type="noConversion"/>
  </si>
  <si>
    <t>Reasonable price</t>
    <phoneticPr fontId="2" type="noConversion"/>
  </si>
  <si>
    <t>Mudambi et al. (1997)</t>
    <phoneticPr fontId="2" type="noConversion"/>
  </si>
  <si>
    <t>Convenient for customers to order</t>
    <phoneticPr fontId="2" type="noConversion"/>
  </si>
  <si>
    <t>Table 5</t>
    <phoneticPr fontId="1" type="noConversion"/>
  </si>
  <si>
    <t>Table 4</t>
    <phoneticPr fontId="1" type="noConversion"/>
  </si>
  <si>
    <t>Table 3</t>
    <phoneticPr fontId="1" type="noConversion"/>
  </si>
  <si>
    <t>Table 2</t>
    <phoneticPr fontId="1" type="noConversion"/>
  </si>
  <si>
    <t>Table 1</t>
    <phoneticPr fontId="1" type="noConversion"/>
  </si>
  <si>
    <t>Scale</t>
    <phoneticPr fontId="1" type="noConversion"/>
  </si>
  <si>
    <t>Judgment of preferences</t>
    <phoneticPr fontId="1" type="noConversion"/>
  </si>
  <si>
    <t>Equally important</t>
    <phoneticPr fontId="1" type="noConversion"/>
  </si>
  <si>
    <t>Essential or strong importance</t>
    <phoneticPr fontId="1" type="noConversion"/>
  </si>
  <si>
    <t>2,4,6,8</t>
    <phoneticPr fontId="1" type="noConversion"/>
  </si>
  <si>
    <t>n</t>
    <phoneticPr fontId="1" type="noConversion"/>
  </si>
  <si>
    <t>RI</t>
    <phoneticPr fontId="1" type="noConversion"/>
  </si>
  <si>
    <t>Table 12</t>
    <phoneticPr fontId="1" type="noConversion"/>
  </si>
  <si>
    <t>Table 6</t>
    <phoneticPr fontId="1" type="noConversion"/>
  </si>
  <si>
    <t>CV</t>
    <phoneticPr fontId="1" type="noConversion"/>
  </si>
  <si>
    <t>BE</t>
    <phoneticPr fontId="1" type="noConversion"/>
  </si>
  <si>
    <t>BL</t>
    <phoneticPr fontId="1" type="noConversion"/>
  </si>
  <si>
    <t>BO</t>
    <phoneticPr fontId="1" type="noConversion"/>
  </si>
  <si>
    <t>BP</t>
    <phoneticPr fontId="1" type="noConversion"/>
  </si>
  <si>
    <t>E-vector</t>
    <phoneticPr fontId="1" type="noConversion"/>
  </si>
  <si>
    <r>
      <t xml:space="preserve">Notes: </t>
    </r>
    <r>
      <rPr>
        <sz val="8"/>
        <color theme="1"/>
        <rFont val="Times New Roman"/>
        <family val="1"/>
      </rPr>
      <t>λ max = 5.023108, CI = 0.005777, RI = 1.12, CR = 0.005158</t>
    </r>
    <phoneticPr fontId="1" type="noConversion"/>
  </si>
  <si>
    <t>Pair-wise comparison of three evaluation indicators with respect to customer value</t>
    <phoneticPr fontId="1" type="noConversion"/>
  </si>
  <si>
    <t>A. Customer Value (CV)</t>
    <phoneticPr fontId="1" type="noConversion"/>
  </si>
  <si>
    <t>B. Brand Equity (BE)</t>
    <phoneticPr fontId="1" type="noConversion"/>
  </si>
  <si>
    <t>C. Brand Loyalty (BL)</t>
    <phoneticPr fontId="1" type="noConversion"/>
  </si>
  <si>
    <t>D. Brand Orientation (BO)</t>
    <phoneticPr fontId="1" type="noConversion"/>
  </si>
  <si>
    <t>E. Brand Performance (BP)</t>
    <phoneticPr fontId="1" type="noConversion"/>
  </si>
  <si>
    <t>A-1. Superior Value (SV)</t>
    <phoneticPr fontId="1" type="noConversion"/>
  </si>
  <si>
    <t>A-2. Addressing Problems (AP)</t>
    <phoneticPr fontId="1" type="noConversion"/>
  </si>
  <si>
    <t>A-3. New Product Development (NPD)</t>
    <phoneticPr fontId="1" type="noConversion"/>
  </si>
  <si>
    <t>SV</t>
    <phoneticPr fontId="1" type="noConversion"/>
  </si>
  <si>
    <t>AP</t>
    <phoneticPr fontId="1" type="noConversion"/>
  </si>
  <si>
    <t>NPD</t>
    <phoneticPr fontId="1" type="noConversion"/>
  </si>
  <si>
    <r>
      <t xml:space="preserve">Notes: </t>
    </r>
    <r>
      <rPr>
        <sz val="8"/>
        <color theme="1"/>
        <rFont val="Times New Roman"/>
        <family val="1"/>
      </rPr>
      <t>λ max = 3.001105, CI = 0.000552, RI = 0.58, CR = 0.000952</t>
    </r>
    <phoneticPr fontId="1" type="noConversion"/>
  </si>
  <si>
    <t>Table 8</t>
    <phoneticPr fontId="1" type="noConversion"/>
  </si>
  <si>
    <t>B-1. Willingness of Payment (WoP)</t>
    <phoneticPr fontId="1" type="noConversion"/>
  </si>
  <si>
    <t>B-2. Perceived Brand (PB)</t>
    <phoneticPr fontId="1" type="noConversion"/>
  </si>
  <si>
    <t>B-3. Brand Name (BN)</t>
    <phoneticPr fontId="1" type="noConversion"/>
  </si>
  <si>
    <t>WoP</t>
    <phoneticPr fontId="1" type="noConversion"/>
  </si>
  <si>
    <t>PB</t>
    <phoneticPr fontId="1" type="noConversion"/>
  </si>
  <si>
    <t>BN</t>
    <phoneticPr fontId="1" type="noConversion"/>
  </si>
  <si>
    <t>C-1. Continuously Purchase (CP)</t>
    <phoneticPr fontId="1" type="noConversion"/>
  </si>
  <si>
    <t>C-2. Purchase Loyalty (PL)</t>
    <phoneticPr fontId="1" type="noConversion"/>
  </si>
  <si>
    <t>C-3. Commit to Brand (CB)</t>
    <phoneticPr fontId="1" type="noConversion"/>
  </si>
  <si>
    <t>CP</t>
    <phoneticPr fontId="1" type="noConversion"/>
  </si>
  <si>
    <t>PL</t>
    <phoneticPr fontId="1" type="noConversion"/>
  </si>
  <si>
    <t>CB</t>
    <phoneticPr fontId="1" type="noConversion"/>
  </si>
  <si>
    <t>D-1. Marketing Activities (MA)</t>
    <phoneticPr fontId="1" type="noConversion"/>
  </si>
  <si>
    <t>D-2. Long-Term Strategic (LTS)</t>
    <phoneticPr fontId="1" type="noConversion"/>
  </si>
  <si>
    <t>D-3. Important Asset (IA)</t>
    <phoneticPr fontId="1" type="noConversion"/>
  </si>
  <si>
    <t>MA</t>
    <phoneticPr fontId="1" type="noConversion"/>
  </si>
  <si>
    <t>LTS</t>
    <phoneticPr fontId="1" type="noConversion"/>
  </si>
  <si>
    <t>IA</t>
    <phoneticPr fontId="1" type="noConversion"/>
  </si>
  <si>
    <t>Table 11</t>
    <phoneticPr fontId="1" type="noConversion"/>
  </si>
  <si>
    <t>E-1. Product Quality (PQ)</t>
    <phoneticPr fontId="1" type="noConversion"/>
  </si>
  <si>
    <t>E-2. Service Attributes (SA)</t>
    <phoneticPr fontId="1" type="noConversion"/>
  </si>
  <si>
    <t>E-3. Price Position (PP)</t>
    <phoneticPr fontId="1" type="noConversion"/>
  </si>
  <si>
    <t>E-4. Supplier Competence (SC)</t>
    <phoneticPr fontId="1" type="noConversion"/>
  </si>
  <si>
    <t>E-5. Distribution Strategies (DS)</t>
    <phoneticPr fontId="1" type="noConversion"/>
  </si>
  <si>
    <t>PQ</t>
    <phoneticPr fontId="1" type="noConversion"/>
  </si>
  <si>
    <t>SA</t>
    <phoneticPr fontId="1" type="noConversion"/>
  </si>
  <si>
    <t>PP</t>
    <phoneticPr fontId="1" type="noConversion"/>
  </si>
  <si>
    <t>SC</t>
    <phoneticPr fontId="1" type="noConversion"/>
  </si>
  <si>
    <t>DS</t>
    <phoneticPr fontId="1" type="noConversion"/>
  </si>
  <si>
    <t>C-2. Purchase Loyalty</t>
    <phoneticPr fontId="2" type="noConversion"/>
  </si>
  <si>
    <t>Local Weights (w)</t>
    <phoneticPr fontId="1" type="noConversion"/>
  </si>
  <si>
    <t>Global Weights(w)</t>
    <phoneticPr fontId="1" type="noConversion"/>
  </si>
  <si>
    <t>C-1. Continuously Purchase</t>
    <phoneticPr fontId="2" type="noConversion"/>
  </si>
  <si>
    <t>Pair-wise comparison of three evaluation indicators with respect to brand equity</t>
    <phoneticPr fontId="1" type="noConversion"/>
  </si>
  <si>
    <r>
      <t xml:space="preserve">Notes: </t>
    </r>
    <r>
      <rPr>
        <sz val="8"/>
        <color theme="1"/>
        <rFont val="Times New Roman"/>
        <family val="1"/>
      </rPr>
      <t>λ max = 3.004268, CI = 0.002134, RI = 0.58, CR = 0.003679</t>
    </r>
    <phoneticPr fontId="1" type="noConversion"/>
  </si>
  <si>
    <t>Pair-wise comparison of three evaluation indicators with respect to brand loyalty</t>
    <phoneticPr fontId="1" type="noConversion"/>
  </si>
  <si>
    <r>
      <t xml:space="preserve">Notes: </t>
    </r>
    <r>
      <rPr>
        <sz val="8"/>
        <color theme="1"/>
        <rFont val="Times New Roman"/>
        <family val="1"/>
      </rPr>
      <t>λ max = 3.001317, CI = 0.000658, RI = 0.58, CR = 0.001135</t>
    </r>
    <phoneticPr fontId="1" type="noConversion"/>
  </si>
  <si>
    <t>Pair-wise comparison of three evaluation indicators with respect to brand orientation</t>
    <phoneticPr fontId="1" type="noConversion"/>
  </si>
  <si>
    <r>
      <t xml:space="preserve">Notes: </t>
    </r>
    <r>
      <rPr>
        <sz val="8"/>
        <color theme="1"/>
        <rFont val="Times New Roman"/>
        <family val="1"/>
      </rPr>
      <t>λ max = 3.006839, CI = 0.003419, RI = 0.58, CR = 0.005896</t>
    </r>
    <phoneticPr fontId="1" type="noConversion"/>
  </si>
  <si>
    <r>
      <t xml:space="preserve">Notes: </t>
    </r>
    <r>
      <rPr>
        <sz val="8"/>
        <color theme="1"/>
        <rFont val="Times New Roman"/>
        <family val="1"/>
      </rPr>
      <t>λ max = 5.077348, CI = 0.019337, RI = 1.12, CR = 0.017265</t>
    </r>
    <phoneticPr fontId="1" type="noConversion"/>
  </si>
  <si>
    <t>A. Customer Value</t>
  </si>
  <si>
    <t>B. Brand Equity</t>
  </si>
  <si>
    <t>B. Brand Equity</t>
    <phoneticPr fontId="2" type="noConversion"/>
  </si>
  <si>
    <t>C. Brand Loyalty</t>
  </si>
  <si>
    <t>C. Brand Loyalty</t>
    <phoneticPr fontId="2" type="noConversion"/>
  </si>
  <si>
    <t>D. Brand Orientation</t>
  </si>
  <si>
    <t>D. Brand Orientation</t>
    <phoneticPr fontId="2" type="noConversion"/>
  </si>
  <si>
    <t>E. Brand Performance</t>
  </si>
  <si>
    <t>E. Brand Performance</t>
    <phoneticPr fontId="2" type="noConversion"/>
  </si>
  <si>
    <t>A-1. Superior Value</t>
  </si>
  <si>
    <t>A-2. Addressing Problems</t>
  </si>
  <si>
    <t>A-3. New Product Development</t>
  </si>
  <si>
    <t>D-2. Long-Term Strategic</t>
  </si>
  <si>
    <t>Table 7</t>
    <phoneticPr fontId="1" type="noConversion"/>
  </si>
  <si>
    <t>Table 9</t>
    <phoneticPr fontId="1" type="noConversion"/>
  </si>
  <si>
    <t>Table 10</t>
    <phoneticPr fontId="1" type="noConversion"/>
  </si>
  <si>
    <t>Table 13</t>
    <phoneticPr fontId="1" type="noConversion"/>
  </si>
  <si>
    <t>Consulting</t>
    <phoneticPr fontId="1" type="noConversion"/>
  </si>
  <si>
    <t>Local/global weight (w)</t>
    <phoneticPr fontId="1" type="noConversion"/>
  </si>
  <si>
    <t>A-2. Addressing Problems</t>
    <phoneticPr fontId="2" type="noConversion"/>
  </si>
  <si>
    <t>A-1. Superior Value</t>
    <phoneticPr fontId="2" type="noConversion"/>
  </si>
  <si>
    <t xml:space="preserve">A. Customer Value
</t>
    <phoneticPr fontId="2" type="noConversion"/>
  </si>
  <si>
    <t>B-2. Perceived Brand</t>
    <phoneticPr fontId="1" type="noConversion"/>
  </si>
  <si>
    <t>B-1. Willingness of Payment</t>
    <phoneticPr fontId="1" type="noConversion"/>
  </si>
  <si>
    <t>E-1. Product Quality</t>
    <phoneticPr fontId="1" type="noConversion"/>
  </si>
  <si>
    <t>C-2. Purchase Loyalty</t>
    <phoneticPr fontId="1" type="noConversion"/>
  </si>
  <si>
    <t>B-3. Brand Name</t>
    <phoneticPr fontId="1" type="noConversion"/>
  </si>
  <si>
    <t>C-3. Commit to Brand</t>
    <phoneticPr fontId="1" type="noConversion"/>
  </si>
  <si>
    <t>D-1. Marketing Activities</t>
    <phoneticPr fontId="1" type="noConversion"/>
  </si>
  <si>
    <t>D-3. Important Asset</t>
    <phoneticPr fontId="1" type="noConversion"/>
  </si>
  <si>
    <t>E-3. Price Position</t>
    <phoneticPr fontId="1" type="noConversion"/>
  </si>
  <si>
    <t>E-2. Service Attributes</t>
    <phoneticPr fontId="1" type="noConversion"/>
  </si>
  <si>
    <t>E-4. Supplier Competence</t>
    <phoneticPr fontId="1" type="noConversion"/>
  </si>
  <si>
    <t>E-5. Distribution Strategies</t>
    <phoneticPr fontId="1" type="noConversion"/>
  </si>
  <si>
    <t>C-1. Continuously Purchase</t>
    <phoneticPr fontId="1" type="noConversion"/>
  </si>
  <si>
    <r>
      <t>Level 1</t>
    </r>
    <r>
      <rPr>
        <sz val="12"/>
        <color rgb="FF000000"/>
        <rFont val="Arial Unicode MS"/>
        <family val="2"/>
        <charset val="134"/>
      </rPr>
      <t>：</t>
    </r>
    <r>
      <rPr>
        <sz val="12"/>
        <color rgb="FF000000"/>
        <rFont val="Times New Roman"/>
        <family val="1"/>
      </rPr>
      <t>Focus target</t>
    </r>
    <phoneticPr fontId="2" type="noConversion"/>
  </si>
  <si>
    <t>The operational definitions of 17 sub-variables.</t>
    <phoneticPr fontId="1" type="noConversion"/>
  </si>
  <si>
    <t>Pair-wise comparison of influencing factors (Main variables)</t>
    <phoneticPr fontId="1" type="noConversion"/>
  </si>
  <si>
    <t>Main variables</t>
    <phoneticPr fontId="1" type="noConversion"/>
  </si>
  <si>
    <t>Sub-variables</t>
    <phoneticPr fontId="1" type="noConversion"/>
  </si>
  <si>
    <t>Sub-variables</t>
    <phoneticPr fontId="1" type="noConversion"/>
  </si>
  <si>
    <t>Sub-variables</t>
    <phoneticPr fontId="2" type="noConversion"/>
  </si>
  <si>
    <t>Sub-variables Ranking</t>
    <phoneticPr fontId="1" type="noConversion"/>
  </si>
  <si>
    <t>Weak importance of one over another</t>
    <phoneticPr fontId="1" type="noConversion"/>
  </si>
  <si>
    <t>Demonstrated importance</t>
    <phoneticPr fontId="1" type="noConversion"/>
  </si>
  <si>
    <t>Absolute importance</t>
    <phoneticPr fontId="1" type="noConversion"/>
  </si>
  <si>
    <t>Intermediate judgments between two adjacent judgments</t>
    <phoneticPr fontId="1" type="noConversion"/>
  </si>
  <si>
    <t>Saaty's discrete 9-value scale.</t>
    <phoneticPr fontId="1" type="noConversion"/>
  </si>
  <si>
    <t>Random consistency index</t>
    <phoneticPr fontId="1" type="noConversion"/>
  </si>
  <si>
    <t>Background of the research subject experts.</t>
    <phoneticPr fontId="1" type="noConversion"/>
  </si>
  <si>
    <t>Pair-wise comparison of five evaluation indicators with respect to brand performance</t>
    <phoneticPr fontId="1" type="noConversion"/>
  </si>
  <si>
    <t>C-1. Continuous Purchase</t>
    <phoneticPr fontId="2" type="noConversion"/>
  </si>
  <si>
    <t>D-2. Long-Term Strategy</t>
    <phoneticPr fontId="2" type="noConversion"/>
  </si>
  <si>
    <t>D-3. Important Assets</t>
    <phoneticPr fontId="2" type="noConversion"/>
  </si>
  <si>
    <t>B-1. Willingness to pay</t>
    <phoneticPr fontId="2" type="noConversion"/>
  </si>
  <si>
    <t>C-3. Commitment to a Brand</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</si>
</sst>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00_ "/>
    <numFmt numFmtId="177" formatCode="#,##0.00_ "/>
    <numFmt numFmtId="178" formatCode="0.00_ "/>
    <numFmt numFmtId="179" formatCode="0.000000_ "/>
  </numFmts>
  <fonts count="21" x14ac:knownFonts="1">
    <font>
      <sz val="11"/>
      <color theme="1"/>
      <name val="宋体"/>
      <family val="2"/>
      <charset val="134"/>
      <scheme val="minor"/>
    </font>
    <font>
      <sz val="9"/>
      <name val="宋体"/>
      <family val="2"/>
      <charset val="134"/>
      <scheme val="minor"/>
    </font>
    <font>
      <sz val="9"/>
      <name val="宋体"/>
      <family val="3"/>
      <charset val="134"/>
      <scheme val="minor"/>
    </font>
    <font>
      <sz val="12"/>
      <color theme="1"/>
      <name val="Times New Roman"/>
      <family val="1"/>
    </font>
    <font>
      <sz val="12"/>
      <color rgb="FF000000"/>
      <name val="Times New Roman"/>
      <family val="1"/>
    </font>
    <font>
      <sz val="12"/>
      <color rgb="FF000000"/>
      <name val="Arial Unicode MS"/>
      <family val="2"/>
      <charset val="134"/>
    </font>
    <font>
      <sz val="11"/>
      <color theme="1"/>
      <name val="Times New Roman"/>
      <family val="1"/>
    </font>
    <font>
      <b/>
      <sz val="11"/>
      <color theme="1"/>
      <name val="Times New Roman"/>
      <family val="1"/>
    </font>
    <font>
      <sz val="6"/>
      <color theme="1"/>
      <name val="Times New Roman"/>
      <family val="1"/>
    </font>
    <font>
      <sz val="8"/>
      <color theme="1"/>
      <name val="Times New Roman"/>
      <family val="1"/>
    </font>
    <font>
      <sz val="10"/>
      <color theme="1"/>
      <name val="Times New Roman"/>
      <family val="1"/>
    </font>
    <font>
      <b/>
      <sz val="11"/>
      <color rgb="FFFF0000"/>
      <name val="Times New Roman"/>
      <family val="1"/>
    </font>
    <font>
      <b/>
      <sz val="10"/>
      <color theme="1"/>
      <name val="Times New Roman"/>
      <family val="1"/>
    </font>
    <font>
      <b/>
      <sz val="8"/>
      <color theme="1"/>
      <name val="Times New Roman"/>
      <family val="1"/>
    </font>
    <font>
      <b/>
      <sz val="7"/>
      <color theme="1"/>
      <name val="Times New Roman"/>
      <family val="1"/>
    </font>
    <font>
      <sz val="7"/>
      <color theme="1"/>
      <name val="Times New Roman"/>
      <family val="1"/>
    </font>
    <font>
      <b/>
      <sz val="7"/>
      <name val="Times New Roman"/>
      <family val="1"/>
    </font>
    <font>
      <sz val="10"/>
      <color rgb="FF000000"/>
      <name val="Times New Roman"/>
      <family val="1"/>
    </font>
    <font>
      <sz val="10"/>
      <name val="Times New Roman"/>
      <family val="1"/>
    </font>
    <font>
      <i/>
      <sz val="8"/>
      <color theme="1"/>
      <name val="Times New Roman"/>
      <family val="1"/>
    </font>
    <font>
      <sz val="8"/>
      <color rgb="FF000000"/>
      <name val="Times New Roman"/>
      <family val="1"/>
    </font>
  </fonts>
  <fills count="9">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FFCCFF"/>
        <bgColor indexed="64"/>
      </patternFill>
    </fill>
    <fill>
      <patternFill patternType="solid">
        <fgColor rgb="FFCCECFF"/>
        <bgColor indexed="64"/>
      </patternFill>
    </fill>
    <fill>
      <patternFill patternType="solid">
        <fgColor rgb="FFFF9999"/>
        <bgColor indexed="64"/>
      </patternFill>
    </fill>
    <fill>
      <patternFill patternType="solid">
        <fgColor rgb="FFCCFFFF"/>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s>
  <cellStyleXfs count="1">
    <xf numFmtId="0" fontId="0" fillId="0" borderId="0">
      <alignment vertical="center"/>
    </xf>
  </cellStyleXfs>
  <cellXfs count="180">
    <xf numFmtId="0" fontId="0" fillId="0" borderId="0" xfId="0">
      <alignment vertical="center"/>
    </xf>
    <xf numFmtId="0" fontId="3" fillId="0" borderId="20" xfId="0" applyFont="1" applyBorder="1" applyAlignment="1">
      <alignment horizontal="justify" vertical="center" wrapText="1"/>
    </xf>
    <xf numFmtId="0" fontId="3" fillId="0" borderId="22" xfId="0" applyFont="1" applyBorder="1" applyAlignment="1">
      <alignment horizontal="justify" vertical="center" wrapText="1"/>
    </xf>
    <xf numFmtId="0" fontId="3" fillId="0" borderId="23" xfId="0" applyFont="1" applyBorder="1" applyAlignment="1">
      <alignment horizontal="justify" vertical="center" wrapText="1"/>
    </xf>
    <xf numFmtId="0" fontId="6" fillId="0" borderId="0" xfId="0" applyFont="1">
      <alignment vertical="center"/>
    </xf>
    <xf numFmtId="0" fontId="4" fillId="7" borderId="19" xfId="0" applyFont="1" applyFill="1" applyBorder="1" applyAlignment="1">
      <alignment horizontal="center" vertical="center" wrapText="1"/>
    </xf>
    <xf numFmtId="0" fontId="4" fillId="7" borderId="20" xfId="0" applyFont="1" applyFill="1" applyBorder="1" applyAlignment="1">
      <alignment horizontal="center" vertical="center" wrapText="1"/>
    </xf>
    <xf numFmtId="0" fontId="6" fillId="0" borderId="0" xfId="0" applyFont="1" applyAlignment="1">
      <alignment vertical="center"/>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2" borderId="4"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7" fillId="3" borderId="5" xfId="0" applyFont="1" applyFill="1" applyBorder="1" applyAlignment="1">
      <alignment horizontal="center" vertical="center" shrinkToFit="1"/>
    </xf>
    <xf numFmtId="0" fontId="7" fillId="4" borderId="5" xfId="0" applyFont="1" applyFill="1" applyBorder="1" applyAlignment="1">
      <alignment horizontal="center" vertical="center" shrinkToFit="1"/>
    </xf>
    <xf numFmtId="0" fontId="7" fillId="5" borderId="5" xfId="0" applyFont="1" applyFill="1" applyBorder="1" applyAlignment="1">
      <alignment horizontal="center" vertical="center" shrinkToFit="1"/>
    </xf>
    <xf numFmtId="0" fontId="7" fillId="6" borderId="9" xfId="0" applyFont="1" applyFill="1" applyBorder="1" applyAlignment="1">
      <alignment horizontal="center" vertical="center" shrinkToFit="1"/>
    </xf>
    <xf numFmtId="0" fontId="7" fillId="2" borderId="9" xfId="0" applyFont="1" applyFill="1" applyBorder="1" applyAlignment="1">
      <alignment horizontal="center" vertical="center" shrinkToFit="1"/>
    </xf>
    <xf numFmtId="0" fontId="7" fillId="2" borderId="6" xfId="0" applyFont="1" applyFill="1" applyBorder="1" applyAlignment="1">
      <alignment vertical="center" shrinkToFit="1"/>
    </xf>
    <xf numFmtId="0" fontId="7" fillId="3" borderId="10" xfId="0" applyFont="1" applyFill="1" applyBorder="1" applyAlignment="1">
      <alignment horizontal="center" vertical="center" shrinkToFit="1"/>
    </xf>
    <xf numFmtId="0" fontId="7" fillId="3" borderId="9" xfId="0" applyFont="1" applyFill="1" applyBorder="1" applyAlignment="1">
      <alignment horizontal="center" vertical="center" shrinkToFit="1"/>
    </xf>
    <xf numFmtId="0" fontId="7" fillId="3" borderId="4" xfId="0" applyFont="1" applyFill="1" applyBorder="1" applyAlignment="1">
      <alignment horizontal="center" vertical="center" shrinkToFit="1"/>
    </xf>
    <xf numFmtId="0" fontId="7" fillId="3" borderId="6" xfId="0" applyFont="1" applyFill="1" applyBorder="1" applyAlignment="1">
      <alignment vertical="center" shrinkToFit="1"/>
    </xf>
    <xf numFmtId="0" fontId="7" fillId="4" borderId="4" xfId="0" applyFont="1" applyFill="1" applyBorder="1" applyAlignment="1">
      <alignment horizontal="center" vertical="center" shrinkToFit="1"/>
    </xf>
    <xf numFmtId="0" fontId="7" fillId="4" borderId="9" xfId="0" applyFont="1" applyFill="1" applyBorder="1" applyAlignment="1">
      <alignment horizontal="center" vertical="center" shrinkToFit="1"/>
    </xf>
    <xf numFmtId="0" fontId="7" fillId="4" borderId="6" xfId="0" applyFont="1" applyFill="1" applyBorder="1" applyAlignment="1">
      <alignment vertical="center" shrinkToFit="1"/>
    </xf>
    <xf numFmtId="0" fontId="7" fillId="5" borderId="4" xfId="0" applyFont="1" applyFill="1" applyBorder="1" applyAlignment="1">
      <alignment horizontal="center" vertical="center" shrinkToFit="1"/>
    </xf>
    <xf numFmtId="0" fontId="7" fillId="5" borderId="9" xfId="0" applyFont="1" applyFill="1" applyBorder="1" applyAlignment="1">
      <alignment horizontal="center" vertical="center" shrinkToFit="1"/>
    </xf>
    <xf numFmtId="0" fontId="7" fillId="5" borderId="6" xfId="0" applyFont="1" applyFill="1" applyBorder="1" applyAlignment="1">
      <alignment horizontal="center" vertical="center" shrinkToFit="1"/>
    </xf>
    <xf numFmtId="0" fontId="7" fillId="6" borderId="10" xfId="0" applyFont="1" applyFill="1" applyBorder="1" applyAlignment="1">
      <alignment horizontal="center" vertical="center" shrinkToFit="1"/>
    </xf>
    <xf numFmtId="0" fontId="7" fillId="6" borderId="5" xfId="0" applyFont="1" applyFill="1" applyBorder="1" applyAlignment="1">
      <alignment horizontal="center" vertical="center" shrinkToFit="1"/>
    </xf>
    <xf numFmtId="0" fontId="7" fillId="3" borderId="6" xfId="0" applyFont="1" applyFill="1" applyBorder="1" applyAlignment="1">
      <alignment horizontal="center" vertical="center" shrinkToFit="1"/>
    </xf>
    <xf numFmtId="0" fontId="7" fillId="4" borderId="6" xfId="0" applyFont="1" applyFill="1" applyBorder="1" applyAlignment="1">
      <alignment horizontal="center" vertical="center" shrinkToFit="1"/>
    </xf>
    <xf numFmtId="0" fontId="7" fillId="6" borderId="17" xfId="0" applyFont="1" applyFill="1" applyBorder="1" applyAlignment="1">
      <alignment horizontal="center" vertical="center" shrinkToFi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2" borderId="7" xfId="0" applyFont="1" applyFill="1" applyBorder="1" applyAlignment="1">
      <alignment horizontal="center" vertical="center"/>
    </xf>
    <xf numFmtId="0" fontId="6" fillId="2" borderId="1" xfId="0" applyFont="1" applyFill="1" applyBorder="1" applyAlignment="1">
      <alignment horizontal="center" vertical="center"/>
    </xf>
    <xf numFmtId="49" fontId="6" fillId="3" borderId="1" xfId="0" applyNumberFormat="1" applyFont="1" applyFill="1" applyBorder="1" applyAlignment="1">
      <alignment horizontal="center" vertical="center"/>
    </xf>
    <xf numFmtId="49" fontId="6" fillId="4"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xf>
    <xf numFmtId="49" fontId="6" fillId="6" borderId="2" xfId="0" applyNumberFormat="1" applyFont="1" applyFill="1" applyBorder="1" applyAlignment="1">
      <alignment horizontal="center" vertical="center"/>
    </xf>
    <xf numFmtId="0" fontId="6" fillId="2" borderId="2" xfId="0" applyFont="1" applyFill="1" applyBorder="1" applyAlignment="1">
      <alignment horizontal="center" vertical="center"/>
    </xf>
    <xf numFmtId="49" fontId="6" fillId="2" borderId="7" xfId="0" applyNumberFormat="1" applyFont="1" applyFill="1" applyBorder="1" applyAlignment="1">
      <alignment horizontal="center" vertical="center"/>
    </xf>
    <xf numFmtId="49" fontId="6" fillId="2" borderId="1" xfId="0" applyNumberFormat="1" applyFont="1" applyFill="1" applyBorder="1" applyAlignment="1">
      <alignment horizontal="center" vertical="center"/>
    </xf>
    <xf numFmtId="49" fontId="6" fillId="2" borderId="8" xfId="0" applyNumberFormat="1" applyFont="1" applyFill="1" applyBorder="1" applyAlignment="1">
      <alignment horizontal="center" vertical="center"/>
    </xf>
    <xf numFmtId="0" fontId="6" fillId="3" borderId="3"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49" fontId="6" fillId="3" borderId="7" xfId="0" applyNumberFormat="1" applyFont="1" applyFill="1" applyBorder="1" applyAlignment="1">
      <alignment horizontal="center" vertical="center"/>
    </xf>
    <xf numFmtId="49" fontId="6" fillId="3" borderId="8" xfId="0" applyNumberFormat="1" applyFont="1" applyFill="1" applyBorder="1" applyAlignment="1">
      <alignment horizontal="center" vertical="center"/>
    </xf>
    <xf numFmtId="0" fontId="6" fillId="4" borderId="7"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49" fontId="6" fillId="4" borderId="7" xfId="0" applyNumberFormat="1" applyFont="1" applyFill="1" applyBorder="1" applyAlignment="1">
      <alignment horizontal="center" vertical="center"/>
    </xf>
    <xf numFmtId="49" fontId="6" fillId="4" borderId="8" xfId="0" applyNumberFormat="1" applyFont="1" applyFill="1" applyBorder="1" applyAlignment="1">
      <alignment horizontal="center" vertical="center"/>
    </xf>
    <xf numFmtId="0" fontId="6" fillId="5" borderId="7" xfId="0" applyFont="1" applyFill="1" applyBorder="1" applyAlignment="1">
      <alignment horizontal="center" vertical="center"/>
    </xf>
    <xf numFmtId="0" fontId="6" fillId="5" borderId="1" xfId="0" applyFont="1" applyFill="1" applyBorder="1" applyAlignment="1">
      <alignment horizontal="center" vertical="center"/>
    </xf>
    <xf numFmtId="0" fontId="6" fillId="5" borderId="2" xfId="0" applyFont="1" applyFill="1" applyBorder="1" applyAlignment="1">
      <alignment horizontal="center" vertical="center"/>
    </xf>
    <xf numFmtId="49" fontId="6" fillId="5" borderId="7" xfId="0" applyNumberFormat="1" applyFont="1" applyFill="1" applyBorder="1" applyAlignment="1">
      <alignment horizontal="center" vertical="center"/>
    </xf>
    <xf numFmtId="49" fontId="6" fillId="5" borderId="8" xfId="0" applyNumberFormat="1" applyFont="1" applyFill="1" applyBorder="1" applyAlignment="1">
      <alignment horizontal="center" vertical="center"/>
    </xf>
    <xf numFmtId="0" fontId="6" fillId="6" borderId="3" xfId="0" applyFont="1" applyFill="1" applyBorder="1" applyAlignment="1">
      <alignment horizontal="center" vertical="center"/>
    </xf>
    <xf numFmtId="0" fontId="6" fillId="6" borderId="1" xfId="0" applyFont="1" applyFill="1" applyBorder="1" applyAlignment="1">
      <alignment horizontal="center" vertical="center"/>
    </xf>
    <xf numFmtId="0" fontId="6" fillId="6" borderId="2" xfId="0" applyFont="1" applyFill="1" applyBorder="1" applyAlignment="1">
      <alignment horizontal="center" vertical="center"/>
    </xf>
    <xf numFmtId="49" fontId="6" fillId="6" borderId="18" xfId="0" applyNumberFormat="1" applyFont="1" applyFill="1" applyBorder="1" applyAlignment="1">
      <alignment horizontal="center" vertical="center"/>
    </xf>
    <xf numFmtId="49" fontId="6" fillId="2" borderId="2" xfId="0" applyNumberFormat="1" applyFont="1" applyFill="1" applyBorder="1" applyAlignment="1">
      <alignment horizontal="center" vertical="center"/>
    </xf>
    <xf numFmtId="49" fontId="6" fillId="3" borderId="3" xfId="0" applyNumberFormat="1" applyFont="1" applyFill="1" applyBorder="1" applyAlignment="1">
      <alignment horizontal="center" vertical="center"/>
    </xf>
    <xf numFmtId="49" fontId="6" fillId="3" borderId="2" xfId="0" applyNumberFormat="1" applyFont="1" applyFill="1" applyBorder="1" applyAlignment="1">
      <alignment horizontal="center" vertical="center"/>
    </xf>
    <xf numFmtId="49" fontId="6" fillId="4" borderId="2" xfId="0" applyNumberFormat="1" applyFont="1" applyFill="1" applyBorder="1" applyAlignment="1">
      <alignment horizontal="center" vertical="center"/>
    </xf>
    <xf numFmtId="49" fontId="6" fillId="5" borderId="2" xfId="0" applyNumberFormat="1" applyFont="1" applyFill="1" applyBorder="1" applyAlignment="1">
      <alignment horizontal="center" vertical="center"/>
    </xf>
    <xf numFmtId="49" fontId="6" fillId="6" borderId="3" xfId="0" applyNumberFormat="1" applyFont="1" applyFill="1" applyBorder="1" applyAlignment="1">
      <alignment horizontal="center" vertical="center"/>
    </xf>
    <xf numFmtId="49" fontId="6" fillId="6" borderId="1" xfId="0" applyNumberFormat="1" applyFont="1" applyFill="1" applyBorder="1" applyAlignment="1">
      <alignment horizontal="center" vertical="center"/>
    </xf>
    <xf numFmtId="0" fontId="8" fillId="0" borderId="1" xfId="0" applyFont="1" applyBorder="1" applyAlignment="1">
      <alignment horizontal="center" vertical="center" shrinkToFit="1"/>
    </xf>
    <xf numFmtId="49" fontId="6" fillId="4" borderId="15" xfId="0" applyNumberFormat="1" applyFont="1" applyFill="1" applyBorder="1" applyAlignment="1">
      <alignment horizontal="center" vertical="center"/>
    </xf>
    <xf numFmtId="49" fontId="6" fillId="4" borderId="16" xfId="0" applyNumberFormat="1" applyFont="1" applyFill="1" applyBorder="1" applyAlignment="1">
      <alignment horizontal="center" vertical="center"/>
    </xf>
    <xf numFmtId="0" fontId="9" fillId="0" borderId="1" xfId="0" applyFont="1" applyBorder="1" applyAlignment="1">
      <alignment horizontal="center" vertical="center" shrinkToFit="1"/>
    </xf>
    <xf numFmtId="49" fontId="6" fillId="6" borderId="14" xfId="0" applyNumberFormat="1" applyFont="1" applyFill="1" applyBorder="1" applyAlignment="1">
      <alignment horizontal="center" vertical="center"/>
    </xf>
    <xf numFmtId="49" fontId="6" fillId="2" borderId="11" xfId="0" applyNumberFormat="1" applyFont="1" applyFill="1" applyBorder="1" applyAlignment="1">
      <alignment horizontal="center" vertical="center"/>
    </xf>
    <xf numFmtId="49" fontId="6" fillId="2" borderId="12" xfId="0" applyNumberFormat="1" applyFont="1" applyFill="1" applyBorder="1" applyAlignment="1">
      <alignment horizontal="center" vertical="center"/>
    </xf>
    <xf numFmtId="49" fontId="6" fillId="2" borderId="13" xfId="0" applyNumberFormat="1" applyFont="1" applyFill="1" applyBorder="1" applyAlignment="1">
      <alignment horizontal="center" vertical="center"/>
    </xf>
    <xf numFmtId="49" fontId="6" fillId="3" borderId="11" xfId="0" applyNumberFormat="1" applyFont="1" applyFill="1" applyBorder="1" applyAlignment="1">
      <alignment horizontal="center" vertical="center"/>
    </xf>
    <xf numFmtId="49" fontId="6" fillId="3" borderId="12" xfId="0" applyNumberFormat="1" applyFont="1" applyFill="1" applyBorder="1" applyAlignment="1">
      <alignment horizontal="center" vertical="center"/>
    </xf>
    <xf numFmtId="49" fontId="6" fillId="3" borderId="13" xfId="0" applyNumberFormat="1" applyFont="1" applyFill="1" applyBorder="1" applyAlignment="1">
      <alignment horizontal="center" vertical="center"/>
    </xf>
    <xf numFmtId="49" fontId="6" fillId="4" borderId="11" xfId="0" applyNumberFormat="1" applyFont="1" applyFill="1" applyBorder="1" applyAlignment="1">
      <alignment horizontal="center" vertical="center"/>
    </xf>
    <xf numFmtId="49" fontId="6" fillId="4" borderId="12" xfId="0" applyNumberFormat="1" applyFont="1" applyFill="1" applyBorder="1" applyAlignment="1">
      <alignment horizontal="center" vertical="center"/>
    </xf>
    <xf numFmtId="49" fontId="6" fillId="4" borderId="13" xfId="0" applyNumberFormat="1" applyFont="1" applyFill="1" applyBorder="1" applyAlignment="1">
      <alignment horizontal="center" vertical="center"/>
    </xf>
    <xf numFmtId="49" fontId="6" fillId="5" borderId="11" xfId="0" applyNumberFormat="1" applyFont="1" applyFill="1" applyBorder="1" applyAlignment="1">
      <alignment horizontal="center" vertical="center"/>
    </xf>
    <xf numFmtId="49" fontId="6" fillId="5" borderId="12" xfId="0" applyNumberFormat="1" applyFont="1" applyFill="1" applyBorder="1" applyAlignment="1">
      <alignment horizontal="center" vertical="center"/>
    </xf>
    <xf numFmtId="49" fontId="6" fillId="5" borderId="13" xfId="0" applyNumberFormat="1" applyFont="1" applyFill="1" applyBorder="1" applyAlignment="1">
      <alignment horizontal="center" vertical="center"/>
    </xf>
    <xf numFmtId="0" fontId="6" fillId="0" borderId="0" xfId="0" applyFont="1" applyFill="1">
      <alignment vertical="center"/>
    </xf>
    <xf numFmtId="0" fontId="9" fillId="0" borderId="0" xfId="0" applyFont="1" applyBorder="1" applyAlignment="1">
      <alignment horizontal="left" vertical="center" shrinkToFit="1"/>
    </xf>
    <xf numFmtId="176" fontId="11" fillId="0" borderId="0" xfId="0" applyNumberFormat="1" applyFont="1" applyAlignment="1">
      <alignment horizontal="center" vertical="center"/>
    </xf>
    <xf numFmtId="0" fontId="6" fillId="0" borderId="0" xfId="0" applyFont="1" applyBorder="1">
      <alignment vertical="center"/>
    </xf>
    <xf numFmtId="0" fontId="11" fillId="0" borderId="0" xfId="0" applyFont="1" applyBorder="1">
      <alignment vertical="center"/>
    </xf>
    <xf numFmtId="0" fontId="9" fillId="0" borderId="0" xfId="0" applyFont="1">
      <alignment vertical="center"/>
    </xf>
    <xf numFmtId="0" fontId="13" fillId="0" borderId="0" xfId="0" applyFont="1">
      <alignment vertical="center"/>
    </xf>
    <xf numFmtId="0" fontId="9" fillId="0" borderId="25" xfId="0" applyFont="1" applyBorder="1">
      <alignment vertical="center"/>
    </xf>
    <xf numFmtId="0" fontId="9" fillId="8" borderId="0" xfId="0" applyFont="1" applyFill="1" applyBorder="1" applyAlignment="1">
      <alignment vertical="center" wrapText="1"/>
    </xf>
    <xf numFmtId="0" fontId="9" fillId="8" borderId="25" xfId="0" applyFont="1" applyFill="1" applyBorder="1" applyAlignment="1">
      <alignment vertical="center" wrapText="1"/>
    </xf>
    <xf numFmtId="0" fontId="13" fillId="8" borderId="0" xfId="0" applyFont="1" applyFill="1" applyBorder="1" applyAlignment="1">
      <alignment horizontal="left" vertical="top" wrapText="1"/>
    </xf>
    <xf numFmtId="0" fontId="13" fillId="8" borderId="25" xfId="0" applyFont="1" applyFill="1" applyBorder="1" applyAlignment="1">
      <alignment horizontal="left" vertical="top" wrapText="1"/>
    </xf>
    <xf numFmtId="0" fontId="13" fillId="8" borderId="26" xfId="0" applyFont="1" applyFill="1" applyBorder="1" applyAlignment="1">
      <alignment horizontal="left" vertical="center"/>
    </xf>
    <xf numFmtId="0" fontId="9" fillId="8" borderId="0" xfId="0" applyFont="1" applyFill="1" applyBorder="1" applyAlignment="1">
      <alignment vertical="top" wrapText="1"/>
    </xf>
    <xf numFmtId="0" fontId="9" fillId="8" borderId="25" xfId="0" applyFont="1" applyFill="1" applyBorder="1" applyAlignment="1">
      <alignment vertical="top" wrapText="1"/>
    </xf>
    <xf numFmtId="0" fontId="13" fillId="0" borderId="0" xfId="0" applyFont="1" applyAlignment="1">
      <alignment vertical="center"/>
    </xf>
    <xf numFmtId="0" fontId="9" fillId="0" borderId="0" xfId="0" applyFont="1" applyAlignment="1">
      <alignment vertical="center"/>
    </xf>
    <xf numFmtId="0" fontId="9" fillId="0" borderId="25" xfId="0" applyFont="1" applyBorder="1" applyAlignment="1">
      <alignment vertical="center"/>
    </xf>
    <xf numFmtId="0" fontId="13" fillId="0" borderId="25" xfId="0" applyFont="1" applyBorder="1" applyAlignment="1">
      <alignment horizontal="left" vertical="center" shrinkToFit="1"/>
    </xf>
    <xf numFmtId="0" fontId="9" fillId="0" borderId="25" xfId="0" applyFont="1" applyBorder="1" applyAlignment="1">
      <alignment horizontal="left" vertical="center" shrinkToFit="1"/>
    </xf>
    <xf numFmtId="0" fontId="14" fillId="0" borderId="0" xfId="0" applyFont="1" applyFill="1">
      <alignment vertical="center"/>
    </xf>
    <xf numFmtId="0" fontId="15" fillId="0" borderId="0" xfId="0" applyFont="1" applyFill="1">
      <alignment vertical="center"/>
    </xf>
    <xf numFmtId="0" fontId="14" fillId="0" borderId="26" xfId="0" applyFont="1" applyFill="1" applyBorder="1" applyAlignment="1">
      <alignment horizontal="left" vertical="center"/>
    </xf>
    <xf numFmtId="0" fontId="14" fillId="0" borderId="0" xfId="0" applyFont="1" applyFill="1" applyBorder="1" applyAlignment="1">
      <alignment horizontal="left" vertical="center"/>
    </xf>
    <xf numFmtId="0" fontId="15" fillId="0" borderId="0" xfId="0" applyFont="1" applyFill="1" applyBorder="1" applyAlignment="1">
      <alignment vertical="center" wrapText="1"/>
    </xf>
    <xf numFmtId="0" fontId="14" fillId="0" borderId="0"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25" xfId="0" applyFont="1" applyFill="1" applyBorder="1" applyAlignment="1">
      <alignment horizontal="left" vertical="center" wrapText="1"/>
    </xf>
    <xf numFmtId="0" fontId="15" fillId="0" borderId="25" xfId="0" applyFont="1" applyFill="1" applyBorder="1" applyAlignment="1">
      <alignment vertical="center" wrapText="1"/>
    </xf>
    <xf numFmtId="0" fontId="6" fillId="0" borderId="0" xfId="0" applyFont="1" applyAlignment="1">
      <alignment horizontal="left" vertical="center"/>
    </xf>
    <xf numFmtId="0" fontId="12" fillId="0" borderId="0" xfId="0" applyFont="1" applyAlignment="1">
      <alignment horizontal="left" vertical="center"/>
    </xf>
    <xf numFmtId="0" fontId="10" fillId="0" borderId="0" xfId="0" applyFont="1" applyAlignment="1">
      <alignment horizontal="left" vertical="center"/>
    </xf>
    <xf numFmtId="0" fontId="17" fillId="8" borderId="26" xfId="0" applyFont="1" applyFill="1" applyBorder="1" applyAlignment="1">
      <alignment horizontal="left" vertical="center" wrapText="1"/>
    </xf>
    <xf numFmtId="0" fontId="10" fillId="0" borderId="0" xfId="0" applyFont="1" applyBorder="1" applyAlignment="1">
      <alignment horizontal="left" vertical="center" wrapText="1"/>
    </xf>
    <xf numFmtId="0" fontId="18" fillId="0" borderId="0" xfId="0" applyFont="1" applyAlignment="1">
      <alignment horizontal="left" vertical="center"/>
    </xf>
    <xf numFmtId="0" fontId="10" fillId="0" borderId="0" xfId="0" applyFont="1" applyBorder="1" applyAlignment="1">
      <alignment horizontal="left" vertical="center"/>
    </xf>
    <xf numFmtId="0" fontId="10" fillId="0" borderId="25" xfId="0" applyFont="1" applyBorder="1" applyAlignment="1">
      <alignment horizontal="left" vertical="center" wrapText="1"/>
    </xf>
    <xf numFmtId="0" fontId="10" fillId="0" borderId="25" xfId="0" applyFont="1" applyBorder="1" applyAlignment="1">
      <alignment horizontal="left" vertical="center"/>
    </xf>
    <xf numFmtId="0" fontId="6" fillId="0" borderId="25" xfId="0" applyFont="1" applyBorder="1">
      <alignment vertical="center"/>
    </xf>
    <xf numFmtId="177" fontId="9" fillId="0" borderId="25" xfId="0" applyNumberFormat="1" applyFont="1" applyBorder="1" applyAlignment="1">
      <alignment horizontal="left" vertical="center"/>
    </xf>
    <xf numFmtId="0" fontId="19" fillId="8" borderId="27" xfId="0" applyFont="1" applyFill="1" applyBorder="1" applyAlignment="1">
      <alignment horizontal="left" vertical="center"/>
    </xf>
    <xf numFmtId="0" fontId="9" fillId="8" borderId="27" xfId="0" applyFont="1" applyFill="1" applyBorder="1" applyAlignment="1">
      <alignment horizontal="left" vertical="center"/>
    </xf>
    <xf numFmtId="0" fontId="12" fillId="0" borderId="0" xfId="0" applyFont="1">
      <alignment vertical="center"/>
    </xf>
    <xf numFmtId="0" fontId="10" fillId="0" borderId="0" xfId="0" applyFont="1">
      <alignment vertical="center"/>
    </xf>
    <xf numFmtId="0" fontId="10" fillId="0" borderId="25" xfId="0" applyFont="1" applyBorder="1">
      <alignment vertical="center"/>
    </xf>
    <xf numFmtId="0" fontId="12" fillId="8" borderId="26" xfId="0" applyFont="1" applyFill="1" applyBorder="1" applyAlignment="1">
      <alignment horizontal="left" vertical="center"/>
    </xf>
    <xf numFmtId="0" fontId="12" fillId="8" borderId="0" xfId="0" applyFont="1" applyFill="1" applyBorder="1" applyAlignment="1">
      <alignment horizontal="left" vertical="top" wrapText="1"/>
    </xf>
    <xf numFmtId="0" fontId="10" fillId="8" borderId="0" xfId="0" applyFont="1" applyFill="1" applyBorder="1" applyAlignment="1">
      <alignment vertical="center" wrapText="1"/>
    </xf>
    <xf numFmtId="0" fontId="12" fillId="8" borderId="25" xfId="0" applyFont="1" applyFill="1" applyBorder="1" applyAlignment="1">
      <alignment horizontal="left" vertical="top" wrapText="1"/>
    </xf>
    <xf numFmtId="0" fontId="10" fillId="8" borderId="25" xfId="0" applyFont="1" applyFill="1" applyBorder="1" applyAlignment="1">
      <alignment vertical="center" wrapText="1"/>
    </xf>
    <xf numFmtId="0" fontId="10" fillId="0" borderId="25" xfId="0" applyFont="1" applyBorder="1" applyAlignment="1">
      <alignment horizontal="left" vertical="center"/>
    </xf>
    <xf numFmtId="0" fontId="9" fillId="0" borderId="0" xfId="0" applyFont="1" applyAlignment="1">
      <alignment horizontal="left" vertical="center"/>
    </xf>
    <xf numFmtId="0" fontId="9" fillId="8" borderId="0" xfId="0" applyFont="1" applyFill="1" applyBorder="1" applyAlignment="1">
      <alignment horizontal="left" vertical="top" wrapText="1"/>
    </xf>
    <xf numFmtId="178" fontId="9" fillId="0" borderId="0" xfId="0" applyNumberFormat="1" applyFont="1" applyAlignment="1">
      <alignment horizontal="left" vertical="center"/>
    </xf>
    <xf numFmtId="178" fontId="9" fillId="8" borderId="0" xfId="0" applyNumberFormat="1" applyFont="1" applyFill="1" applyBorder="1" applyAlignment="1">
      <alignment horizontal="left" vertical="top" wrapText="1"/>
    </xf>
    <xf numFmtId="176" fontId="17" fillId="0" borderId="0" xfId="0" applyNumberFormat="1" applyFont="1" applyBorder="1" applyAlignment="1">
      <alignment horizontal="left" vertical="top" wrapText="1"/>
    </xf>
    <xf numFmtId="176" fontId="10" fillId="0" borderId="0" xfId="0" applyNumberFormat="1" applyFont="1" applyBorder="1" applyAlignment="1">
      <alignment horizontal="left" vertical="top" wrapText="1"/>
    </xf>
    <xf numFmtId="0" fontId="20" fillId="8" borderId="26" xfId="0" applyFont="1" applyFill="1" applyBorder="1" applyAlignment="1">
      <alignment horizontal="left" vertical="center" wrapText="1"/>
    </xf>
    <xf numFmtId="0" fontId="9" fillId="0" borderId="26" xfId="0" applyFont="1" applyBorder="1" applyAlignment="1">
      <alignment horizontal="left" vertical="center"/>
    </xf>
    <xf numFmtId="179" fontId="10" fillId="0" borderId="0" xfId="0" applyNumberFormat="1" applyFont="1" applyAlignment="1">
      <alignment horizontal="left" vertical="center"/>
    </xf>
    <xf numFmtId="179" fontId="10" fillId="0" borderId="0" xfId="0" applyNumberFormat="1" applyFont="1" applyBorder="1" applyAlignment="1">
      <alignment horizontal="left" vertical="center"/>
    </xf>
    <xf numFmtId="179" fontId="10" fillId="0" borderId="25" xfId="0" applyNumberFormat="1" applyFont="1" applyBorder="1" applyAlignment="1">
      <alignment horizontal="left" vertical="center"/>
    </xf>
    <xf numFmtId="179" fontId="6" fillId="0" borderId="0" xfId="0" applyNumberFormat="1" applyFont="1" applyAlignment="1">
      <alignment horizontal="left" vertical="center"/>
    </xf>
    <xf numFmtId="0" fontId="0" fillId="0" borderId="0" xfId="0" applyAlignment="1">
      <alignment horizontal="left" vertical="center"/>
    </xf>
    <xf numFmtId="179" fontId="6" fillId="0" borderId="0" xfId="0" applyNumberFormat="1" applyFont="1">
      <alignment vertical="center"/>
    </xf>
    <xf numFmtId="0" fontId="0" fillId="0" borderId="0" xfId="0" applyAlignment="1">
      <alignment horizontal="center" vertical="center"/>
    </xf>
    <xf numFmtId="0" fontId="3" fillId="0" borderId="20"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4" xfId="0" applyFont="1" applyBorder="1" applyAlignment="1">
      <alignment horizontal="center" vertical="center" wrapText="1"/>
    </xf>
    <xf numFmtId="0" fontId="4" fillId="0" borderId="20"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0"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9" fillId="0" borderId="25" xfId="0" applyFont="1" applyBorder="1" applyAlignment="1">
      <alignment horizontal="left" vertical="center"/>
    </xf>
    <xf numFmtId="0" fontId="14" fillId="0" borderId="0" xfId="0" applyFont="1" applyFill="1" applyBorder="1" applyAlignment="1">
      <alignment horizontal="left" vertical="top" wrapText="1"/>
    </xf>
    <xf numFmtId="0" fontId="14" fillId="0" borderId="25" xfId="0" applyFont="1" applyFill="1" applyBorder="1" applyAlignment="1">
      <alignment horizontal="left" vertical="top" wrapText="1"/>
    </xf>
    <xf numFmtId="0" fontId="15" fillId="0" borderId="25" xfId="0" applyFont="1" applyFill="1" applyBorder="1" applyAlignment="1">
      <alignment horizontal="left" vertical="center"/>
    </xf>
    <xf numFmtId="0" fontId="14" fillId="0" borderId="27" xfId="0" applyFont="1" applyFill="1" applyBorder="1" applyAlignment="1">
      <alignment horizontal="left" vertical="top"/>
    </xf>
    <xf numFmtId="0" fontId="14" fillId="0" borderId="0" xfId="0" applyFont="1" applyFill="1" applyBorder="1" applyAlignment="1">
      <alignment horizontal="left" vertical="top"/>
    </xf>
    <xf numFmtId="0" fontId="13" fillId="8" borderId="25" xfId="0" applyFont="1" applyFill="1" applyBorder="1" applyAlignment="1">
      <alignment horizontal="left" vertical="top" wrapText="1"/>
    </xf>
    <xf numFmtId="0" fontId="9" fillId="0" borderId="25" xfId="0" applyFont="1" applyBorder="1" applyAlignment="1">
      <alignment horizontal="left" vertical="center" wrapText="1"/>
    </xf>
    <xf numFmtId="0" fontId="10" fillId="0" borderId="25" xfId="0" applyFont="1" applyBorder="1" applyAlignment="1">
      <alignment horizontal="left" vertical="center"/>
    </xf>
    <xf numFmtId="0" fontId="17" fillId="0" borderId="0" xfId="0" applyFont="1" applyBorder="1" applyAlignment="1">
      <alignment horizontal="left" vertical="top" wrapText="1"/>
    </xf>
    <xf numFmtId="176" fontId="17" fillId="0" borderId="0" xfId="0" applyNumberFormat="1" applyFont="1" applyBorder="1" applyAlignment="1">
      <alignment horizontal="left" vertical="top" wrapText="1"/>
    </xf>
    <xf numFmtId="0" fontId="10" fillId="0" borderId="0" xfId="0" applyFont="1" applyBorder="1" applyAlignment="1">
      <alignment horizontal="left" vertical="top" wrapText="1"/>
    </xf>
    <xf numFmtId="0" fontId="10" fillId="0" borderId="25" xfId="0" applyFont="1" applyBorder="1" applyAlignment="1">
      <alignment horizontal="left" vertical="top" wrapText="1"/>
    </xf>
    <xf numFmtId="176" fontId="10" fillId="0" borderId="0" xfId="0" applyNumberFormat="1" applyFont="1" applyBorder="1" applyAlignment="1">
      <alignment horizontal="left" vertical="top" wrapText="1"/>
    </xf>
    <xf numFmtId="176" fontId="10" fillId="0" borderId="25" xfId="0" applyNumberFormat="1" applyFont="1" applyBorder="1" applyAlignment="1">
      <alignment horizontal="left" vertical="top" wrapText="1"/>
    </xf>
  </cellXfs>
  <cellStyles count="1">
    <cellStyle name="常规" xfId="0" builtinId="0"/>
  </cellStyles>
  <dxfs count="0"/>
  <tableStyles count="0" defaultTableStyle="TableStyleMedium2" defaultPivotStyle="PivotStyleLight16"/>
  <colors>
    <mruColors>
      <color rgb="FFCCECFF"/>
      <color rgb="FFFFCCFF"/>
      <color rgb="FFFFFFCC"/>
      <color rgb="FFFF9999"/>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showLegendKey val="0"/>
            <c:showVal val="1"/>
            <c:showCatName val="0"/>
            <c:showSerName val="0"/>
            <c:showPercent val="0"/>
            <c:showBubbleSize val="0"/>
            <c:showLeaderLines val="0"/>
          </c:dLbls>
          <c:cat>
            <c:strRef>
              <c:f>'Figure 3'!$B$2:$B$6</c:f>
              <c:strCache>
                <c:ptCount val="5"/>
                <c:pt idx="0">
                  <c:v>D. Brand Orientation</c:v>
                </c:pt>
                <c:pt idx="1">
                  <c:v>E. Brand Performance</c:v>
                </c:pt>
                <c:pt idx="2">
                  <c:v>C. Brand Loyalty</c:v>
                </c:pt>
                <c:pt idx="3">
                  <c:v>B. Brand Equity</c:v>
                </c:pt>
                <c:pt idx="4">
                  <c:v>A. Customer Value</c:v>
                </c:pt>
              </c:strCache>
            </c:strRef>
          </c:cat>
          <c:val>
            <c:numRef>
              <c:f>'Figure 3'!$C$2:$C$6</c:f>
              <c:numCache>
                <c:formatCode>0.000_ </c:formatCode>
                <c:ptCount val="5"/>
                <c:pt idx="0">
                  <c:v>0.128</c:v>
                </c:pt>
                <c:pt idx="1">
                  <c:v>0.152</c:v>
                </c:pt>
                <c:pt idx="2">
                  <c:v>0.16700000000000001</c:v>
                </c:pt>
                <c:pt idx="3">
                  <c:v>0.17599999999999999</c:v>
                </c:pt>
                <c:pt idx="4">
                  <c:v>0.377</c:v>
                </c:pt>
              </c:numCache>
            </c:numRef>
          </c:val>
        </c:ser>
        <c:dLbls>
          <c:showLegendKey val="0"/>
          <c:showVal val="0"/>
          <c:showCatName val="0"/>
          <c:showSerName val="0"/>
          <c:showPercent val="0"/>
          <c:showBubbleSize val="0"/>
        </c:dLbls>
        <c:gapWidth val="150"/>
        <c:axId val="257587840"/>
        <c:axId val="257589632"/>
      </c:barChart>
      <c:catAx>
        <c:axId val="257587840"/>
        <c:scaling>
          <c:orientation val="minMax"/>
        </c:scaling>
        <c:delete val="0"/>
        <c:axPos val="l"/>
        <c:majorTickMark val="out"/>
        <c:minorTickMark val="none"/>
        <c:tickLblPos val="nextTo"/>
        <c:crossAx val="257589632"/>
        <c:crosses val="autoZero"/>
        <c:auto val="1"/>
        <c:lblAlgn val="ctr"/>
        <c:lblOffset val="100"/>
        <c:noMultiLvlLbl val="0"/>
      </c:catAx>
      <c:valAx>
        <c:axId val="257589632"/>
        <c:scaling>
          <c:orientation val="minMax"/>
        </c:scaling>
        <c:delete val="0"/>
        <c:axPos val="b"/>
        <c:numFmt formatCode="0.000_ " sourceLinked="1"/>
        <c:majorTickMark val="out"/>
        <c:minorTickMark val="none"/>
        <c:tickLblPos val="nextTo"/>
        <c:crossAx val="257587840"/>
        <c:crosses val="autoZero"/>
        <c:crossBetween val="between"/>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showLegendKey val="0"/>
            <c:showVal val="1"/>
            <c:showCatName val="0"/>
            <c:showSerName val="0"/>
            <c:showPercent val="0"/>
            <c:showBubbleSize val="0"/>
            <c:showLeaderLines val="0"/>
          </c:dLbls>
          <c:cat>
            <c:strRef>
              <c:f>'Figure 4'!$B$2:$B$18</c:f>
              <c:strCache>
                <c:ptCount val="17"/>
                <c:pt idx="0">
                  <c:v>E-5. Distribution Strategies</c:v>
                </c:pt>
                <c:pt idx="1">
                  <c:v>E-4. Supplier Competence</c:v>
                </c:pt>
                <c:pt idx="2">
                  <c:v>E-2. Service Attributes</c:v>
                </c:pt>
                <c:pt idx="3">
                  <c:v>E-3. Price Position</c:v>
                </c:pt>
                <c:pt idx="4">
                  <c:v>D-3. Important Asset</c:v>
                </c:pt>
                <c:pt idx="5">
                  <c:v>D-1. Marketing Activities</c:v>
                </c:pt>
                <c:pt idx="6">
                  <c:v>C-3. Commit to Brand</c:v>
                </c:pt>
                <c:pt idx="7">
                  <c:v>B-3. Brand Name</c:v>
                </c:pt>
                <c:pt idx="8">
                  <c:v>C-2. Purchase Loyalty</c:v>
                </c:pt>
                <c:pt idx="9">
                  <c:v>D-2. Long-Term Strategic</c:v>
                </c:pt>
                <c:pt idx="10">
                  <c:v>E-1. Product Quality</c:v>
                </c:pt>
                <c:pt idx="11">
                  <c:v>B-1. Willingness of Payment</c:v>
                </c:pt>
                <c:pt idx="12">
                  <c:v>B-2. Perceived Brand</c:v>
                </c:pt>
                <c:pt idx="13">
                  <c:v>C-1. Continuously Purchase</c:v>
                </c:pt>
                <c:pt idx="14">
                  <c:v>A-3. New Product Development</c:v>
                </c:pt>
                <c:pt idx="15">
                  <c:v>A-1. Superior Value</c:v>
                </c:pt>
                <c:pt idx="16">
                  <c:v>A-2. Addressing Problems</c:v>
                </c:pt>
              </c:strCache>
            </c:strRef>
          </c:cat>
          <c:val>
            <c:numRef>
              <c:f>'Figure 4'!$C$2:$C$18</c:f>
              <c:numCache>
                <c:formatCode>General</c:formatCode>
                <c:ptCount val="17"/>
                <c:pt idx="0">
                  <c:v>1.4288E-2</c:v>
                </c:pt>
                <c:pt idx="1">
                  <c:v>2.0824000000000002E-2</c:v>
                </c:pt>
                <c:pt idx="2">
                  <c:v>2.4167999999999999E-2</c:v>
                </c:pt>
                <c:pt idx="3">
                  <c:v>3.0248000000000001E-2</c:v>
                </c:pt>
                <c:pt idx="4">
                  <c:v>3.1359999999999999E-2</c:v>
                </c:pt>
                <c:pt idx="5">
                  <c:v>3.7631999999999999E-2</c:v>
                </c:pt>
                <c:pt idx="6">
                  <c:v>5.0099999999999999E-2</c:v>
                </c:pt>
                <c:pt idx="7">
                  <c:v>5.1039999999999995E-2</c:v>
                </c:pt>
                <c:pt idx="8">
                  <c:v>5.3607000000000002E-2</c:v>
                </c:pt>
                <c:pt idx="9">
                  <c:v>5.9008000000000005E-2</c:v>
                </c:pt>
                <c:pt idx="10">
                  <c:v>6.2471999999999993E-2</c:v>
                </c:pt>
                <c:pt idx="11">
                  <c:v>6.2479999999999994E-2</c:v>
                </c:pt>
                <c:pt idx="12">
                  <c:v>6.2479999999999994E-2</c:v>
                </c:pt>
                <c:pt idx="13">
                  <c:v>6.3293000000000002E-2</c:v>
                </c:pt>
                <c:pt idx="14">
                  <c:v>9.3118999999999993E-2</c:v>
                </c:pt>
                <c:pt idx="15">
                  <c:v>0.116493</c:v>
                </c:pt>
                <c:pt idx="16">
                  <c:v>0.16738800000000001</c:v>
                </c:pt>
              </c:numCache>
            </c:numRef>
          </c:val>
        </c:ser>
        <c:dLbls>
          <c:showLegendKey val="0"/>
          <c:showVal val="0"/>
          <c:showCatName val="0"/>
          <c:showSerName val="0"/>
          <c:showPercent val="0"/>
          <c:showBubbleSize val="0"/>
        </c:dLbls>
        <c:gapWidth val="150"/>
        <c:axId val="258914560"/>
        <c:axId val="258920448"/>
      </c:barChart>
      <c:catAx>
        <c:axId val="258914560"/>
        <c:scaling>
          <c:orientation val="minMax"/>
        </c:scaling>
        <c:delete val="0"/>
        <c:axPos val="l"/>
        <c:numFmt formatCode="General" sourceLinked="1"/>
        <c:majorTickMark val="out"/>
        <c:minorTickMark val="none"/>
        <c:tickLblPos val="nextTo"/>
        <c:crossAx val="258920448"/>
        <c:crosses val="autoZero"/>
        <c:auto val="1"/>
        <c:lblAlgn val="ctr"/>
        <c:lblOffset val="100"/>
        <c:noMultiLvlLbl val="0"/>
      </c:catAx>
      <c:valAx>
        <c:axId val="258920448"/>
        <c:scaling>
          <c:orientation val="minMax"/>
        </c:scaling>
        <c:delete val="0"/>
        <c:axPos val="b"/>
        <c:numFmt formatCode="General" sourceLinked="1"/>
        <c:majorTickMark val="out"/>
        <c:minorTickMark val="none"/>
        <c:tickLblPos val="nextTo"/>
        <c:crossAx val="258914560"/>
        <c:crosses val="autoZero"/>
        <c:crossBetween val="between"/>
      </c:valAx>
      <c:spPr>
        <a:noFill/>
        <a:ln w="25400">
          <a:noFill/>
        </a:ln>
      </c:spPr>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filled"/>
        <c:varyColors val="0"/>
        <c:ser>
          <c:idx val="0"/>
          <c:order val="0"/>
          <c:cat>
            <c:strRef>
              <c:f>'Figure 4'!$B$2:$B$18</c:f>
              <c:strCache>
                <c:ptCount val="17"/>
                <c:pt idx="0">
                  <c:v>E-5. Distribution Strategies</c:v>
                </c:pt>
                <c:pt idx="1">
                  <c:v>E-4. Supplier Competence</c:v>
                </c:pt>
                <c:pt idx="2">
                  <c:v>E-2. Service Attributes</c:v>
                </c:pt>
                <c:pt idx="3">
                  <c:v>E-3. Price Position</c:v>
                </c:pt>
                <c:pt idx="4">
                  <c:v>D-3. Important Asset</c:v>
                </c:pt>
                <c:pt idx="5">
                  <c:v>D-1. Marketing Activities</c:v>
                </c:pt>
                <c:pt idx="6">
                  <c:v>C-3. Commit to Brand</c:v>
                </c:pt>
                <c:pt idx="7">
                  <c:v>B-3. Brand Name</c:v>
                </c:pt>
                <c:pt idx="8">
                  <c:v>C-2. Purchase Loyalty</c:v>
                </c:pt>
                <c:pt idx="9">
                  <c:v>D-2. Long-Term Strategic</c:v>
                </c:pt>
                <c:pt idx="10">
                  <c:v>E-1. Product Quality</c:v>
                </c:pt>
                <c:pt idx="11">
                  <c:v>B-1. Willingness of Payment</c:v>
                </c:pt>
                <c:pt idx="12">
                  <c:v>B-2. Perceived Brand</c:v>
                </c:pt>
                <c:pt idx="13">
                  <c:v>C-1. Continuously Purchase</c:v>
                </c:pt>
                <c:pt idx="14">
                  <c:v>A-3. New Product Development</c:v>
                </c:pt>
                <c:pt idx="15">
                  <c:v>A-1. Superior Value</c:v>
                </c:pt>
                <c:pt idx="16">
                  <c:v>A-2. Addressing Problems</c:v>
                </c:pt>
              </c:strCache>
            </c:strRef>
          </c:cat>
          <c:val>
            <c:numRef>
              <c:f>'Figure 4'!$C$2:$C$18</c:f>
              <c:numCache>
                <c:formatCode>General</c:formatCode>
                <c:ptCount val="17"/>
                <c:pt idx="0">
                  <c:v>1.4288E-2</c:v>
                </c:pt>
                <c:pt idx="1">
                  <c:v>2.0824000000000002E-2</c:v>
                </c:pt>
                <c:pt idx="2">
                  <c:v>2.4167999999999999E-2</c:v>
                </c:pt>
                <c:pt idx="3">
                  <c:v>3.0248000000000001E-2</c:v>
                </c:pt>
                <c:pt idx="4">
                  <c:v>3.1359999999999999E-2</c:v>
                </c:pt>
                <c:pt idx="5">
                  <c:v>3.7631999999999999E-2</c:v>
                </c:pt>
                <c:pt idx="6">
                  <c:v>5.0099999999999999E-2</c:v>
                </c:pt>
                <c:pt idx="7">
                  <c:v>5.1039999999999995E-2</c:v>
                </c:pt>
                <c:pt idx="8">
                  <c:v>5.3607000000000002E-2</c:v>
                </c:pt>
                <c:pt idx="9">
                  <c:v>5.9008000000000005E-2</c:v>
                </c:pt>
                <c:pt idx="10">
                  <c:v>6.2471999999999993E-2</c:v>
                </c:pt>
                <c:pt idx="11">
                  <c:v>6.2479999999999994E-2</c:v>
                </c:pt>
                <c:pt idx="12">
                  <c:v>6.2479999999999994E-2</c:v>
                </c:pt>
                <c:pt idx="13">
                  <c:v>6.3293000000000002E-2</c:v>
                </c:pt>
                <c:pt idx="14">
                  <c:v>9.3118999999999993E-2</c:v>
                </c:pt>
                <c:pt idx="15">
                  <c:v>0.116493</c:v>
                </c:pt>
                <c:pt idx="16">
                  <c:v>0.16738800000000001</c:v>
                </c:pt>
              </c:numCache>
            </c:numRef>
          </c:val>
        </c:ser>
        <c:dLbls>
          <c:showLegendKey val="0"/>
          <c:showVal val="0"/>
          <c:showCatName val="0"/>
          <c:showSerName val="0"/>
          <c:showPercent val="0"/>
          <c:showBubbleSize val="0"/>
        </c:dLbls>
        <c:axId val="258969984"/>
        <c:axId val="258971520"/>
      </c:radarChart>
      <c:catAx>
        <c:axId val="258969984"/>
        <c:scaling>
          <c:orientation val="minMax"/>
        </c:scaling>
        <c:delete val="0"/>
        <c:axPos val="b"/>
        <c:majorGridlines/>
        <c:majorTickMark val="none"/>
        <c:minorTickMark val="none"/>
        <c:tickLblPos val="nextTo"/>
        <c:spPr>
          <a:ln w="9525">
            <a:noFill/>
          </a:ln>
        </c:spPr>
        <c:crossAx val="258971520"/>
        <c:crosses val="autoZero"/>
        <c:auto val="1"/>
        <c:lblAlgn val="ctr"/>
        <c:lblOffset val="100"/>
        <c:noMultiLvlLbl val="0"/>
      </c:catAx>
      <c:valAx>
        <c:axId val="258971520"/>
        <c:scaling>
          <c:orientation val="minMax"/>
        </c:scaling>
        <c:delete val="0"/>
        <c:axPos val="l"/>
        <c:majorGridlines/>
        <c:numFmt formatCode="General" sourceLinked="1"/>
        <c:majorTickMark val="out"/>
        <c:minorTickMark val="none"/>
        <c:tickLblPos val="nextTo"/>
        <c:crossAx val="258969984"/>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10</xdr:col>
      <xdr:colOff>293109</xdr:colOff>
      <xdr:row>21</xdr:row>
      <xdr:rowOff>101917</xdr:rowOff>
    </xdr:to>
    <xdr:pic>
      <xdr:nvPicPr>
        <xdr:cNvPr id="2" name="图片 1"/>
        <xdr:cNvPicPr>
          <a:picLocks noChangeAspect="1"/>
        </xdr:cNvPicPr>
      </xdr:nvPicPr>
      <xdr:blipFill>
        <a:blip xmlns:r="http://schemas.openxmlformats.org/officeDocument/2006/relationships" r:embed="rId1"/>
        <a:stretch>
          <a:fillRect/>
        </a:stretch>
      </xdr:blipFill>
      <xdr:spPr>
        <a:xfrm>
          <a:off x="609600" y="177800"/>
          <a:ext cx="5779509" cy="3657917"/>
        </a:xfrm>
        <a:prstGeom prst="rect">
          <a:avLst/>
        </a:prstGeom>
      </xdr:spPr>
    </xdr:pic>
    <xdr:clientData/>
  </xdr:twoCellAnchor>
  <xdr:twoCellAnchor editAs="oneCell">
    <xdr:from>
      <xdr:col>2</xdr:col>
      <xdr:colOff>0</xdr:colOff>
      <xdr:row>23</xdr:row>
      <xdr:rowOff>0</xdr:rowOff>
    </xdr:from>
    <xdr:to>
      <xdr:col>3</xdr:col>
      <xdr:colOff>54922</xdr:colOff>
      <xdr:row>23</xdr:row>
      <xdr:rowOff>140220</xdr:rowOff>
    </xdr:to>
    <xdr:pic>
      <xdr:nvPicPr>
        <xdr:cNvPr id="12" name="图片 11"/>
        <xdr:cNvPicPr>
          <a:picLocks noChangeAspect="1"/>
        </xdr:cNvPicPr>
      </xdr:nvPicPr>
      <xdr:blipFill>
        <a:blip xmlns:r="http://schemas.openxmlformats.org/officeDocument/2006/relationships" r:embed="rId2"/>
        <a:stretch>
          <a:fillRect/>
        </a:stretch>
      </xdr:blipFill>
      <xdr:spPr>
        <a:xfrm>
          <a:off x="1219200" y="4089400"/>
          <a:ext cx="664522" cy="140220"/>
        </a:xfrm>
        <a:prstGeom prst="rect">
          <a:avLst/>
        </a:prstGeom>
      </xdr:spPr>
    </xdr:pic>
    <xdr:clientData/>
  </xdr:twoCellAnchor>
  <xdr:twoCellAnchor editAs="oneCell">
    <xdr:from>
      <xdr:col>4</xdr:col>
      <xdr:colOff>0</xdr:colOff>
      <xdr:row>23</xdr:row>
      <xdr:rowOff>0</xdr:rowOff>
    </xdr:from>
    <xdr:to>
      <xdr:col>5</xdr:col>
      <xdr:colOff>103694</xdr:colOff>
      <xdr:row>23</xdr:row>
      <xdr:rowOff>134124</xdr:rowOff>
    </xdr:to>
    <xdr:pic>
      <xdr:nvPicPr>
        <xdr:cNvPr id="13" name="图片 12"/>
        <xdr:cNvPicPr>
          <a:picLocks noChangeAspect="1"/>
        </xdr:cNvPicPr>
      </xdr:nvPicPr>
      <xdr:blipFill>
        <a:blip xmlns:r="http://schemas.openxmlformats.org/officeDocument/2006/relationships" r:embed="rId3"/>
        <a:stretch>
          <a:fillRect/>
        </a:stretch>
      </xdr:blipFill>
      <xdr:spPr>
        <a:xfrm>
          <a:off x="2438400" y="4089400"/>
          <a:ext cx="713294" cy="134124"/>
        </a:xfrm>
        <a:prstGeom prst="rect">
          <a:avLst/>
        </a:prstGeom>
      </xdr:spPr>
    </xdr:pic>
    <xdr:clientData/>
  </xdr:twoCellAnchor>
  <xdr:twoCellAnchor editAs="oneCell">
    <xdr:from>
      <xdr:col>6</xdr:col>
      <xdr:colOff>0</xdr:colOff>
      <xdr:row>23</xdr:row>
      <xdr:rowOff>0</xdr:rowOff>
    </xdr:from>
    <xdr:to>
      <xdr:col>6</xdr:col>
      <xdr:colOff>524301</xdr:colOff>
      <xdr:row>23</xdr:row>
      <xdr:rowOff>128027</xdr:rowOff>
    </xdr:to>
    <xdr:pic>
      <xdr:nvPicPr>
        <xdr:cNvPr id="14" name="图片 13"/>
        <xdr:cNvPicPr>
          <a:picLocks noChangeAspect="1"/>
        </xdr:cNvPicPr>
      </xdr:nvPicPr>
      <xdr:blipFill>
        <a:blip xmlns:r="http://schemas.openxmlformats.org/officeDocument/2006/relationships" r:embed="rId4"/>
        <a:stretch>
          <a:fillRect/>
        </a:stretch>
      </xdr:blipFill>
      <xdr:spPr>
        <a:xfrm>
          <a:off x="3657600" y="4089400"/>
          <a:ext cx="524301" cy="128027"/>
        </a:xfrm>
        <a:prstGeom prst="rect">
          <a:avLst/>
        </a:prstGeom>
      </xdr:spPr>
    </xdr:pic>
    <xdr:clientData/>
  </xdr:twoCellAnchor>
  <xdr:twoCellAnchor editAs="oneCell">
    <xdr:from>
      <xdr:col>8</xdr:col>
      <xdr:colOff>0</xdr:colOff>
      <xdr:row>23</xdr:row>
      <xdr:rowOff>0</xdr:rowOff>
    </xdr:from>
    <xdr:to>
      <xdr:col>8</xdr:col>
      <xdr:colOff>493819</xdr:colOff>
      <xdr:row>23</xdr:row>
      <xdr:rowOff>121931</xdr:rowOff>
    </xdr:to>
    <xdr:pic>
      <xdr:nvPicPr>
        <xdr:cNvPr id="15" name="图片 14"/>
        <xdr:cNvPicPr>
          <a:picLocks noChangeAspect="1"/>
        </xdr:cNvPicPr>
      </xdr:nvPicPr>
      <xdr:blipFill>
        <a:blip xmlns:r="http://schemas.openxmlformats.org/officeDocument/2006/relationships" r:embed="rId5"/>
        <a:stretch>
          <a:fillRect/>
        </a:stretch>
      </xdr:blipFill>
      <xdr:spPr>
        <a:xfrm>
          <a:off x="4876800" y="4089400"/>
          <a:ext cx="493819" cy="1219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241990</xdr:colOff>
      <xdr:row>39</xdr:row>
      <xdr:rowOff>12294</xdr:rowOff>
    </xdr:to>
    <xdr:grpSp>
      <xdr:nvGrpSpPr>
        <xdr:cNvPr id="97" name="组合 96"/>
        <xdr:cNvGrpSpPr/>
      </xdr:nvGrpSpPr>
      <xdr:grpSpPr>
        <a:xfrm>
          <a:off x="606778" y="176389"/>
          <a:ext cx="6916545" cy="6715072"/>
          <a:chOff x="936778" y="1"/>
          <a:chExt cx="6947590" cy="6768694"/>
        </a:xfrm>
      </xdr:grpSpPr>
      <xdr:grpSp>
        <xdr:nvGrpSpPr>
          <xdr:cNvPr id="98" name="组合 97"/>
          <xdr:cNvGrpSpPr/>
        </xdr:nvGrpSpPr>
        <xdr:grpSpPr>
          <a:xfrm>
            <a:off x="3150453" y="374951"/>
            <a:ext cx="1505880" cy="411424"/>
            <a:chOff x="251520" y="2852936"/>
            <a:chExt cx="1512168" cy="576064"/>
          </a:xfrm>
        </xdr:grpSpPr>
        <xdr:sp macro="" textlink="">
          <xdr:nvSpPr>
            <xdr:cNvPr id="189" name="矩形 188"/>
            <xdr:cNvSpPr/>
          </xdr:nvSpPr>
          <xdr:spPr>
            <a:xfrm>
              <a:off x="251520" y="2852936"/>
              <a:ext cx="1512168" cy="576064"/>
            </a:xfrm>
            <a:prstGeom prst="rect">
              <a:avLst/>
            </a:prstGeom>
            <a:noFill/>
            <a:ln>
              <a:solidFill>
                <a:srgbClr val="3333FF"/>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zh-CN" altLang="en-US"/>
            </a:p>
          </xdr:txBody>
        </xdr:sp>
        <xdr:sp macro="" textlink="">
          <xdr:nvSpPr>
            <xdr:cNvPr id="190" name="TextBox 35"/>
            <xdr:cNvSpPr txBox="1"/>
          </xdr:nvSpPr>
          <xdr:spPr>
            <a:xfrm>
              <a:off x="251520" y="2951463"/>
              <a:ext cx="1483459" cy="379011"/>
            </a:xfrm>
            <a:prstGeom prst="rect">
              <a:avLst/>
            </a:prstGeom>
            <a:noFill/>
          </xdr:spPr>
          <xdr:txBody>
            <a:bodyPr wrap="square" rtlCol="0">
              <a:sp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altLang="zh-CN" sz="1200" b="1">
                  <a:latin typeface="Times New Roman" pitchFamily="18" charset="0"/>
                  <a:cs typeface="Times New Roman" pitchFamily="18" charset="0"/>
                </a:rPr>
                <a:t>A.  Customer Value</a:t>
              </a:r>
              <a:endParaRPr lang="zh-CN" altLang="en-US" sz="1200">
                <a:latin typeface="Times New Roman" pitchFamily="18" charset="0"/>
                <a:cs typeface="Times New Roman" pitchFamily="18" charset="0"/>
              </a:endParaRPr>
            </a:p>
          </xdr:txBody>
        </xdr:sp>
      </xdr:grpSp>
      <xdr:cxnSp macro="">
        <xdr:nvCxnSpPr>
          <xdr:cNvPr id="99" name="直接连接符 98"/>
          <xdr:cNvCxnSpPr>
            <a:endCxn id="189" idx="1"/>
          </xdr:cNvCxnSpPr>
        </xdr:nvCxnSpPr>
        <xdr:spPr>
          <a:xfrm flipV="1">
            <a:off x="2648493" y="580663"/>
            <a:ext cx="501960" cy="1"/>
          </a:xfrm>
          <a:prstGeom prst="line">
            <a:avLst/>
          </a:prstGeom>
        </xdr:spPr>
        <xdr:style>
          <a:lnRef idx="1">
            <a:schemeClr val="accent1"/>
          </a:lnRef>
          <a:fillRef idx="0">
            <a:schemeClr val="accent1"/>
          </a:fillRef>
          <a:effectRef idx="0">
            <a:schemeClr val="accent1"/>
          </a:effectRef>
          <a:fontRef idx="minor">
            <a:schemeClr val="tx1"/>
          </a:fontRef>
        </xdr:style>
      </xdr:cxnSp>
      <xdr:grpSp>
        <xdr:nvGrpSpPr>
          <xdr:cNvPr id="100" name="组合 99"/>
          <xdr:cNvGrpSpPr/>
        </xdr:nvGrpSpPr>
        <xdr:grpSpPr>
          <a:xfrm>
            <a:off x="5517684" y="820303"/>
            <a:ext cx="2366684" cy="287779"/>
            <a:chOff x="251520" y="2715870"/>
            <a:chExt cx="1560197" cy="588977"/>
          </a:xfrm>
        </xdr:grpSpPr>
        <xdr:sp macro="" textlink="">
          <xdr:nvSpPr>
            <xdr:cNvPr id="187" name="矩形 186"/>
            <xdr:cNvSpPr/>
          </xdr:nvSpPr>
          <xdr:spPr>
            <a:xfrm>
              <a:off x="251520" y="2715870"/>
              <a:ext cx="1512168" cy="576064"/>
            </a:xfrm>
            <a:prstGeom prst="rect">
              <a:avLst/>
            </a:prstGeom>
            <a:noFill/>
            <a:ln>
              <a:solidFill>
                <a:srgbClr val="3333FF"/>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zh-CN" altLang="en-US"/>
            </a:p>
          </xdr:txBody>
        </xdr:sp>
        <xdr:sp macro="" textlink="">
          <xdr:nvSpPr>
            <xdr:cNvPr id="188" name="TextBox 58"/>
            <xdr:cNvSpPr txBox="1"/>
          </xdr:nvSpPr>
          <xdr:spPr>
            <a:xfrm>
              <a:off x="251520" y="2737933"/>
              <a:ext cx="1560197" cy="566914"/>
            </a:xfrm>
            <a:prstGeom prst="rect">
              <a:avLst/>
            </a:prstGeom>
            <a:noFill/>
          </xdr:spPr>
          <xdr:txBody>
            <a:bodyPr wrap="square" rtlCol="0">
              <a:sp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ltLang="zh-CN" sz="1200" b="1">
                  <a:latin typeface="Times New Roman" pitchFamily="18" charset="0"/>
                  <a:cs typeface="Times New Roman" pitchFamily="18" charset="0"/>
                </a:rPr>
                <a:t>A-3.  New Product Development</a:t>
              </a:r>
              <a:endParaRPr lang="zh-CN" altLang="en-US" sz="1200">
                <a:latin typeface="Times New Roman" pitchFamily="18" charset="0"/>
                <a:cs typeface="Times New Roman" pitchFamily="18" charset="0"/>
              </a:endParaRPr>
            </a:p>
          </xdr:txBody>
        </xdr:sp>
      </xdr:grpSp>
      <xdr:grpSp>
        <xdr:nvGrpSpPr>
          <xdr:cNvPr id="101" name="组合 100"/>
          <xdr:cNvGrpSpPr/>
        </xdr:nvGrpSpPr>
        <xdr:grpSpPr>
          <a:xfrm>
            <a:off x="5516837" y="116632"/>
            <a:ext cx="2294675" cy="281470"/>
            <a:chOff x="251520" y="2852938"/>
            <a:chExt cx="1512168" cy="394106"/>
          </a:xfrm>
        </xdr:grpSpPr>
        <xdr:sp macro="" textlink="">
          <xdr:nvSpPr>
            <xdr:cNvPr id="185" name="矩形 184"/>
            <xdr:cNvSpPr/>
          </xdr:nvSpPr>
          <xdr:spPr>
            <a:xfrm>
              <a:off x="251520" y="2852938"/>
              <a:ext cx="1512168" cy="394106"/>
            </a:xfrm>
            <a:prstGeom prst="rect">
              <a:avLst/>
            </a:prstGeom>
            <a:noFill/>
            <a:ln>
              <a:solidFill>
                <a:srgbClr val="3333FF"/>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zh-CN" altLang="en-US"/>
            </a:p>
          </xdr:txBody>
        </xdr:sp>
        <xdr:sp macro="" textlink="">
          <xdr:nvSpPr>
            <xdr:cNvPr id="186" name="TextBox 61"/>
            <xdr:cNvSpPr txBox="1"/>
          </xdr:nvSpPr>
          <xdr:spPr>
            <a:xfrm>
              <a:off x="251520" y="2852938"/>
              <a:ext cx="1483459" cy="379010"/>
            </a:xfrm>
            <a:prstGeom prst="rect">
              <a:avLst/>
            </a:prstGeom>
            <a:noFill/>
          </xdr:spPr>
          <xdr:txBody>
            <a:bodyPr wrap="square" rtlCol="0">
              <a:sp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ltLang="zh-CN" sz="1200" b="1">
                  <a:latin typeface="Times New Roman" pitchFamily="18" charset="0"/>
                  <a:cs typeface="Times New Roman" pitchFamily="18" charset="0"/>
                </a:rPr>
                <a:t>A-1.  Superior Value</a:t>
              </a:r>
              <a:endParaRPr lang="zh-CN" altLang="en-US" sz="1200">
                <a:latin typeface="Times New Roman" pitchFamily="18" charset="0"/>
                <a:cs typeface="Times New Roman" pitchFamily="18" charset="0"/>
              </a:endParaRPr>
            </a:p>
          </xdr:txBody>
        </xdr:sp>
      </xdr:grpSp>
      <xdr:grpSp>
        <xdr:nvGrpSpPr>
          <xdr:cNvPr id="102" name="组合 101"/>
          <xdr:cNvGrpSpPr/>
        </xdr:nvGrpSpPr>
        <xdr:grpSpPr>
          <a:xfrm>
            <a:off x="5514458" y="461659"/>
            <a:ext cx="2294675" cy="295092"/>
            <a:chOff x="251520" y="2811722"/>
            <a:chExt cx="1512168" cy="498427"/>
          </a:xfrm>
        </xdr:grpSpPr>
        <xdr:sp macro="" textlink="">
          <xdr:nvSpPr>
            <xdr:cNvPr id="183" name="矩形 182"/>
            <xdr:cNvSpPr/>
          </xdr:nvSpPr>
          <xdr:spPr>
            <a:xfrm>
              <a:off x="251520" y="2852938"/>
              <a:ext cx="1512168" cy="457211"/>
            </a:xfrm>
            <a:prstGeom prst="rect">
              <a:avLst/>
            </a:prstGeom>
            <a:noFill/>
            <a:ln>
              <a:solidFill>
                <a:srgbClr val="3333FF"/>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zh-CN" altLang="en-US"/>
            </a:p>
          </xdr:txBody>
        </xdr:sp>
        <xdr:sp macro="" textlink="">
          <xdr:nvSpPr>
            <xdr:cNvPr id="184" name="TextBox 64"/>
            <xdr:cNvSpPr txBox="1"/>
          </xdr:nvSpPr>
          <xdr:spPr>
            <a:xfrm>
              <a:off x="251520" y="2811722"/>
              <a:ext cx="1483459" cy="467867"/>
            </a:xfrm>
            <a:prstGeom prst="rect">
              <a:avLst/>
            </a:prstGeom>
            <a:noFill/>
          </xdr:spPr>
          <xdr:txBody>
            <a:bodyPr wrap="square" rtlCol="0">
              <a:sp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ltLang="zh-CN" sz="1200" b="1">
                  <a:latin typeface="Times New Roman" pitchFamily="18" charset="0"/>
                  <a:cs typeface="Times New Roman" pitchFamily="18" charset="0"/>
                </a:rPr>
                <a:t>A-2.  Addressing Problems</a:t>
              </a:r>
              <a:endParaRPr lang="zh-CN" altLang="en-US" sz="1200">
                <a:latin typeface="Times New Roman" pitchFamily="18" charset="0"/>
                <a:cs typeface="Times New Roman" pitchFamily="18" charset="0"/>
              </a:endParaRPr>
            </a:p>
          </xdr:txBody>
        </xdr:sp>
      </xdr:grpSp>
      <xdr:cxnSp macro="">
        <xdr:nvCxnSpPr>
          <xdr:cNvPr id="103" name="直接连接符 102"/>
          <xdr:cNvCxnSpPr>
            <a:stCxn id="189" idx="3"/>
            <a:endCxn id="184" idx="1"/>
          </xdr:cNvCxnSpPr>
        </xdr:nvCxnSpPr>
        <xdr:spPr>
          <a:xfrm>
            <a:off x="4656333" y="580663"/>
            <a:ext cx="858125" cy="19496"/>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04" name="肘形连接符 103"/>
          <xdr:cNvCxnSpPr>
            <a:stCxn id="185" idx="1"/>
            <a:endCxn id="187" idx="1"/>
          </xdr:cNvCxnSpPr>
        </xdr:nvCxnSpPr>
        <xdr:spPr>
          <a:xfrm rot="10800000" flipH="1" flipV="1">
            <a:off x="5516836" y="257366"/>
            <a:ext cx="847" cy="703671"/>
          </a:xfrm>
          <a:prstGeom prst="bentConnector3">
            <a:avLst>
              <a:gd name="adj1" fmla="val -26989374"/>
            </a:avLst>
          </a:prstGeom>
        </xdr:spPr>
        <xdr:style>
          <a:lnRef idx="1">
            <a:schemeClr val="accent1"/>
          </a:lnRef>
          <a:fillRef idx="0">
            <a:schemeClr val="accent1"/>
          </a:fillRef>
          <a:effectRef idx="0">
            <a:schemeClr val="accent1"/>
          </a:effectRef>
          <a:fontRef idx="minor">
            <a:schemeClr val="tx1"/>
          </a:fontRef>
        </xdr:style>
      </xdr:cxnSp>
      <xdr:grpSp>
        <xdr:nvGrpSpPr>
          <xdr:cNvPr id="105" name="组合 104"/>
          <xdr:cNvGrpSpPr/>
        </xdr:nvGrpSpPr>
        <xdr:grpSpPr>
          <a:xfrm>
            <a:off x="5516837" y="1172146"/>
            <a:ext cx="2294675" cy="281469"/>
            <a:chOff x="251520" y="2852936"/>
            <a:chExt cx="1512168" cy="477537"/>
          </a:xfrm>
        </xdr:grpSpPr>
        <xdr:sp macro="" textlink="">
          <xdr:nvSpPr>
            <xdr:cNvPr id="181" name="矩形 180"/>
            <xdr:cNvSpPr/>
          </xdr:nvSpPr>
          <xdr:spPr>
            <a:xfrm>
              <a:off x="251520" y="2852936"/>
              <a:ext cx="1512168" cy="477537"/>
            </a:xfrm>
            <a:prstGeom prst="rect">
              <a:avLst/>
            </a:prstGeom>
            <a:noFill/>
            <a:ln>
              <a:solidFill>
                <a:srgbClr val="3333FF"/>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zh-CN" altLang="en-US"/>
            </a:p>
          </xdr:txBody>
        </xdr:sp>
        <xdr:sp macro="" textlink="">
          <xdr:nvSpPr>
            <xdr:cNvPr id="182" name="TextBox 76"/>
            <xdr:cNvSpPr txBox="1"/>
          </xdr:nvSpPr>
          <xdr:spPr>
            <a:xfrm>
              <a:off x="251520" y="2852936"/>
              <a:ext cx="1483459" cy="469953"/>
            </a:xfrm>
            <a:prstGeom prst="rect">
              <a:avLst/>
            </a:prstGeom>
            <a:noFill/>
          </xdr:spPr>
          <xdr:txBody>
            <a:bodyPr wrap="square" rtlCol="0">
              <a:sp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ltLang="zh-CN" sz="1200" b="1">
                  <a:latin typeface="Times New Roman" pitchFamily="18" charset="0"/>
                  <a:cs typeface="Times New Roman" pitchFamily="18" charset="0"/>
                </a:rPr>
                <a:t>B-1.  Willingness to pay</a:t>
              </a:r>
              <a:endParaRPr lang="zh-CN" altLang="en-US" sz="1200">
                <a:latin typeface="Times New Roman" pitchFamily="18" charset="0"/>
                <a:cs typeface="Times New Roman" pitchFamily="18" charset="0"/>
              </a:endParaRPr>
            </a:p>
          </xdr:txBody>
        </xdr:sp>
      </xdr:grpSp>
      <xdr:grpSp>
        <xdr:nvGrpSpPr>
          <xdr:cNvPr id="106" name="组合 105"/>
          <xdr:cNvGrpSpPr/>
        </xdr:nvGrpSpPr>
        <xdr:grpSpPr>
          <a:xfrm>
            <a:off x="936778" y="2460325"/>
            <a:ext cx="1505880" cy="481794"/>
            <a:chOff x="251520" y="2819245"/>
            <a:chExt cx="1512168" cy="609755"/>
          </a:xfrm>
        </xdr:grpSpPr>
        <xdr:sp macro="" textlink="">
          <xdr:nvSpPr>
            <xdr:cNvPr id="179" name="矩形 178"/>
            <xdr:cNvSpPr/>
          </xdr:nvSpPr>
          <xdr:spPr>
            <a:xfrm>
              <a:off x="251520" y="2852936"/>
              <a:ext cx="1512168" cy="576064"/>
            </a:xfrm>
            <a:prstGeom prst="rect">
              <a:avLst/>
            </a:prstGeom>
            <a:noFill/>
            <a:ln>
              <a:solidFill>
                <a:srgbClr val="3333FF"/>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zh-CN" altLang="en-US"/>
            </a:p>
          </xdr:txBody>
        </xdr:sp>
        <xdr:sp macro="" textlink="">
          <xdr:nvSpPr>
            <xdr:cNvPr id="180" name="TextBox 9"/>
            <xdr:cNvSpPr txBox="1"/>
          </xdr:nvSpPr>
          <xdr:spPr>
            <a:xfrm>
              <a:off x="280229" y="2819245"/>
              <a:ext cx="1483459" cy="461664"/>
            </a:xfrm>
            <a:prstGeom prst="rect">
              <a:avLst/>
            </a:prstGeom>
            <a:noFill/>
          </xdr:spPr>
          <xdr:txBody>
            <a:bodyPr wrap="square" rtlCol="0">
              <a:sp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altLang="zh-CN" sz="1200" b="1">
                  <a:latin typeface="Times New Roman" pitchFamily="18" charset="0"/>
                  <a:cs typeface="Times New Roman" pitchFamily="18" charset="0"/>
                </a:rPr>
                <a:t>Semiconductor Brand Establishing</a:t>
              </a:r>
              <a:endParaRPr lang="zh-CN" altLang="en-US" sz="1200">
                <a:latin typeface="Times New Roman" pitchFamily="18" charset="0"/>
                <a:cs typeface="Times New Roman" pitchFamily="18" charset="0"/>
              </a:endParaRPr>
            </a:p>
          </xdr:txBody>
        </xdr:sp>
      </xdr:grpSp>
      <xdr:grpSp>
        <xdr:nvGrpSpPr>
          <xdr:cNvPr id="107" name="组合 106"/>
          <xdr:cNvGrpSpPr/>
        </xdr:nvGrpSpPr>
        <xdr:grpSpPr>
          <a:xfrm>
            <a:off x="3007036" y="4947595"/>
            <a:ext cx="1792714" cy="451148"/>
            <a:chOff x="107504" y="2852935"/>
            <a:chExt cx="1800199" cy="615553"/>
          </a:xfrm>
        </xdr:grpSpPr>
        <xdr:sp macro="" textlink="">
          <xdr:nvSpPr>
            <xdr:cNvPr id="177" name="矩形 176"/>
            <xdr:cNvSpPr/>
          </xdr:nvSpPr>
          <xdr:spPr>
            <a:xfrm>
              <a:off x="251520" y="2852936"/>
              <a:ext cx="1512168" cy="576064"/>
            </a:xfrm>
            <a:prstGeom prst="rect">
              <a:avLst/>
            </a:prstGeom>
            <a:noFill/>
            <a:ln>
              <a:solidFill>
                <a:srgbClr val="3333FF"/>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zh-CN" altLang="en-US"/>
            </a:p>
          </xdr:txBody>
        </xdr:sp>
        <xdr:sp macro="" textlink="">
          <xdr:nvSpPr>
            <xdr:cNvPr id="178" name="TextBox 23"/>
            <xdr:cNvSpPr txBox="1"/>
          </xdr:nvSpPr>
          <xdr:spPr>
            <a:xfrm>
              <a:off x="107504" y="2852935"/>
              <a:ext cx="1800199" cy="615553"/>
            </a:xfrm>
            <a:prstGeom prst="rect">
              <a:avLst/>
            </a:prstGeom>
            <a:noFill/>
          </xdr:spPr>
          <xdr:txBody>
            <a:bodyPr wrap="square" rtlCol="0">
              <a:sp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altLang="zh-CN" sz="1200" b="1">
                  <a:latin typeface="Times New Roman" pitchFamily="18" charset="0"/>
                  <a:cs typeface="Times New Roman" pitchFamily="18" charset="0"/>
                </a:rPr>
                <a:t>E.  Brand </a:t>
              </a:r>
            </a:p>
            <a:p>
              <a:pPr algn="ctr"/>
              <a:r>
                <a:rPr lang="en-US" altLang="zh-CN" sz="1200" b="1">
                  <a:latin typeface="Times New Roman" pitchFamily="18" charset="0"/>
                  <a:cs typeface="Times New Roman" pitchFamily="18" charset="0"/>
                </a:rPr>
                <a:t>Performance</a:t>
              </a:r>
              <a:endParaRPr lang="zh-CN" altLang="en-US" sz="1200">
                <a:latin typeface="Times New Roman" pitchFamily="18" charset="0"/>
                <a:cs typeface="Times New Roman" pitchFamily="18" charset="0"/>
              </a:endParaRPr>
            </a:p>
          </xdr:txBody>
        </xdr:sp>
      </xdr:grpSp>
      <xdr:grpSp>
        <xdr:nvGrpSpPr>
          <xdr:cNvPr id="108" name="组合 107"/>
          <xdr:cNvGrpSpPr/>
        </xdr:nvGrpSpPr>
        <xdr:grpSpPr>
          <a:xfrm>
            <a:off x="3136157" y="3516416"/>
            <a:ext cx="1505880" cy="451148"/>
            <a:chOff x="251520" y="2852936"/>
            <a:chExt cx="1512168" cy="615553"/>
          </a:xfrm>
        </xdr:grpSpPr>
        <xdr:sp macro="" textlink="">
          <xdr:nvSpPr>
            <xdr:cNvPr id="175" name="矩形 174"/>
            <xdr:cNvSpPr/>
          </xdr:nvSpPr>
          <xdr:spPr>
            <a:xfrm>
              <a:off x="251520" y="2852936"/>
              <a:ext cx="1512168" cy="576064"/>
            </a:xfrm>
            <a:prstGeom prst="rect">
              <a:avLst/>
            </a:prstGeom>
            <a:noFill/>
            <a:ln>
              <a:solidFill>
                <a:srgbClr val="3333FF"/>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zh-CN" altLang="en-US"/>
            </a:p>
          </xdr:txBody>
        </xdr:sp>
        <xdr:sp macro="" textlink="">
          <xdr:nvSpPr>
            <xdr:cNvPr id="176" name="TextBox 26"/>
            <xdr:cNvSpPr txBox="1"/>
          </xdr:nvSpPr>
          <xdr:spPr>
            <a:xfrm>
              <a:off x="280229" y="2852936"/>
              <a:ext cx="1483459" cy="615553"/>
            </a:xfrm>
            <a:prstGeom prst="rect">
              <a:avLst/>
            </a:prstGeom>
            <a:noFill/>
          </xdr:spPr>
          <xdr:txBody>
            <a:bodyPr wrap="square" rtlCol="0">
              <a:sp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altLang="zh-CN" sz="1200" b="1">
                  <a:latin typeface="Times New Roman" pitchFamily="18" charset="0"/>
                  <a:cs typeface="Times New Roman" pitchFamily="18" charset="0"/>
                </a:rPr>
                <a:t>D.  Brand Orientation</a:t>
              </a:r>
              <a:endParaRPr lang="zh-CN" altLang="en-US" sz="1200">
                <a:latin typeface="Times New Roman" pitchFamily="18" charset="0"/>
                <a:cs typeface="Times New Roman" pitchFamily="18" charset="0"/>
              </a:endParaRPr>
            </a:p>
          </xdr:txBody>
        </xdr:sp>
      </xdr:grpSp>
      <xdr:grpSp>
        <xdr:nvGrpSpPr>
          <xdr:cNvPr id="109" name="组合 108"/>
          <xdr:cNvGrpSpPr/>
        </xdr:nvGrpSpPr>
        <xdr:grpSpPr>
          <a:xfrm>
            <a:off x="3150453" y="2488194"/>
            <a:ext cx="1505880" cy="453921"/>
            <a:chOff x="251520" y="2852936"/>
            <a:chExt cx="1512168" cy="576064"/>
          </a:xfrm>
        </xdr:grpSpPr>
        <xdr:sp macro="" textlink="">
          <xdr:nvSpPr>
            <xdr:cNvPr id="173" name="矩形 172"/>
            <xdr:cNvSpPr/>
          </xdr:nvSpPr>
          <xdr:spPr>
            <a:xfrm>
              <a:off x="251520" y="2852936"/>
              <a:ext cx="1512168" cy="576064"/>
            </a:xfrm>
            <a:prstGeom prst="rect">
              <a:avLst/>
            </a:prstGeom>
            <a:noFill/>
            <a:ln>
              <a:solidFill>
                <a:srgbClr val="3333FF"/>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zh-CN" altLang="en-US"/>
            </a:p>
          </xdr:txBody>
        </xdr:sp>
        <xdr:sp macro="" textlink="">
          <xdr:nvSpPr>
            <xdr:cNvPr id="174" name="TextBox 29"/>
            <xdr:cNvSpPr txBox="1"/>
          </xdr:nvSpPr>
          <xdr:spPr>
            <a:xfrm>
              <a:off x="280229" y="2996172"/>
              <a:ext cx="1483459" cy="343527"/>
            </a:xfrm>
            <a:prstGeom prst="rect">
              <a:avLst/>
            </a:prstGeom>
            <a:noFill/>
          </xdr:spPr>
          <xdr:txBody>
            <a:bodyPr wrap="square" rtlCol="0">
              <a:sp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altLang="zh-CN" sz="1200" b="1">
                  <a:latin typeface="Times New Roman" pitchFamily="18" charset="0"/>
                  <a:cs typeface="Times New Roman" pitchFamily="18" charset="0"/>
                </a:rPr>
                <a:t>C.  Brand Loyalty</a:t>
              </a:r>
              <a:endParaRPr lang="zh-CN" altLang="en-US" sz="1200">
                <a:latin typeface="Times New Roman" pitchFamily="18" charset="0"/>
                <a:cs typeface="Times New Roman" pitchFamily="18" charset="0"/>
              </a:endParaRPr>
            </a:p>
          </xdr:txBody>
        </xdr:sp>
      </xdr:grpSp>
      <xdr:grpSp>
        <xdr:nvGrpSpPr>
          <xdr:cNvPr id="110" name="组合 109"/>
          <xdr:cNvGrpSpPr/>
        </xdr:nvGrpSpPr>
        <xdr:grpSpPr>
          <a:xfrm>
            <a:off x="3147227" y="1453616"/>
            <a:ext cx="1505880" cy="422206"/>
            <a:chOff x="251520" y="2852936"/>
            <a:chExt cx="1512168" cy="576064"/>
          </a:xfrm>
        </xdr:grpSpPr>
        <xdr:sp macro="" textlink="">
          <xdr:nvSpPr>
            <xdr:cNvPr id="171" name="矩形 170"/>
            <xdr:cNvSpPr/>
          </xdr:nvSpPr>
          <xdr:spPr>
            <a:xfrm>
              <a:off x="251520" y="2852936"/>
              <a:ext cx="1512168" cy="576064"/>
            </a:xfrm>
            <a:prstGeom prst="rect">
              <a:avLst/>
            </a:prstGeom>
            <a:noFill/>
            <a:ln>
              <a:solidFill>
                <a:srgbClr val="3333FF"/>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zh-CN" altLang="en-US"/>
            </a:p>
          </xdr:txBody>
        </xdr:sp>
        <xdr:sp macro="" textlink="">
          <xdr:nvSpPr>
            <xdr:cNvPr id="172" name="TextBox 32"/>
            <xdr:cNvSpPr txBox="1"/>
          </xdr:nvSpPr>
          <xdr:spPr>
            <a:xfrm>
              <a:off x="280229" y="2948947"/>
              <a:ext cx="1483459" cy="369332"/>
            </a:xfrm>
            <a:prstGeom prst="rect">
              <a:avLst/>
            </a:prstGeom>
            <a:noFill/>
          </xdr:spPr>
          <xdr:txBody>
            <a:bodyPr wrap="square" rtlCol="0">
              <a:sp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altLang="zh-CN" sz="1200" b="1">
                  <a:latin typeface="Times New Roman" pitchFamily="18" charset="0"/>
                  <a:cs typeface="Times New Roman" pitchFamily="18" charset="0"/>
                </a:rPr>
                <a:t>B.  Brand Equity</a:t>
              </a:r>
              <a:endParaRPr lang="zh-CN" altLang="en-US" sz="1200">
                <a:latin typeface="Times New Roman" pitchFamily="18" charset="0"/>
                <a:cs typeface="Times New Roman" pitchFamily="18" charset="0"/>
              </a:endParaRPr>
            </a:p>
          </xdr:txBody>
        </xdr:sp>
      </xdr:grpSp>
      <xdr:cxnSp macro="">
        <xdr:nvCxnSpPr>
          <xdr:cNvPr id="111" name="直接连接符 110"/>
          <xdr:cNvCxnSpPr>
            <a:endCxn id="173" idx="1"/>
          </xdr:cNvCxnSpPr>
        </xdr:nvCxnSpPr>
        <xdr:spPr>
          <a:xfrm>
            <a:off x="2442658" y="2714531"/>
            <a:ext cx="707795" cy="624"/>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12" name="直接连接符 111"/>
          <xdr:cNvCxnSpPr/>
        </xdr:nvCxnSpPr>
        <xdr:spPr>
          <a:xfrm>
            <a:off x="2650814" y="5201116"/>
            <a:ext cx="496413"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13" name="直接连接符 112"/>
          <xdr:cNvCxnSpPr>
            <a:endCxn id="171" idx="1"/>
          </xdr:cNvCxnSpPr>
        </xdr:nvCxnSpPr>
        <xdr:spPr>
          <a:xfrm>
            <a:off x="2650814" y="1659327"/>
            <a:ext cx="496413" cy="5392"/>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14" name="直接连接符 113"/>
          <xdr:cNvCxnSpPr>
            <a:endCxn id="175" idx="1"/>
          </xdr:cNvCxnSpPr>
        </xdr:nvCxnSpPr>
        <xdr:spPr>
          <a:xfrm>
            <a:off x="2634197" y="3727519"/>
            <a:ext cx="501960" cy="0"/>
          </a:xfrm>
          <a:prstGeom prst="line">
            <a:avLst/>
          </a:prstGeom>
        </xdr:spPr>
        <xdr:style>
          <a:lnRef idx="1">
            <a:schemeClr val="accent1"/>
          </a:lnRef>
          <a:fillRef idx="0">
            <a:schemeClr val="accent1"/>
          </a:fillRef>
          <a:effectRef idx="0">
            <a:schemeClr val="accent1"/>
          </a:effectRef>
          <a:fontRef idx="minor">
            <a:schemeClr val="tx1"/>
          </a:fontRef>
        </xdr:style>
      </xdr:cxnSp>
      <xdr:grpSp>
        <xdr:nvGrpSpPr>
          <xdr:cNvPr id="115" name="组合 114"/>
          <xdr:cNvGrpSpPr/>
        </xdr:nvGrpSpPr>
        <xdr:grpSpPr>
          <a:xfrm>
            <a:off x="5517684" y="1875822"/>
            <a:ext cx="2293828" cy="281470"/>
            <a:chOff x="251520" y="2692925"/>
            <a:chExt cx="1512168" cy="599009"/>
          </a:xfrm>
        </xdr:grpSpPr>
        <xdr:sp macro="" textlink="">
          <xdr:nvSpPr>
            <xdr:cNvPr id="169" name="矩形 168"/>
            <xdr:cNvSpPr/>
          </xdr:nvSpPr>
          <xdr:spPr>
            <a:xfrm>
              <a:off x="251520" y="2715870"/>
              <a:ext cx="1512168" cy="576064"/>
            </a:xfrm>
            <a:prstGeom prst="rect">
              <a:avLst/>
            </a:prstGeom>
            <a:noFill/>
            <a:ln>
              <a:solidFill>
                <a:srgbClr val="3333FF"/>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zh-CN" altLang="en-US"/>
            </a:p>
          </xdr:txBody>
        </xdr:sp>
        <xdr:sp macro="" textlink="">
          <xdr:nvSpPr>
            <xdr:cNvPr id="170" name="TextBox 73"/>
            <xdr:cNvSpPr txBox="1"/>
          </xdr:nvSpPr>
          <xdr:spPr>
            <a:xfrm>
              <a:off x="251520" y="2692925"/>
              <a:ext cx="1483459" cy="589494"/>
            </a:xfrm>
            <a:prstGeom prst="rect">
              <a:avLst/>
            </a:prstGeom>
            <a:noFill/>
          </xdr:spPr>
          <xdr:txBody>
            <a:bodyPr wrap="square" rtlCol="0">
              <a:sp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ltLang="zh-CN" sz="1200" b="1">
                  <a:latin typeface="Times New Roman" pitchFamily="18" charset="0"/>
                  <a:cs typeface="Times New Roman" pitchFamily="18" charset="0"/>
                </a:rPr>
                <a:t>B-3.  Brand Name</a:t>
              </a:r>
              <a:endParaRPr lang="zh-CN" altLang="en-US" sz="1200">
                <a:latin typeface="Times New Roman" pitchFamily="18" charset="0"/>
                <a:cs typeface="Times New Roman" pitchFamily="18" charset="0"/>
              </a:endParaRPr>
            </a:p>
          </xdr:txBody>
        </xdr:sp>
      </xdr:grpSp>
      <xdr:grpSp>
        <xdr:nvGrpSpPr>
          <xdr:cNvPr id="116" name="组合 115"/>
          <xdr:cNvGrpSpPr/>
        </xdr:nvGrpSpPr>
        <xdr:grpSpPr>
          <a:xfrm>
            <a:off x="5517684" y="1523983"/>
            <a:ext cx="2294675" cy="295091"/>
            <a:chOff x="251520" y="2852936"/>
            <a:chExt cx="1512168" cy="576064"/>
          </a:xfrm>
        </xdr:grpSpPr>
        <xdr:sp macro="" textlink="">
          <xdr:nvSpPr>
            <xdr:cNvPr id="167" name="矩形 166"/>
            <xdr:cNvSpPr/>
          </xdr:nvSpPr>
          <xdr:spPr>
            <a:xfrm>
              <a:off x="251520" y="2852936"/>
              <a:ext cx="1512168" cy="576064"/>
            </a:xfrm>
            <a:prstGeom prst="rect">
              <a:avLst/>
            </a:prstGeom>
            <a:noFill/>
            <a:ln>
              <a:solidFill>
                <a:srgbClr val="3333FF"/>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zh-CN" altLang="en-US"/>
            </a:p>
          </xdr:txBody>
        </xdr:sp>
        <xdr:sp macro="" textlink="">
          <xdr:nvSpPr>
            <xdr:cNvPr id="168" name="TextBox 79"/>
            <xdr:cNvSpPr txBox="1"/>
          </xdr:nvSpPr>
          <xdr:spPr>
            <a:xfrm>
              <a:off x="251520" y="2897562"/>
              <a:ext cx="1483459" cy="457210"/>
            </a:xfrm>
            <a:prstGeom prst="rect">
              <a:avLst/>
            </a:prstGeom>
            <a:noFill/>
          </xdr:spPr>
          <xdr:txBody>
            <a:bodyPr wrap="square" rtlCol="0">
              <a:sp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ltLang="zh-CN" sz="1200" b="1">
                  <a:latin typeface="Times New Roman" pitchFamily="18" charset="0"/>
                  <a:cs typeface="Times New Roman" pitchFamily="18" charset="0"/>
                </a:rPr>
                <a:t>B-2.  Perceived Brand</a:t>
              </a:r>
              <a:endParaRPr lang="zh-CN" altLang="en-US" sz="1200">
                <a:latin typeface="Times New Roman" pitchFamily="18" charset="0"/>
                <a:cs typeface="Times New Roman" pitchFamily="18" charset="0"/>
              </a:endParaRPr>
            </a:p>
          </xdr:txBody>
        </xdr:sp>
      </xdr:grpSp>
      <xdr:cxnSp macro="">
        <xdr:nvCxnSpPr>
          <xdr:cNvPr id="117" name="直接连接符 116"/>
          <xdr:cNvCxnSpPr>
            <a:stCxn id="171" idx="3"/>
            <a:endCxn id="168" idx="1"/>
          </xdr:cNvCxnSpPr>
        </xdr:nvCxnSpPr>
        <xdr:spPr>
          <a:xfrm flipV="1">
            <a:off x="4653107" y="1663947"/>
            <a:ext cx="864577" cy="772"/>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18" name="肘形连接符 117"/>
          <xdr:cNvCxnSpPr>
            <a:stCxn id="181" idx="1"/>
            <a:endCxn id="169" idx="1"/>
          </xdr:cNvCxnSpPr>
        </xdr:nvCxnSpPr>
        <xdr:spPr>
          <a:xfrm rot="10800000" flipH="1" flipV="1">
            <a:off x="5516836" y="1312880"/>
            <a:ext cx="847" cy="709067"/>
          </a:xfrm>
          <a:prstGeom prst="bentConnector3">
            <a:avLst>
              <a:gd name="adj1" fmla="val -26989374"/>
            </a:avLst>
          </a:prstGeom>
        </xdr:spPr>
        <xdr:style>
          <a:lnRef idx="1">
            <a:schemeClr val="accent1"/>
          </a:lnRef>
          <a:fillRef idx="0">
            <a:schemeClr val="accent1"/>
          </a:fillRef>
          <a:effectRef idx="0">
            <a:schemeClr val="accent1"/>
          </a:effectRef>
          <a:fontRef idx="minor">
            <a:schemeClr val="tx1"/>
          </a:fontRef>
        </xdr:style>
      </xdr:cxnSp>
      <xdr:grpSp>
        <xdr:nvGrpSpPr>
          <xdr:cNvPr id="119" name="组合 118"/>
          <xdr:cNvGrpSpPr/>
        </xdr:nvGrpSpPr>
        <xdr:grpSpPr>
          <a:xfrm>
            <a:off x="5517684" y="2942117"/>
            <a:ext cx="2293828" cy="276999"/>
            <a:chOff x="251520" y="2715870"/>
            <a:chExt cx="1512168" cy="589493"/>
          </a:xfrm>
        </xdr:grpSpPr>
        <xdr:sp macro="" textlink="">
          <xdr:nvSpPr>
            <xdr:cNvPr id="165" name="矩形 164"/>
            <xdr:cNvSpPr/>
          </xdr:nvSpPr>
          <xdr:spPr>
            <a:xfrm>
              <a:off x="251520" y="2715870"/>
              <a:ext cx="1512168" cy="576064"/>
            </a:xfrm>
            <a:prstGeom prst="rect">
              <a:avLst/>
            </a:prstGeom>
            <a:noFill/>
            <a:ln>
              <a:solidFill>
                <a:srgbClr val="3333FF"/>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zh-CN" altLang="en-US"/>
            </a:p>
          </xdr:txBody>
        </xdr:sp>
        <xdr:sp macro="" textlink="">
          <xdr:nvSpPr>
            <xdr:cNvPr id="166" name="TextBox 84"/>
            <xdr:cNvSpPr txBox="1"/>
          </xdr:nvSpPr>
          <xdr:spPr>
            <a:xfrm>
              <a:off x="251520" y="2715870"/>
              <a:ext cx="1483459" cy="589493"/>
            </a:xfrm>
            <a:prstGeom prst="rect">
              <a:avLst/>
            </a:prstGeom>
            <a:noFill/>
          </xdr:spPr>
          <xdr:txBody>
            <a:bodyPr wrap="square" rtlCol="0">
              <a:sp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ltLang="zh-CN" sz="1200" b="1">
                  <a:latin typeface="Times New Roman" pitchFamily="18" charset="0"/>
                  <a:cs typeface="Times New Roman" pitchFamily="18" charset="0"/>
                </a:rPr>
                <a:t>C-3.  Commitment to a Brand</a:t>
              </a:r>
              <a:endParaRPr lang="zh-CN" altLang="en-US" sz="1200">
                <a:latin typeface="Times New Roman" pitchFamily="18" charset="0"/>
                <a:cs typeface="Times New Roman" pitchFamily="18" charset="0"/>
              </a:endParaRPr>
            </a:p>
          </xdr:txBody>
        </xdr:sp>
      </xdr:grpSp>
      <xdr:grpSp>
        <xdr:nvGrpSpPr>
          <xdr:cNvPr id="120" name="组合 119"/>
          <xdr:cNvGrpSpPr/>
        </xdr:nvGrpSpPr>
        <xdr:grpSpPr>
          <a:xfrm>
            <a:off x="5516837" y="2238438"/>
            <a:ext cx="2294675" cy="276999"/>
            <a:chOff x="251520" y="2852936"/>
            <a:chExt cx="1512168" cy="488669"/>
          </a:xfrm>
        </xdr:grpSpPr>
        <xdr:sp macro="" textlink="">
          <xdr:nvSpPr>
            <xdr:cNvPr id="163" name="矩形 162"/>
            <xdr:cNvSpPr/>
          </xdr:nvSpPr>
          <xdr:spPr>
            <a:xfrm>
              <a:off x="251520" y="2852936"/>
              <a:ext cx="1512168" cy="477537"/>
            </a:xfrm>
            <a:prstGeom prst="rect">
              <a:avLst/>
            </a:prstGeom>
            <a:noFill/>
            <a:ln>
              <a:solidFill>
                <a:srgbClr val="3333FF"/>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zh-CN" altLang="en-US"/>
            </a:p>
          </xdr:txBody>
        </xdr:sp>
        <xdr:sp macro="" textlink="">
          <xdr:nvSpPr>
            <xdr:cNvPr id="164" name="TextBox 87"/>
            <xdr:cNvSpPr txBox="1"/>
          </xdr:nvSpPr>
          <xdr:spPr>
            <a:xfrm>
              <a:off x="251520" y="2852936"/>
              <a:ext cx="1483459" cy="488669"/>
            </a:xfrm>
            <a:prstGeom prst="rect">
              <a:avLst/>
            </a:prstGeom>
            <a:noFill/>
          </xdr:spPr>
          <xdr:txBody>
            <a:bodyPr wrap="square" rtlCol="0">
              <a:sp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ltLang="zh-CN" sz="1200" b="1">
                  <a:latin typeface="Times New Roman" pitchFamily="18" charset="0"/>
                  <a:cs typeface="Times New Roman" pitchFamily="18" charset="0"/>
                </a:rPr>
                <a:t>C-1.  Continuous Purchase</a:t>
              </a:r>
              <a:endParaRPr lang="zh-CN" altLang="en-US" sz="1200">
                <a:latin typeface="Times New Roman" pitchFamily="18" charset="0"/>
                <a:cs typeface="Times New Roman" pitchFamily="18" charset="0"/>
              </a:endParaRPr>
            </a:p>
          </xdr:txBody>
        </xdr:sp>
      </xdr:grpSp>
      <xdr:grpSp>
        <xdr:nvGrpSpPr>
          <xdr:cNvPr id="121" name="组合 120"/>
          <xdr:cNvGrpSpPr/>
        </xdr:nvGrpSpPr>
        <xdr:grpSpPr>
          <a:xfrm>
            <a:off x="5516837" y="2590282"/>
            <a:ext cx="2294675" cy="310128"/>
            <a:chOff x="251520" y="2852936"/>
            <a:chExt cx="1512168" cy="661655"/>
          </a:xfrm>
        </xdr:grpSpPr>
        <xdr:sp macro="" textlink="">
          <xdr:nvSpPr>
            <xdr:cNvPr id="161" name="矩形 160"/>
            <xdr:cNvSpPr/>
          </xdr:nvSpPr>
          <xdr:spPr>
            <a:xfrm>
              <a:off x="251520" y="2852936"/>
              <a:ext cx="1512168" cy="576064"/>
            </a:xfrm>
            <a:prstGeom prst="rect">
              <a:avLst/>
            </a:prstGeom>
            <a:noFill/>
            <a:ln>
              <a:solidFill>
                <a:srgbClr val="3333FF"/>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zh-CN" altLang="en-US"/>
            </a:p>
          </xdr:txBody>
        </xdr:sp>
        <xdr:sp macro="" textlink="">
          <xdr:nvSpPr>
            <xdr:cNvPr id="162" name="TextBox 90"/>
            <xdr:cNvSpPr txBox="1"/>
          </xdr:nvSpPr>
          <xdr:spPr>
            <a:xfrm>
              <a:off x="252078" y="2923616"/>
              <a:ext cx="1483459" cy="590975"/>
            </a:xfrm>
            <a:prstGeom prst="rect">
              <a:avLst/>
            </a:prstGeom>
            <a:noFill/>
          </xdr:spPr>
          <xdr:txBody>
            <a:bodyPr wrap="square" rtlCol="0">
              <a:sp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ltLang="zh-CN" sz="1200" b="1">
                  <a:latin typeface="Times New Roman" pitchFamily="18" charset="0"/>
                  <a:cs typeface="Times New Roman" pitchFamily="18" charset="0"/>
                </a:rPr>
                <a:t>C-2. Purchase Loyalty</a:t>
              </a:r>
              <a:endParaRPr lang="zh-CN" altLang="en-US" sz="1200">
                <a:latin typeface="Times New Roman" pitchFamily="18" charset="0"/>
                <a:cs typeface="Times New Roman" pitchFamily="18" charset="0"/>
              </a:endParaRPr>
            </a:p>
          </xdr:txBody>
        </xdr:sp>
      </xdr:grpSp>
      <xdr:cxnSp macro="">
        <xdr:nvCxnSpPr>
          <xdr:cNvPr id="122" name="直接连接符 121"/>
          <xdr:cNvCxnSpPr>
            <a:stCxn id="174" idx="3"/>
            <a:endCxn id="162" idx="1"/>
          </xdr:cNvCxnSpPr>
        </xdr:nvCxnSpPr>
        <xdr:spPr>
          <a:xfrm>
            <a:off x="4656333" y="2736405"/>
            <a:ext cx="861351" cy="25506"/>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23" name="肘形连接符 122"/>
          <xdr:cNvCxnSpPr>
            <a:stCxn id="163" idx="1"/>
            <a:endCxn id="165" idx="1"/>
          </xdr:cNvCxnSpPr>
        </xdr:nvCxnSpPr>
        <xdr:spPr>
          <a:xfrm rot="10800000" flipH="1" flipV="1">
            <a:off x="5516836" y="2373782"/>
            <a:ext cx="847" cy="703679"/>
          </a:xfrm>
          <a:prstGeom prst="bentConnector3">
            <a:avLst>
              <a:gd name="adj1" fmla="val -26989374"/>
            </a:avLst>
          </a:prstGeom>
        </xdr:spPr>
        <xdr:style>
          <a:lnRef idx="1">
            <a:schemeClr val="accent1"/>
          </a:lnRef>
          <a:fillRef idx="0">
            <a:schemeClr val="accent1"/>
          </a:fillRef>
          <a:effectRef idx="0">
            <a:schemeClr val="accent1"/>
          </a:effectRef>
          <a:fontRef idx="minor">
            <a:schemeClr val="tx1"/>
          </a:fontRef>
        </xdr:style>
      </xdr:cxnSp>
      <xdr:grpSp>
        <xdr:nvGrpSpPr>
          <xdr:cNvPr id="124" name="组合 123"/>
          <xdr:cNvGrpSpPr/>
        </xdr:nvGrpSpPr>
        <xdr:grpSpPr>
          <a:xfrm>
            <a:off x="5517684" y="3971575"/>
            <a:ext cx="2293828" cy="296749"/>
            <a:chOff x="251520" y="2692607"/>
            <a:chExt cx="1512168" cy="599327"/>
          </a:xfrm>
        </xdr:grpSpPr>
        <xdr:sp macro="" textlink="">
          <xdr:nvSpPr>
            <xdr:cNvPr id="159" name="矩形 158"/>
            <xdr:cNvSpPr/>
          </xdr:nvSpPr>
          <xdr:spPr>
            <a:xfrm>
              <a:off x="251520" y="2715870"/>
              <a:ext cx="1512168" cy="576064"/>
            </a:xfrm>
            <a:prstGeom prst="rect">
              <a:avLst/>
            </a:prstGeom>
            <a:noFill/>
            <a:ln>
              <a:solidFill>
                <a:srgbClr val="3333FF"/>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zh-CN" altLang="en-US"/>
            </a:p>
          </xdr:txBody>
        </xdr:sp>
        <xdr:sp macro="" textlink="">
          <xdr:nvSpPr>
            <xdr:cNvPr id="160" name="TextBox 96"/>
            <xdr:cNvSpPr txBox="1"/>
          </xdr:nvSpPr>
          <xdr:spPr>
            <a:xfrm>
              <a:off x="251520" y="2692607"/>
              <a:ext cx="1483459" cy="548241"/>
            </a:xfrm>
            <a:prstGeom prst="rect">
              <a:avLst/>
            </a:prstGeom>
            <a:noFill/>
          </xdr:spPr>
          <xdr:txBody>
            <a:bodyPr wrap="square" rtlCol="0">
              <a:sp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ltLang="zh-CN" sz="1200" b="1">
                  <a:latin typeface="Times New Roman" pitchFamily="18" charset="0"/>
                  <a:cs typeface="Times New Roman" pitchFamily="18" charset="0"/>
                </a:rPr>
                <a:t>D-3.  Important Assets</a:t>
              </a:r>
              <a:endParaRPr lang="zh-CN" altLang="en-US" sz="1200">
                <a:latin typeface="Times New Roman" pitchFamily="18" charset="0"/>
                <a:cs typeface="Times New Roman" pitchFamily="18" charset="0"/>
              </a:endParaRPr>
            </a:p>
          </xdr:txBody>
        </xdr:sp>
      </xdr:grpSp>
      <xdr:grpSp>
        <xdr:nvGrpSpPr>
          <xdr:cNvPr id="125" name="组合 124"/>
          <xdr:cNvGrpSpPr/>
        </xdr:nvGrpSpPr>
        <xdr:grpSpPr>
          <a:xfrm>
            <a:off x="5516837" y="3283175"/>
            <a:ext cx="2294675" cy="270689"/>
            <a:chOff x="251520" y="2852936"/>
            <a:chExt cx="1512168" cy="477537"/>
          </a:xfrm>
        </xdr:grpSpPr>
        <xdr:sp macro="" textlink="">
          <xdr:nvSpPr>
            <xdr:cNvPr id="157" name="矩形 156"/>
            <xdr:cNvSpPr/>
          </xdr:nvSpPr>
          <xdr:spPr>
            <a:xfrm>
              <a:off x="251520" y="2852936"/>
              <a:ext cx="1512168" cy="477537"/>
            </a:xfrm>
            <a:prstGeom prst="rect">
              <a:avLst/>
            </a:prstGeom>
            <a:noFill/>
            <a:ln>
              <a:solidFill>
                <a:srgbClr val="3333FF"/>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zh-CN" altLang="en-US"/>
            </a:p>
          </xdr:txBody>
        </xdr:sp>
        <xdr:sp macro="" textlink="">
          <xdr:nvSpPr>
            <xdr:cNvPr id="158" name="TextBox 99"/>
            <xdr:cNvSpPr txBox="1"/>
          </xdr:nvSpPr>
          <xdr:spPr>
            <a:xfrm>
              <a:off x="251520" y="2852936"/>
              <a:ext cx="1483459" cy="379012"/>
            </a:xfrm>
            <a:prstGeom prst="rect">
              <a:avLst/>
            </a:prstGeom>
            <a:noFill/>
          </xdr:spPr>
          <xdr:txBody>
            <a:bodyPr wrap="square" rtlCol="0">
              <a:sp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ltLang="zh-CN" sz="1200" b="1">
                  <a:latin typeface="Times New Roman" pitchFamily="18" charset="0"/>
                  <a:cs typeface="Times New Roman" pitchFamily="18" charset="0"/>
                </a:rPr>
                <a:t>D-1.  Marketing Activities</a:t>
              </a:r>
              <a:endParaRPr lang="zh-CN" altLang="en-US" sz="1200">
                <a:latin typeface="Times New Roman" pitchFamily="18" charset="0"/>
                <a:cs typeface="Times New Roman" pitchFamily="18" charset="0"/>
              </a:endParaRPr>
            </a:p>
          </xdr:txBody>
        </xdr:sp>
      </xdr:grpSp>
      <xdr:grpSp>
        <xdr:nvGrpSpPr>
          <xdr:cNvPr id="126" name="组合 125"/>
          <xdr:cNvGrpSpPr/>
        </xdr:nvGrpSpPr>
        <xdr:grpSpPr>
          <a:xfrm>
            <a:off x="5516837" y="3632082"/>
            <a:ext cx="2294675" cy="274388"/>
            <a:chOff x="251520" y="2852936"/>
            <a:chExt cx="1512168" cy="576973"/>
          </a:xfrm>
        </xdr:grpSpPr>
        <xdr:sp macro="" textlink="">
          <xdr:nvSpPr>
            <xdr:cNvPr id="155" name="矩形 154"/>
            <xdr:cNvSpPr/>
          </xdr:nvSpPr>
          <xdr:spPr>
            <a:xfrm>
              <a:off x="251520" y="2852936"/>
              <a:ext cx="1512168" cy="576064"/>
            </a:xfrm>
            <a:prstGeom prst="rect">
              <a:avLst/>
            </a:prstGeom>
            <a:noFill/>
            <a:ln>
              <a:solidFill>
                <a:srgbClr val="3333FF"/>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zh-CN" altLang="en-US"/>
            </a:p>
          </xdr:txBody>
        </xdr:sp>
        <xdr:sp macro="" textlink="">
          <xdr:nvSpPr>
            <xdr:cNvPr id="156" name="TextBox 102"/>
            <xdr:cNvSpPr txBox="1"/>
          </xdr:nvSpPr>
          <xdr:spPr>
            <a:xfrm>
              <a:off x="251520" y="2859106"/>
              <a:ext cx="1483459" cy="570803"/>
            </a:xfrm>
            <a:prstGeom prst="rect">
              <a:avLst/>
            </a:prstGeom>
            <a:noFill/>
          </xdr:spPr>
          <xdr:txBody>
            <a:bodyPr wrap="square" rtlCol="0">
              <a:sp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ltLang="zh-CN" sz="1200" b="1">
                  <a:latin typeface="Times New Roman" pitchFamily="18" charset="0"/>
                  <a:cs typeface="Times New Roman" pitchFamily="18" charset="0"/>
                </a:rPr>
                <a:t>D-2.  Long-Term Strategy</a:t>
              </a:r>
              <a:endParaRPr lang="zh-CN" altLang="en-US" sz="1200">
                <a:latin typeface="Times New Roman" pitchFamily="18" charset="0"/>
                <a:cs typeface="Times New Roman" pitchFamily="18" charset="0"/>
              </a:endParaRPr>
            </a:p>
          </xdr:txBody>
        </xdr:sp>
      </xdr:grpSp>
      <xdr:cxnSp macro="">
        <xdr:nvCxnSpPr>
          <xdr:cNvPr id="127" name="直接连接符 126"/>
          <xdr:cNvCxnSpPr>
            <a:stCxn id="176" idx="3"/>
            <a:endCxn id="156" idx="1"/>
          </xdr:cNvCxnSpPr>
        </xdr:nvCxnSpPr>
        <xdr:spPr>
          <a:xfrm>
            <a:off x="4642037" y="3741990"/>
            <a:ext cx="874800" cy="28753"/>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28" name="肘形连接符 127"/>
          <xdr:cNvCxnSpPr>
            <a:stCxn id="157" idx="1"/>
            <a:endCxn id="159" idx="1"/>
          </xdr:cNvCxnSpPr>
        </xdr:nvCxnSpPr>
        <xdr:spPr>
          <a:xfrm rot="10800000" flipH="1" flipV="1">
            <a:off x="5516836" y="3418519"/>
            <a:ext cx="847" cy="707189"/>
          </a:xfrm>
          <a:prstGeom prst="bentConnector3">
            <a:avLst>
              <a:gd name="adj1" fmla="val -26989374"/>
            </a:avLst>
          </a:prstGeom>
        </xdr:spPr>
        <xdr:style>
          <a:lnRef idx="1">
            <a:schemeClr val="accent1"/>
          </a:lnRef>
          <a:fillRef idx="0">
            <a:schemeClr val="accent1"/>
          </a:fillRef>
          <a:effectRef idx="0">
            <a:schemeClr val="accent1"/>
          </a:effectRef>
          <a:fontRef idx="minor">
            <a:schemeClr val="tx1"/>
          </a:fontRef>
        </xdr:style>
      </xdr:cxnSp>
      <xdr:grpSp>
        <xdr:nvGrpSpPr>
          <xdr:cNvPr id="129" name="组合 128"/>
          <xdr:cNvGrpSpPr/>
        </xdr:nvGrpSpPr>
        <xdr:grpSpPr>
          <a:xfrm>
            <a:off x="5517684" y="5350278"/>
            <a:ext cx="2293828" cy="255028"/>
            <a:chOff x="251520" y="2660499"/>
            <a:chExt cx="1512168" cy="631435"/>
          </a:xfrm>
        </xdr:grpSpPr>
        <xdr:sp macro="" textlink="">
          <xdr:nvSpPr>
            <xdr:cNvPr id="153" name="矩形 152"/>
            <xdr:cNvSpPr/>
          </xdr:nvSpPr>
          <xdr:spPr>
            <a:xfrm>
              <a:off x="251520" y="2715870"/>
              <a:ext cx="1512168" cy="576064"/>
            </a:xfrm>
            <a:prstGeom prst="rect">
              <a:avLst/>
            </a:prstGeom>
            <a:noFill/>
            <a:ln>
              <a:solidFill>
                <a:srgbClr val="3333FF"/>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zh-CN" altLang="en-US"/>
            </a:p>
          </xdr:txBody>
        </xdr:sp>
        <xdr:sp macro="" textlink="">
          <xdr:nvSpPr>
            <xdr:cNvPr id="154" name="TextBox 107"/>
            <xdr:cNvSpPr txBox="1"/>
          </xdr:nvSpPr>
          <xdr:spPr>
            <a:xfrm>
              <a:off x="251520" y="2660499"/>
              <a:ext cx="1483459" cy="457209"/>
            </a:xfrm>
            <a:prstGeom prst="rect">
              <a:avLst/>
            </a:prstGeom>
            <a:noFill/>
          </xdr:spPr>
          <xdr:txBody>
            <a:bodyPr wrap="square" rtlCol="0">
              <a:sp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ltLang="zh-CN" sz="1200" b="1">
                  <a:latin typeface="Times New Roman" pitchFamily="18" charset="0"/>
                  <a:cs typeface="Times New Roman" pitchFamily="18" charset="0"/>
                </a:rPr>
                <a:t>E-4.  Supplier Competence </a:t>
              </a:r>
              <a:endParaRPr lang="zh-CN" altLang="en-US" sz="1200">
                <a:latin typeface="Times New Roman" pitchFamily="18" charset="0"/>
                <a:cs typeface="Times New Roman" pitchFamily="18" charset="0"/>
              </a:endParaRPr>
            </a:p>
          </xdr:txBody>
        </xdr:sp>
      </xdr:grpSp>
      <xdr:grpSp>
        <xdr:nvGrpSpPr>
          <xdr:cNvPr id="130" name="组合 129"/>
          <xdr:cNvGrpSpPr/>
        </xdr:nvGrpSpPr>
        <xdr:grpSpPr>
          <a:xfrm>
            <a:off x="5516837" y="4701411"/>
            <a:ext cx="2294675" cy="260774"/>
            <a:chOff x="251520" y="2852021"/>
            <a:chExt cx="1512168" cy="478452"/>
          </a:xfrm>
        </xdr:grpSpPr>
        <xdr:sp macro="" textlink="">
          <xdr:nvSpPr>
            <xdr:cNvPr id="151" name="矩形 150"/>
            <xdr:cNvSpPr/>
          </xdr:nvSpPr>
          <xdr:spPr>
            <a:xfrm>
              <a:off x="251520" y="2852936"/>
              <a:ext cx="1512168" cy="477537"/>
            </a:xfrm>
            <a:prstGeom prst="rect">
              <a:avLst/>
            </a:prstGeom>
            <a:noFill/>
            <a:ln>
              <a:solidFill>
                <a:srgbClr val="3333FF"/>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zh-CN" altLang="en-US"/>
            </a:p>
          </xdr:txBody>
        </xdr:sp>
        <xdr:sp macro="" textlink="">
          <xdr:nvSpPr>
            <xdr:cNvPr id="152" name="TextBox 110"/>
            <xdr:cNvSpPr txBox="1"/>
          </xdr:nvSpPr>
          <xdr:spPr>
            <a:xfrm>
              <a:off x="251520" y="2852021"/>
              <a:ext cx="1483459" cy="379010"/>
            </a:xfrm>
            <a:prstGeom prst="rect">
              <a:avLst/>
            </a:prstGeom>
            <a:noFill/>
          </xdr:spPr>
          <xdr:txBody>
            <a:bodyPr wrap="square" rtlCol="0">
              <a:sp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ltLang="zh-CN" sz="1200" b="1">
                  <a:latin typeface="Times New Roman" pitchFamily="18" charset="0"/>
                  <a:cs typeface="Times New Roman" pitchFamily="18" charset="0"/>
                </a:rPr>
                <a:t>E-2.  Service Attributes</a:t>
              </a:r>
              <a:endParaRPr lang="zh-CN" altLang="en-US" sz="1200">
                <a:latin typeface="Times New Roman" pitchFamily="18" charset="0"/>
                <a:cs typeface="Times New Roman" pitchFamily="18" charset="0"/>
              </a:endParaRPr>
            </a:p>
          </xdr:txBody>
        </xdr:sp>
      </xdr:grpSp>
      <xdr:grpSp>
        <xdr:nvGrpSpPr>
          <xdr:cNvPr id="131" name="组合 130"/>
          <xdr:cNvGrpSpPr/>
        </xdr:nvGrpSpPr>
        <xdr:grpSpPr>
          <a:xfrm>
            <a:off x="5516837" y="5017963"/>
            <a:ext cx="2294675" cy="291548"/>
            <a:chOff x="251520" y="2815128"/>
            <a:chExt cx="1512168" cy="613872"/>
          </a:xfrm>
        </xdr:grpSpPr>
        <xdr:sp macro="" textlink="">
          <xdr:nvSpPr>
            <xdr:cNvPr id="149" name="矩形 148"/>
            <xdr:cNvSpPr/>
          </xdr:nvSpPr>
          <xdr:spPr>
            <a:xfrm>
              <a:off x="251520" y="2852936"/>
              <a:ext cx="1512168" cy="576064"/>
            </a:xfrm>
            <a:prstGeom prst="rect">
              <a:avLst/>
            </a:prstGeom>
            <a:noFill/>
            <a:ln>
              <a:solidFill>
                <a:srgbClr val="3333FF"/>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zh-CN" altLang="en-US"/>
            </a:p>
          </xdr:txBody>
        </xdr:sp>
        <xdr:sp macro="" textlink="">
          <xdr:nvSpPr>
            <xdr:cNvPr id="150" name="TextBox 113"/>
            <xdr:cNvSpPr txBox="1"/>
          </xdr:nvSpPr>
          <xdr:spPr>
            <a:xfrm>
              <a:off x="251520" y="2815128"/>
              <a:ext cx="1483459" cy="457209"/>
            </a:xfrm>
            <a:prstGeom prst="rect">
              <a:avLst/>
            </a:prstGeom>
            <a:noFill/>
          </xdr:spPr>
          <xdr:txBody>
            <a:bodyPr wrap="square" rtlCol="0">
              <a:sp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ltLang="zh-CN" sz="1200" b="1">
                  <a:latin typeface="Times New Roman" pitchFamily="18" charset="0"/>
                  <a:cs typeface="Times New Roman" pitchFamily="18" charset="0"/>
                </a:rPr>
                <a:t>E-3.  Price Position</a:t>
              </a:r>
              <a:endParaRPr lang="zh-CN" altLang="en-US" sz="1200">
                <a:latin typeface="Times New Roman" pitchFamily="18" charset="0"/>
                <a:cs typeface="Times New Roman" pitchFamily="18" charset="0"/>
              </a:endParaRPr>
            </a:p>
          </xdr:txBody>
        </xdr:sp>
      </xdr:grpSp>
      <xdr:cxnSp macro="">
        <xdr:nvCxnSpPr>
          <xdr:cNvPr id="132" name="直接连接符 131"/>
          <xdr:cNvCxnSpPr>
            <a:endCxn id="149" idx="1"/>
          </xdr:cNvCxnSpPr>
        </xdr:nvCxnSpPr>
        <xdr:spPr>
          <a:xfrm flipV="1">
            <a:off x="4656333" y="5172715"/>
            <a:ext cx="860504" cy="453"/>
          </a:xfrm>
          <a:prstGeom prst="line">
            <a:avLst/>
          </a:prstGeom>
        </xdr:spPr>
        <xdr:style>
          <a:lnRef idx="1">
            <a:schemeClr val="accent1"/>
          </a:lnRef>
          <a:fillRef idx="0">
            <a:schemeClr val="accent1"/>
          </a:fillRef>
          <a:effectRef idx="0">
            <a:schemeClr val="accent1"/>
          </a:effectRef>
          <a:fontRef idx="minor">
            <a:schemeClr val="tx1"/>
          </a:fontRef>
        </xdr:style>
      </xdr:cxnSp>
      <xdr:grpSp>
        <xdr:nvGrpSpPr>
          <xdr:cNvPr id="133" name="组合 132"/>
          <xdr:cNvGrpSpPr/>
        </xdr:nvGrpSpPr>
        <xdr:grpSpPr>
          <a:xfrm>
            <a:off x="5516836" y="4338689"/>
            <a:ext cx="2294675" cy="287824"/>
            <a:chOff x="251520" y="2828818"/>
            <a:chExt cx="1512168" cy="501655"/>
          </a:xfrm>
        </xdr:grpSpPr>
        <xdr:sp macro="" textlink="">
          <xdr:nvSpPr>
            <xdr:cNvPr id="147" name="矩形 146"/>
            <xdr:cNvSpPr/>
          </xdr:nvSpPr>
          <xdr:spPr>
            <a:xfrm>
              <a:off x="251520" y="2852936"/>
              <a:ext cx="1512168" cy="477537"/>
            </a:xfrm>
            <a:prstGeom prst="rect">
              <a:avLst/>
            </a:prstGeom>
            <a:noFill/>
            <a:ln>
              <a:solidFill>
                <a:srgbClr val="3333FF"/>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zh-CN" altLang="en-US"/>
            </a:p>
          </xdr:txBody>
        </xdr:sp>
        <xdr:sp macro="" textlink="">
          <xdr:nvSpPr>
            <xdr:cNvPr id="148" name="TextBox 119"/>
            <xdr:cNvSpPr txBox="1"/>
          </xdr:nvSpPr>
          <xdr:spPr>
            <a:xfrm>
              <a:off x="251520" y="2828818"/>
              <a:ext cx="1483459" cy="379010"/>
            </a:xfrm>
            <a:prstGeom prst="rect">
              <a:avLst/>
            </a:prstGeom>
            <a:noFill/>
          </xdr:spPr>
          <xdr:txBody>
            <a:bodyPr wrap="square" rtlCol="0">
              <a:sp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ltLang="zh-CN" sz="1200" b="1">
                  <a:latin typeface="Times New Roman" pitchFamily="18" charset="0"/>
                  <a:cs typeface="Times New Roman" pitchFamily="18" charset="0"/>
                </a:rPr>
                <a:t>E-1.  Product Quality</a:t>
              </a:r>
              <a:endParaRPr lang="zh-CN" altLang="en-US" sz="1200">
                <a:latin typeface="Times New Roman" pitchFamily="18" charset="0"/>
                <a:cs typeface="Times New Roman" pitchFamily="18" charset="0"/>
              </a:endParaRPr>
            </a:p>
          </xdr:txBody>
        </xdr:sp>
      </xdr:grpSp>
      <xdr:grpSp>
        <xdr:nvGrpSpPr>
          <xdr:cNvPr id="134" name="组合 133"/>
          <xdr:cNvGrpSpPr/>
        </xdr:nvGrpSpPr>
        <xdr:grpSpPr>
          <a:xfrm>
            <a:off x="5516836" y="5675674"/>
            <a:ext cx="2293828" cy="281470"/>
            <a:chOff x="251520" y="2715870"/>
            <a:chExt cx="1512168" cy="576064"/>
          </a:xfrm>
        </xdr:grpSpPr>
        <xdr:sp macro="" textlink="">
          <xdr:nvSpPr>
            <xdr:cNvPr id="145" name="矩形 144"/>
            <xdr:cNvSpPr/>
          </xdr:nvSpPr>
          <xdr:spPr>
            <a:xfrm>
              <a:off x="251520" y="2715870"/>
              <a:ext cx="1512168" cy="576064"/>
            </a:xfrm>
            <a:prstGeom prst="rect">
              <a:avLst/>
            </a:prstGeom>
            <a:noFill/>
            <a:ln>
              <a:solidFill>
                <a:srgbClr val="3333FF"/>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zh-CN" altLang="en-US"/>
            </a:p>
          </xdr:txBody>
        </xdr:sp>
        <xdr:sp macro="" textlink="">
          <xdr:nvSpPr>
            <xdr:cNvPr id="146" name="TextBox 122"/>
            <xdr:cNvSpPr txBox="1"/>
          </xdr:nvSpPr>
          <xdr:spPr>
            <a:xfrm>
              <a:off x="251520" y="2715870"/>
              <a:ext cx="1483459" cy="457210"/>
            </a:xfrm>
            <a:prstGeom prst="rect">
              <a:avLst/>
            </a:prstGeom>
            <a:noFill/>
          </xdr:spPr>
          <xdr:txBody>
            <a:bodyPr wrap="square" rtlCol="0">
              <a:sp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ltLang="zh-CN" sz="1200" b="1">
                  <a:latin typeface="Times New Roman" pitchFamily="18" charset="0"/>
                  <a:cs typeface="Times New Roman" pitchFamily="18" charset="0"/>
                </a:rPr>
                <a:t>E-5.  Distribution Strategies</a:t>
              </a:r>
              <a:endParaRPr lang="zh-CN" altLang="en-US" sz="1200">
                <a:latin typeface="Times New Roman" pitchFamily="18" charset="0"/>
                <a:cs typeface="Times New Roman" pitchFamily="18" charset="0"/>
              </a:endParaRPr>
            </a:p>
          </xdr:txBody>
        </xdr:sp>
      </xdr:grpSp>
      <xdr:cxnSp macro="">
        <xdr:nvCxnSpPr>
          <xdr:cNvPr id="135" name="肘形连接符 134"/>
          <xdr:cNvCxnSpPr>
            <a:stCxn id="147" idx="1"/>
            <a:endCxn id="145" idx="1"/>
          </xdr:cNvCxnSpPr>
        </xdr:nvCxnSpPr>
        <xdr:spPr>
          <a:xfrm rot="10800000" flipV="1">
            <a:off x="5516836" y="4489519"/>
            <a:ext cx="12700" cy="1326889"/>
          </a:xfrm>
          <a:prstGeom prst="bentConnector3">
            <a:avLst>
              <a:gd name="adj1" fmla="val 1800000"/>
            </a:avLst>
          </a:prstGeom>
        </xdr:spPr>
        <xdr:style>
          <a:lnRef idx="1">
            <a:schemeClr val="accent1"/>
          </a:lnRef>
          <a:fillRef idx="0">
            <a:schemeClr val="accent1"/>
          </a:fillRef>
          <a:effectRef idx="0">
            <a:schemeClr val="accent1"/>
          </a:effectRef>
          <a:fontRef idx="minor">
            <a:schemeClr val="tx1"/>
          </a:fontRef>
        </xdr:style>
      </xdr:cxnSp>
      <xdr:cxnSp macro="">
        <xdr:nvCxnSpPr>
          <xdr:cNvPr id="136" name="直接连接符 135"/>
          <xdr:cNvCxnSpPr>
            <a:stCxn id="152" idx="1"/>
          </xdr:cNvCxnSpPr>
        </xdr:nvCxnSpPr>
        <xdr:spPr>
          <a:xfrm flipH="1">
            <a:off x="5158293" y="4804698"/>
            <a:ext cx="358544"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37" name="直接连接符 136"/>
          <xdr:cNvCxnSpPr/>
        </xdr:nvCxnSpPr>
        <xdr:spPr>
          <a:xfrm flipH="1">
            <a:off x="5158294" y="5458215"/>
            <a:ext cx="359391" cy="0"/>
          </a:xfrm>
          <a:prstGeom prst="line">
            <a:avLst/>
          </a:prstGeom>
        </xdr:spPr>
        <xdr:style>
          <a:lnRef idx="1">
            <a:schemeClr val="accent1"/>
          </a:lnRef>
          <a:fillRef idx="0">
            <a:schemeClr val="accent1"/>
          </a:fillRef>
          <a:effectRef idx="0">
            <a:schemeClr val="accent1"/>
          </a:effectRef>
          <a:fontRef idx="minor">
            <a:schemeClr val="tx1"/>
          </a:fontRef>
        </xdr:style>
      </xdr:cxnSp>
      <xdr:sp macro="" textlink="">
        <xdr:nvSpPr>
          <xdr:cNvPr id="138" name="TextBox 182"/>
          <xdr:cNvSpPr txBox="1"/>
        </xdr:nvSpPr>
        <xdr:spPr>
          <a:xfrm>
            <a:off x="2688787" y="1"/>
            <a:ext cx="461665" cy="6381328"/>
          </a:xfrm>
          <a:prstGeom prst="rect">
            <a:avLst/>
          </a:prstGeom>
          <a:noFill/>
        </xdr:spPr>
        <xdr:txBody>
          <a:bodyPr vert="eaVert" wrap="square" rtlCol="0">
            <a:sp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ltLang="zh-CN"/>
              <a:t>------------------------------------------------------------------------------------------</a:t>
            </a:r>
            <a:endParaRPr lang="zh-CN" altLang="en-US"/>
          </a:p>
        </xdr:txBody>
      </xdr:sp>
      <xdr:sp macro="" textlink="">
        <xdr:nvSpPr>
          <xdr:cNvPr id="139" name="TextBox 183"/>
          <xdr:cNvSpPr txBox="1"/>
        </xdr:nvSpPr>
        <xdr:spPr>
          <a:xfrm>
            <a:off x="4725278" y="2"/>
            <a:ext cx="461665" cy="6360734"/>
          </a:xfrm>
          <a:prstGeom prst="rect">
            <a:avLst/>
          </a:prstGeom>
          <a:noFill/>
        </xdr:spPr>
        <xdr:txBody>
          <a:bodyPr vert="eaVert" wrap="square" rtlCol="0">
            <a:sp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ltLang="zh-CN"/>
              <a:t>-----------------------------------------------------------------------------------------</a:t>
            </a:r>
            <a:endParaRPr lang="zh-CN" altLang="en-US"/>
          </a:p>
        </xdr:txBody>
      </xdr:sp>
      <xdr:sp macro="" textlink="">
        <xdr:nvSpPr>
          <xdr:cNvPr id="140" name="TextBox 185"/>
          <xdr:cNvSpPr txBox="1"/>
        </xdr:nvSpPr>
        <xdr:spPr>
          <a:xfrm>
            <a:off x="1150738" y="5899071"/>
            <a:ext cx="1483459" cy="461665"/>
          </a:xfrm>
          <a:prstGeom prst="rect">
            <a:avLst/>
          </a:prstGeom>
          <a:noFill/>
        </xdr:spPr>
        <xdr:txBody>
          <a:bodyPr wrap="square" rtlCol="0">
            <a:sp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altLang="zh-CN" sz="1200"/>
              <a:t>Level 1</a:t>
            </a:r>
          </a:p>
          <a:p>
            <a:pPr algn="ctr"/>
            <a:r>
              <a:rPr lang="en-US" altLang="zh-CN" sz="1200"/>
              <a:t>(Outcomes)</a:t>
            </a:r>
            <a:endParaRPr lang="zh-CN" altLang="en-US" sz="1200"/>
          </a:p>
        </xdr:txBody>
      </xdr:sp>
      <xdr:sp macro="" textlink="">
        <xdr:nvSpPr>
          <xdr:cNvPr id="141" name="TextBox 188"/>
          <xdr:cNvSpPr txBox="1"/>
        </xdr:nvSpPr>
        <xdr:spPr>
          <a:xfrm>
            <a:off x="3304565" y="5919663"/>
            <a:ext cx="1483459" cy="468077"/>
          </a:xfrm>
          <a:prstGeom prst="rect">
            <a:avLst/>
          </a:prstGeom>
          <a:noFill/>
        </xdr:spPr>
        <xdr:txBody>
          <a:bodyPr wrap="square" rtlCol="0">
            <a:sp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altLang="zh-CN" sz="1200"/>
              <a:t>Level 2</a:t>
            </a:r>
          </a:p>
          <a:p>
            <a:pPr algn="ctr"/>
            <a:r>
              <a:rPr lang="en-US" altLang="zh-CN" sz="1200"/>
              <a:t>(Main variables)</a:t>
            </a:r>
            <a:endParaRPr lang="zh-CN" altLang="en-US" sz="1200"/>
          </a:p>
        </xdr:txBody>
      </xdr:sp>
      <xdr:sp macro="" textlink="">
        <xdr:nvSpPr>
          <xdr:cNvPr id="142" name="TextBox 189"/>
          <xdr:cNvSpPr txBox="1"/>
        </xdr:nvSpPr>
        <xdr:spPr>
          <a:xfrm>
            <a:off x="5968861" y="5926013"/>
            <a:ext cx="1483459" cy="468077"/>
          </a:xfrm>
          <a:prstGeom prst="rect">
            <a:avLst/>
          </a:prstGeom>
          <a:noFill/>
        </xdr:spPr>
        <xdr:txBody>
          <a:bodyPr wrap="square" rtlCol="0">
            <a:sp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altLang="zh-CN" sz="1200"/>
              <a:t>Level 3</a:t>
            </a:r>
          </a:p>
          <a:p>
            <a:pPr algn="ctr"/>
            <a:r>
              <a:rPr lang="en-US" altLang="zh-CN" sz="1200"/>
              <a:t>(Sub-variables)</a:t>
            </a:r>
            <a:endParaRPr lang="zh-CN" altLang="en-US" sz="1200"/>
          </a:p>
        </xdr:txBody>
      </xdr:sp>
      <xdr:sp macro="" textlink="">
        <xdr:nvSpPr>
          <xdr:cNvPr id="143" name="TextBox 190"/>
          <xdr:cNvSpPr txBox="1"/>
        </xdr:nvSpPr>
        <xdr:spPr>
          <a:xfrm>
            <a:off x="2339752" y="6394554"/>
            <a:ext cx="3962776" cy="374141"/>
          </a:xfrm>
          <a:prstGeom prst="rect">
            <a:avLst/>
          </a:prstGeom>
          <a:noFill/>
        </xdr:spPr>
        <xdr:txBody>
          <a:bodyPr wrap="square" rtlCol="0">
            <a:sp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ltLang="zh-CN"/>
              <a:t> </a:t>
            </a:r>
            <a:r>
              <a:rPr lang="en-US" altLang="zh-CN" sz="1200">
                <a:latin typeface="Times New Roman" pitchFamily="18" charset="0"/>
                <a:cs typeface="Times New Roman" pitchFamily="18" charset="0"/>
              </a:rPr>
              <a:t>Figure. 2. The research framework of AHP in this study.</a:t>
            </a:r>
            <a:endParaRPr lang="zh-CN" altLang="en-US" sz="1200">
              <a:latin typeface="Times New Roman" pitchFamily="18" charset="0"/>
              <a:cs typeface="Times New Roman" pitchFamily="18" charset="0"/>
            </a:endParaRPr>
          </a:p>
        </xdr:txBody>
      </xdr:sp>
      <xdr:cxnSp macro="">
        <xdr:nvCxnSpPr>
          <xdr:cNvPr id="144" name="直接连接符 143"/>
          <xdr:cNvCxnSpPr/>
        </xdr:nvCxnSpPr>
        <xdr:spPr>
          <a:xfrm>
            <a:off x="2634197" y="573853"/>
            <a:ext cx="0" cy="4627263"/>
          </a:xfrm>
          <a:prstGeom prst="line">
            <a:avLst/>
          </a:prstGeom>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542925</xdr:colOff>
      <xdr:row>4</xdr:row>
      <xdr:rowOff>95250</xdr:rowOff>
    </xdr:from>
    <xdr:to>
      <xdr:col>12</xdr:col>
      <xdr:colOff>238125</xdr:colOff>
      <xdr:row>19</xdr:row>
      <xdr:rowOff>171450</xdr:rowOff>
    </xdr:to>
    <xdr:graphicFrame macro="">
      <xdr:nvGraphicFramePr>
        <xdr:cNvPr id="2" name="图表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522653</xdr:colOff>
      <xdr:row>21</xdr:row>
      <xdr:rowOff>0</xdr:rowOff>
    </xdr:from>
    <xdr:to>
      <xdr:col>12</xdr:col>
      <xdr:colOff>299314</xdr:colOff>
      <xdr:row>23</xdr:row>
      <xdr:rowOff>22448</xdr:rowOff>
    </xdr:to>
    <xdr:sp macro="" textlink="">
      <xdr:nvSpPr>
        <xdr:cNvPr id="5" name="TextBox 190"/>
        <xdr:cNvSpPr txBox="1"/>
      </xdr:nvSpPr>
      <xdr:spPr>
        <a:xfrm>
          <a:off x="3702538" y="3692769"/>
          <a:ext cx="4661276" cy="374141"/>
        </a:xfrm>
        <a:prstGeom prst="rect">
          <a:avLst/>
        </a:prstGeom>
        <a:noFill/>
      </xdr:spPr>
      <xdr:txBody>
        <a:bodyPr wrap="square" rtlCol="0">
          <a:no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ltLang="zh-CN"/>
            <a:t> </a:t>
          </a:r>
          <a:r>
            <a:rPr lang="en-US" altLang="zh-CN" sz="1200">
              <a:latin typeface="Times New Roman" pitchFamily="18" charset="0"/>
              <a:cs typeface="Times New Roman" pitchFamily="18" charset="0"/>
            </a:rPr>
            <a:t>Figure 3. Ranking of influencing factors on the basis of global weights.</a:t>
          </a:r>
          <a:endParaRPr lang="zh-CN" altLang="en-US" sz="1200">
            <a:latin typeface="Times New Roman" pitchFamily="18" charset="0"/>
            <a:cs typeface="Times New Roman"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161924</xdr:colOff>
      <xdr:row>0</xdr:row>
      <xdr:rowOff>127000</xdr:rowOff>
    </xdr:from>
    <xdr:to>
      <xdr:col>18</xdr:col>
      <xdr:colOff>355600</xdr:colOff>
      <xdr:row>26</xdr:row>
      <xdr:rowOff>38100</xdr:rowOff>
    </xdr:to>
    <xdr:graphicFrame macro="">
      <xdr:nvGraphicFramePr>
        <xdr:cNvPr id="2" name="图表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57150</xdr:colOff>
      <xdr:row>28</xdr:row>
      <xdr:rowOff>25400</xdr:rowOff>
    </xdr:from>
    <xdr:to>
      <xdr:col>16</xdr:col>
      <xdr:colOff>50800</xdr:colOff>
      <xdr:row>30</xdr:row>
      <xdr:rowOff>43941</xdr:rowOff>
    </xdr:to>
    <xdr:sp macro="" textlink="">
      <xdr:nvSpPr>
        <xdr:cNvPr id="4" name="TextBox 190"/>
        <xdr:cNvSpPr txBox="1"/>
      </xdr:nvSpPr>
      <xdr:spPr>
        <a:xfrm>
          <a:off x="6051550" y="5003800"/>
          <a:ext cx="4870450" cy="374141"/>
        </a:xfrm>
        <a:prstGeom prst="rect">
          <a:avLst/>
        </a:prstGeom>
        <a:noFill/>
      </xdr:spPr>
      <xdr:txBody>
        <a:bodyPr wrap="square" rtlCol="0">
          <a:no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ltLang="zh-CN"/>
            <a:t> </a:t>
          </a:r>
          <a:r>
            <a:rPr lang="en-US" altLang="zh-CN" sz="1200">
              <a:latin typeface="Times New Roman" pitchFamily="18" charset="0"/>
              <a:cs typeface="Times New Roman" pitchFamily="18" charset="0"/>
            </a:rPr>
            <a:t>Figure 4. Ranking of evaluation indifactors on the basis of global weights.</a:t>
          </a:r>
          <a:endParaRPr lang="zh-CN" altLang="en-US" sz="1200">
            <a:latin typeface="Times New Roman" pitchFamily="18" charset="0"/>
            <a:cs typeface="Times New Roman"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3</xdr:row>
      <xdr:rowOff>0</xdr:rowOff>
    </xdr:from>
    <xdr:to>
      <xdr:col>12</xdr:col>
      <xdr:colOff>514350</xdr:colOff>
      <xdr:row>25</xdr:row>
      <xdr:rowOff>82550</xdr:rowOff>
    </xdr:to>
    <xdr:graphicFrame macro="">
      <xdr:nvGraphicFramePr>
        <xdr:cNvPr id="2" name="图表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27</xdr:row>
      <xdr:rowOff>0</xdr:rowOff>
    </xdr:from>
    <xdr:to>
      <xdr:col>9</xdr:col>
      <xdr:colOff>485775</xdr:colOff>
      <xdr:row>29</xdr:row>
      <xdr:rowOff>18415</xdr:rowOff>
    </xdr:to>
    <xdr:sp macro="" textlink="">
      <xdr:nvSpPr>
        <xdr:cNvPr id="3" name="TextBox 190"/>
        <xdr:cNvSpPr txBox="1"/>
      </xdr:nvSpPr>
      <xdr:spPr>
        <a:xfrm>
          <a:off x="1828800" y="4800600"/>
          <a:ext cx="4143375" cy="374015"/>
        </a:xfrm>
        <a:prstGeom prst="rect">
          <a:avLst/>
        </a:prstGeom>
        <a:noFill/>
      </xdr:spPr>
      <xdr:txBody>
        <a:bodyPr wrap="square" rtlCol="0">
          <a:noAutofit/>
        </a:bodyPr>
        <a:lstStyle/>
        <a:p>
          <a:pPr>
            <a:spcAft>
              <a:spcPts val="0"/>
            </a:spcAft>
          </a:pPr>
          <a:r>
            <a:rPr lang="zh-CN" sz="1100">
              <a:effectLst/>
              <a:latin typeface="宋体"/>
              <a:ea typeface="Calibri"/>
              <a:cs typeface="Times New Roman"/>
            </a:rPr>
            <a:t> </a:t>
          </a:r>
          <a:r>
            <a:rPr lang="en-US" sz="1000" b="1">
              <a:effectLst/>
              <a:latin typeface="Times New Roman"/>
              <a:ea typeface="PMingLiU"/>
              <a:cs typeface="宋体"/>
            </a:rPr>
            <a:t>Figure 5</a:t>
          </a:r>
          <a:r>
            <a:rPr lang="en-US" sz="1000">
              <a:effectLst/>
              <a:latin typeface="Times New Roman"/>
              <a:ea typeface="PMingLiU"/>
              <a:cs typeface="宋体"/>
            </a:rPr>
            <a:t>. Radar chart of influencing factors on the basis of global weights.</a:t>
          </a:r>
          <a:endParaRPr lang="zh-CN" sz="1200">
            <a:effectLst/>
            <a:latin typeface="宋体"/>
            <a:cs typeface="宋体"/>
          </a:endParaRPr>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1"/>
  <sheetViews>
    <sheetView topLeftCell="A13" workbookViewId="0">
      <selection activeCell="D13" sqref="D13"/>
    </sheetView>
  </sheetViews>
  <sheetFormatPr defaultRowHeight="14" x14ac:dyDescent="0.25"/>
  <cols>
    <col min="1" max="1" width="8.7265625" style="4"/>
    <col min="2" max="2" width="23" style="4" customWidth="1"/>
    <col min="3" max="3" width="30.36328125" style="4" customWidth="1"/>
    <col min="4" max="4" width="31.1796875" style="4" customWidth="1"/>
    <col min="5" max="16384" width="8.7265625" style="4"/>
  </cols>
  <sheetData>
    <row r="2" spans="2:4" x14ac:dyDescent="0.25">
      <c r="B2" s="4" t="s">
        <v>311</v>
      </c>
    </row>
    <row r="3" spans="2:4" ht="14.5" thickBot="1" x14ac:dyDescent="0.3"/>
    <row r="4" spans="2:4" ht="21" customHeight="1" thickBot="1" x14ac:dyDescent="0.3">
      <c r="B4" s="5" t="s">
        <v>538</v>
      </c>
      <c r="C4" s="6" t="s">
        <v>312</v>
      </c>
      <c r="D4" s="6" t="s">
        <v>313</v>
      </c>
    </row>
    <row r="5" spans="2:4" ht="21" customHeight="1" x14ac:dyDescent="0.25">
      <c r="B5" s="157" t="s">
        <v>321</v>
      </c>
      <c r="C5" s="159" t="s">
        <v>394</v>
      </c>
      <c r="D5" s="1" t="s">
        <v>325</v>
      </c>
    </row>
    <row r="6" spans="2:4" ht="21" customHeight="1" x14ac:dyDescent="0.25">
      <c r="B6" s="157"/>
      <c r="C6" s="160"/>
      <c r="D6" s="2" t="s">
        <v>326</v>
      </c>
    </row>
    <row r="7" spans="2:4" ht="21" customHeight="1" thickBot="1" x14ac:dyDescent="0.3">
      <c r="B7" s="157"/>
      <c r="C7" s="161"/>
      <c r="D7" s="3" t="s">
        <v>316</v>
      </c>
    </row>
    <row r="8" spans="2:4" ht="21" customHeight="1" x14ac:dyDescent="0.25">
      <c r="B8" s="157"/>
      <c r="C8" s="162" t="s">
        <v>322</v>
      </c>
      <c r="D8" s="1" t="s">
        <v>557</v>
      </c>
    </row>
    <row r="9" spans="2:4" ht="21" customHeight="1" x14ac:dyDescent="0.25">
      <c r="B9" s="157"/>
      <c r="C9" s="163"/>
      <c r="D9" s="2" t="s">
        <v>327</v>
      </c>
    </row>
    <row r="10" spans="2:4" ht="21" customHeight="1" thickBot="1" x14ac:dyDescent="0.3">
      <c r="B10" s="157"/>
      <c r="C10" s="164"/>
      <c r="D10" s="3" t="s">
        <v>328</v>
      </c>
    </row>
    <row r="11" spans="2:4" ht="21" customHeight="1" x14ac:dyDescent="0.25">
      <c r="B11" s="157"/>
      <c r="C11" s="154" t="s">
        <v>315</v>
      </c>
      <c r="D11" s="1" t="s">
        <v>554</v>
      </c>
    </row>
    <row r="12" spans="2:4" ht="21" customHeight="1" x14ac:dyDescent="0.25">
      <c r="B12" s="157"/>
      <c r="C12" s="155"/>
      <c r="D12" s="2" t="s">
        <v>329</v>
      </c>
    </row>
    <row r="13" spans="2:4" ht="21" customHeight="1" thickBot="1" x14ac:dyDescent="0.3">
      <c r="B13" s="157"/>
      <c r="C13" s="156"/>
      <c r="D13" s="3" t="s">
        <v>558</v>
      </c>
    </row>
    <row r="14" spans="2:4" ht="21" customHeight="1" x14ac:dyDescent="0.25">
      <c r="B14" s="157"/>
      <c r="C14" s="154" t="s">
        <v>323</v>
      </c>
      <c r="D14" s="1" t="s">
        <v>330</v>
      </c>
    </row>
    <row r="15" spans="2:4" ht="21" customHeight="1" x14ac:dyDescent="0.25">
      <c r="B15" s="157"/>
      <c r="C15" s="155"/>
      <c r="D15" s="2" t="s">
        <v>555</v>
      </c>
    </row>
    <row r="16" spans="2:4" ht="21" customHeight="1" thickBot="1" x14ac:dyDescent="0.3">
      <c r="B16" s="157"/>
      <c r="C16" s="156"/>
      <c r="D16" s="3" t="s">
        <v>556</v>
      </c>
    </row>
    <row r="17" spans="2:4" ht="21" customHeight="1" x14ac:dyDescent="0.25">
      <c r="B17" s="157"/>
      <c r="C17" s="154" t="s">
        <v>324</v>
      </c>
      <c r="D17" s="1" t="s">
        <v>333</v>
      </c>
    </row>
    <row r="18" spans="2:4" ht="21" customHeight="1" x14ac:dyDescent="0.25">
      <c r="B18" s="157"/>
      <c r="C18" s="155"/>
      <c r="D18" s="2" t="s">
        <v>334</v>
      </c>
    </row>
    <row r="19" spans="2:4" ht="21" customHeight="1" x14ac:dyDescent="0.25">
      <c r="B19" s="157"/>
      <c r="C19" s="155"/>
      <c r="D19" s="2" t="s">
        <v>335</v>
      </c>
    </row>
    <row r="20" spans="2:4" ht="21" customHeight="1" x14ac:dyDescent="0.25">
      <c r="B20" s="157"/>
      <c r="C20" s="155"/>
      <c r="D20" s="2" t="s">
        <v>314</v>
      </c>
    </row>
    <row r="21" spans="2:4" ht="21" customHeight="1" thickBot="1" x14ac:dyDescent="0.3">
      <c r="B21" s="158"/>
      <c r="C21" s="156"/>
      <c r="D21" s="3" t="s">
        <v>336</v>
      </c>
    </row>
  </sheetData>
  <mergeCells count="6">
    <mergeCell ref="C14:C16"/>
    <mergeCell ref="C17:C21"/>
    <mergeCell ref="B5:B21"/>
    <mergeCell ref="C5:C7"/>
    <mergeCell ref="C8:C10"/>
    <mergeCell ref="C11:C13"/>
  </mergeCells>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1"/>
  <sheetViews>
    <sheetView topLeftCell="A19" zoomScale="120" zoomScaleNormal="120" workbookViewId="0">
      <selection activeCell="H35" sqref="H35"/>
    </sheetView>
  </sheetViews>
  <sheetFormatPr defaultRowHeight="14" x14ac:dyDescent="0.25"/>
  <cols>
    <col min="1" max="1" width="3.90625" style="7" customWidth="1"/>
    <col min="2" max="2" width="3.6328125" style="7" customWidth="1"/>
    <col min="3" max="3" width="15.1796875" style="7" customWidth="1"/>
    <col min="4" max="4" width="32" style="7" customWidth="1"/>
    <col min="5" max="5" width="7.90625" style="7" customWidth="1"/>
    <col min="6" max="6" width="13.453125" style="7" customWidth="1"/>
    <col min="7" max="16384" width="8.7265625" style="7"/>
  </cols>
  <sheetData>
    <row r="2" spans="2:6" x14ac:dyDescent="0.25">
      <c r="B2" s="103" t="s">
        <v>441</v>
      </c>
      <c r="C2" s="104"/>
      <c r="D2" s="104"/>
      <c r="E2" s="104"/>
      <c r="F2" s="104"/>
    </row>
    <row r="3" spans="2:6" ht="14.5" thickBot="1" x14ac:dyDescent="0.3">
      <c r="B3" s="105" t="s">
        <v>552</v>
      </c>
      <c r="C3" s="105"/>
      <c r="D3" s="105"/>
      <c r="E3" s="105"/>
      <c r="F3" s="105"/>
    </row>
    <row r="4" spans="2:6" ht="14.5" thickBot="1" x14ac:dyDescent="0.3">
      <c r="B4" s="106" t="s">
        <v>0</v>
      </c>
      <c r="C4" s="106" t="s">
        <v>342</v>
      </c>
      <c r="D4" s="106" t="s">
        <v>343</v>
      </c>
      <c r="E4" s="106" t="s">
        <v>390</v>
      </c>
      <c r="F4" s="106" t="s">
        <v>391</v>
      </c>
    </row>
    <row r="5" spans="2:6" x14ac:dyDescent="0.25">
      <c r="B5" s="89">
        <v>1</v>
      </c>
      <c r="C5" s="89" t="s">
        <v>3</v>
      </c>
      <c r="D5" s="89" t="s">
        <v>6</v>
      </c>
      <c r="E5" s="89">
        <v>10</v>
      </c>
      <c r="F5" s="89" t="s">
        <v>320</v>
      </c>
    </row>
    <row r="6" spans="2:6" x14ac:dyDescent="0.25">
      <c r="B6" s="89">
        <v>2</v>
      </c>
      <c r="C6" s="89" t="s">
        <v>3</v>
      </c>
      <c r="D6" s="89" t="s">
        <v>76</v>
      </c>
      <c r="E6" s="89">
        <v>18</v>
      </c>
      <c r="F6" s="89" t="s">
        <v>337</v>
      </c>
    </row>
    <row r="7" spans="2:6" x14ac:dyDescent="0.25">
      <c r="B7" s="89">
        <v>3</v>
      </c>
      <c r="C7" s="89" t="s">
        <v>3</v>
      </c>
      <c r="D7" s="89" t="s">
        <v>168</v>
      </c>
      <c r="E7" s="89">
        <v>24</v>
      </c>
      <c r="F7" s="89" t="s">
        <v>338</v>
      </c>
    </row>
    <row r="8" spans="2:6" x14ac:dyDescent="0.25">
      <c r="B8" s="89">
        <v>4</v>
      </c>
      <c r="C8" s="89" t="s">
        <v>123</v>
      </c>
      <c r="D8" s="89" t="s">
        <v>122</v>
      </c>
      <c r="E8" s="89">
        <v>11</v>
      </c>
      <c r="F8" s="89" t="s">
        <v>151</v>
      </c>
    </row>
    <row r="9" spans="2:6" x14ac:dyDescent="0.25">
      <c r="B9" s="89">
        <v>5</v>
      </c>
      <c r="C9" s="89" t="s">
        <v>520</v>
      </c>
      <c r="D9" s="89" t="s">
        <v>128</v>
      </c>
      <c r="E9" s="89">
        <v>10</v>
      </c>
      <c r="F9" s="89" t="s">
        <v>293</v>
      </c>
    </row>
    <row r="10" spans="2:6" x14ac:dyDescent="0.25">
      <c r="B10" s="89">
        <v>6</v>
      </c>
      <c r="C10" s="89" t="s">
        <v>520</v>
      </c>
      <c r="D10" s="89" t="s">
        <v>130</v>
      </c>
      <c r="E10" s="89">
        <v>10</v>
      </c>
      <c r="F10" s="89" t="s">
        <v>293</v>
      </c>
    </row>
    <row r="11" spans="2:6" x14ac:dyDescent="0.25">
      <c r="B11" s="89">
        <v>7</v>
      </c>
      <c r="C11" s="89" t="s">
        <v>3</v>
      </c>
      <c r="D11" s="89" t="s">
        <v>132</v>
      </c>
      <c r="E11" s="89">
        <v>15</v>
      </c>
      <c r="F11" s="89" t="s">
        <v>340</v>
      </c>
    </row>
    <row r="12" spans="2:6" x14ac:dyDescent="0.25">
      <c r="B12" s="89">
        <v>8</v>
      </c>
      <c r="C12" s="89" t="s">
        <v>3</v>
      </c>
      <c r="D12" s="89" t="s">
        <v>135</v>
      </c>
      <c r="E12" s="89">
        <v>15</v>
      </c>
      <c r="F12" s="89" t="s">
        <v>341</v>
      </c>
    </row>
    <row r="13" spans="2:6" x14ac:dyDescent="0.25">
      <c r="B13" s="89">
        <v>9</v>
      </c>
      <c r="C13" s="89" t="s">
        <v>520</v>
      </c>
      <c r="D13" s="89" t="s">
        <v>128</v>
      </c>
      <c r="E13" s="89">
        <v>11</v>
      </c>
      <c r="F13" s="89" t="s">
        <v>293</v>
      </c>
    </row>
    <row r="14" spans="2:6" x14ac:dyDescent="0.25">
      <c r="B14" s="89">
        <v>10</v>
      </c>
      <c r="C14" s="89" t="s">
        <v>123</v>
      </c>
      <c r="D14" s="89" t="s">
        <v>141</v>
      </c>
      <c r="E14" s="89">
        <v>14</v>
      </c>
      <c r="F14" s="89" t="s">
        <v>122</v>
      </c>
    </row>
    <row r="15" spans="2:6" x14ac:dyDescent="0.25">
      <c r="B15" s="89">
        <v>11</v>
      </c>
      <c r="C15" s="89" t="s">
        <v>3</v>
      </c>
      <c r="D15" s="89" t="s">
        <v>144</v>
      </c>
      <c r="E15" s="89">
        <v>15</v>
      </c>
      <c r="F15" s="89" t="s">
        <v>122</v>
      </c>
    </row>
    <row r="16" spans="2:6" x14ac:dyDescent="0.25">
      <c r="B16" s="89">
        <v>12</v>
      </c>
      <c r="C16" s="89" t="s">
        <v>3</v>
      </c>
      <c r="D16" s="89" t="s">
        <v>146</v>
      </c>
      <c r="E16" s="89">
        <v>10</v>
      </c>
      <c r="F16" s="89" t="s">
        <v>297</v>
      </c>
    </row>
    <row r="17" spans="2:6" x14ac:dyDescent="0.25">
      <c r="B17" s="89">
        <v>13</v>
      </c>
      <c r="C17" s="89" t="s">
        <v>3</v>
      </c>
      <c r="D17" s="89" t="s">
        <v>149</v>
      </c>
      <c r="E17" s="89">
        <v>22</v>
      </c>
      <c r="F17" s="89" t="s">
        <v>338</v>
      </c>
    </row>
    <row r="18" spans="2:6" x14ac:dyDescent="0.25">
      <c r="B18" s="89">
        <v>14</v>
      </c>
      <c r="C18" s="89" t="s">
        <v>3</v>
      </c>
      <c r="D18" s="89" t="s">
        <v>149</v>
      </c>
      <c r="E18" s="89">
        <v>20</v>
      </c>
      <c r="F18" s="89" t="s">
        <v>338</v>
      </c>
    </row>
    <row r="19" spans="2:6" x14ac:dyDescent="0.25">
      <c r="B19" s="89">
        <v>15</v>
      </c>
      <c r="C19" s="89" t="s">
        <v>3</v>
      </c>
      <c r="D19" s="89" t="s">
        <v>180</v>
      </c>
      <c r="E19" s="89">
        <v>11</v>
      </c>
      <c r="F19" s="89" t="s">
        <v>180</v>
      </c>
    </row>
    <row r="20" spans="2:6" x14ac:dyDescent="0.25">
      <c r="B20" s="89">
        <v>16</v>
      </c>
      <c r="C20" s="89" t="s">
        <v>3</v>
      </c>
      <c r="D20" s="89" t="s">
        <v>149</v>
      </c>
      <c r="E20" s="89">
        <v>12</v>
      </c>
      <c r="F20" s="89" t="s">
        <v>304</v>
      </c>
    </row>
    <row r="21" spans="2:6" x14ac:dyDescent="0.25">
      <c r="B21" s="89">
        <v>17</v>
      </c>
      <c r="C21" s="89" t="s">
        <v>3</v>
      </c>
      <c r="D21" s="89" t="s">
        <v>149</v>
      </c>
      <c r="E21" s="89">
        <v>17</v>
      </c>
      <c r="F21" s="89" t="s">
        <v>304</v>
      </c>
    </row>
    <row r="22" spans="2:6" x14ac:dyDescent="0.25">
      <c r="B22" s="89">
        <v>18</v>
      </c>
      <c r="C22" s="89" t="s">
        <v>3</v>
      </c>
      <c r="D22" s="89" t="s">
        <v>149</v>
      </c>
      <c r="E22" s="89">
        <v>11</v>
      </c>
      <c r="F22" s="89" t="s">
        <v>306</v>
      </c>
    </row>
    <row r="23" spans="2:6" x14ac:dyDescent="0.25">
      <c r="B23" s="89">
        <v>19</v>
      </c>
      <c r="C23" s="89" t="s">
        <v>520</v>
      </c>
      <c r="D23" s="89" t="s">
        <v>172</v>
      </c>
      <c r="E23" s="89">
        <v>14</v>
      </c>
      <c r="F23" s="89" t="s">
        <v>122</v>
      </c>
    </row>
    <row r="24" spans="2:6" x14ac:dyDescent="0.25">
      <c r="B24" s="89">
        <v>20</v>
      </c>
      <c r="C24" s="89" t="s">
        <v>3</v>
      </c>
      <c r="D24" s="89" t="s">
        <v>172</v>
      </c>
      <c r="E24" s="89">
        <v>18</v>
      </c>
      <c r="F24" s="89" t="s">
        <v>297</v>
      </c>
    </row>
    <row r="25" spans="2:6" x14ac:dyDescent="0.25">
      <c r="B25" s="89">
        <v>21</v>
      </c>
      <c r="C25" s="89" t="s">
        <v>3</v>
      </c>
      <c r="D25" s="89" t="s">
        <v>177</v>
      </c>
      <c r="E25" s="89">
        <v>13</v>
      </c>
      <c r="F25" s="89" t="s">
        <v>297</v>
      </c>
    </row>
    <row r="26" spans="2:6" x14ac:dyDescent="0.25">
      <c r="B26" s="89">
        <v>22</v>
      </c>
      <c r="C26" s="89" t="s">
        <v>3</v>
      </c>
      <c r="D26" s="89" t="s">
        <v>172</v>
      </c>
      <c r="E26" s="89">
        <v>15</v>
      </c>
      <c r="F26" s="89" t="s">
        <v>179</v>
      </c>
    </row>
    <row r="27" spans="2:6" x14ac:dyDescent="0.25">
      <c r="B27" s="89">
        <v>23</v>
      </c>
      <c r="C27" s="89" t="s">
        <v>123</v>
      </c>
      <c r="D27" s="89" t="s">
        <v>122</v>
      </c>
      <c r="E27" s="89">
        <v>10</v>
      </c>
      <c r="F27" s="89" t="s">
        <v>180</v>
      </c>
    </row>
    <row r="28" spans="2:6" x14ac:dyDescent="0.25">
      <c r="B28" s="89">
        <v>24</v>
      </c>
      <c r="C28" s="89" t="s">
        <v>123</v>
      </c>
      <c r="D28" s="89" t="s">
        <v>122</v>
      </c>
      <c r="E28" s="89">
        <v>13</v>
      </c>
      <c r="F28" s="89" t="s">
        <v>122</v>
      </c>
    </row>
    <row r="29" spans="2:6" x14ac:dyDescent="0.25">
      <c r="B29" s="89">
        <v>25</v>
      </c>
      <c r="C29" s="89" t="s">
        <v>3</v>
      </c>
      <c r="D29" s="89" t="s">
        <v>122</v>
      </c>
      <c r="E29" s="89">
        <v>12</v>
      </c>
      <c r="F29" s="89" t="s">
        <v>151</v>
      </c>
    </row>
    <row r="30" spans="2:6" x14ac:dyDescent="0.25">
      <c r="B30" s="89">
        <v>26</v>
      </c>
      <c r="C30" s="89" t="s">
        <v>3</v>
      </c>
      <c r="D30" s="89" t="s">
        <v>122</v>
      </c>
      <c r="E30" s="89">
        <v>11</v>
      </c>
      <c r="F30" s="89" t="s">
        <v>122</v>
      </c>
    </row>
    <row r="31" spans="2:6" ht="14.5" thickBot="1" x14ac:dyDescent="0.3">
      <c r="B31" s="107">
        <v>27</v>
      </c>
      <c r="C31" s="107" t="s">
        <v>3</v>
      </c>
      <c r="D31" s="107" t="s">
        <v>172</v>
      </c>
      <c r="E31" s="107">
        <v>10</v>
      </c>
      <c r="F31" s="107" t="s">
        <v>179</v>
      </c>
    </row>
  </sheetData>
  <phoneticPr fontId="1"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6"/>
  <sheetViews>
    <sheetView zoomScale="140" zoomScaleNormal="140" workbookViewId="0">
      <selection activeCell="B2" sqref="B2:I10"/>
    </sheetView>
  </sheetViews>
  <sheetFormatPr defaultRowHeight="14" x14ac:dyDescent="0.25"/>
  <cols>
    <col min="1" max="1" width="8.36328125" style="4" customWidth="1"/>
    <col min="2" max="2" width="19.26953125" style="4" customWidth="1"/>
    <col min="3" max="3" width="5.453125" style="4" customWidth="1"/>
    <col min="4" max="16384" width="8.7265625" style="4"/>
  </cols>
  <sheetData>
    <row r="2" spans="2:11" ht="15.5" customHeight="1" x14ac:dyDescent="0.25">
      <c r="B2" s="94" t="s">
        <v>516</v>
      </c>
      <c r="C2" s="93"/>
    </row>
    <row r="3" spans="2:11" ht="15.5" customHeight="1" thickBot="1" x14ac:dyDescent="0.3">
      <c r="B3" s="172" t="s">
        <v>540</v>
      </c>
      <c r="C3" s="172"/>
      <c r="D3" s="172"/>
      <c r="E3" s="172"/>
      <c r="F3" s="172"/>
      <c r="G3" s="172"/>
      <c r="H3" s="172"/>
      <c r="I3" s="172"/>
    </row>
    <row r="4" spans="2:11" ht="15.5" customHeight="1" thickBot="1" x14ac:dyDescent="0.3">
      <c r="B4" s="100" t="s">
        <v>541</v>
      </c>
      <c r="C4" s="100"/>
      <c r="D4" s="100" t="s">
        <v>442</v>
      </c>
      <c r="E4" s="100" t="s">
        <v>443</v>
      </c>
      <c r="F4" s="100" t="s">
        <v>444</v>
      </c>
      <c r="G4" s="100" t="s">
        <v>445</v>
      </c>
      <c r="H4" s="100" t="s">
        <v>446</v>
      </c>
      <c r="I4" s="100" t="s">
        <v>447</v>
      </c>
    </row>
    <row r="5" spans="2:11" ht="15.5" customHeight="1" x14ac:dyDescent="0.25">
      <c r="B5" s="98" t="s">
        <v>450</v>
      </c>
      <c r="C5" s="101"/>
      <c r="D5" s="141">
        <v>1</v>
      </c>
      <c r="E5" s="141">
        <v>2.2231657999999999</v>
      </c>
      <c r="F5" s="141">
        <v>2.3315475000000001</v>
      </c>
      <c r="G5" s="141">
        <v>2.8821316000000001</v>
      </c>
      <c r="H5" s="141">
        <v>2.3586356999999998</v>
      </c>
      <c r="I5" s="139">
        <v>0.377</v>
      </c>
    </row>
    <row r="6" spans="2:11" ht="15.5" customHeight="1" x14ac:dyDescent="0.25">
      <c r="B6" s="98" t="s">
        <v>451</v>
      </c>
      <c r="C6" s="101"/>
      <c r="D6" s="141">
        <v>0.44980900659770856</v>
      </c>
      <c r="E6" s="141">
        <v>1</v>
      </c>
      <c r="F6" s="141">
        <v>1.0064784</v>
      </c>
      <c r="G6" s="141">
        <v>1.5166515</v>
      </c>
      <c r="H6" s="141">
        <v>1.1337442</v>
      </c>
      <c r="I6" s="139">
        <v>0.17599999999999999</v>
      </c>
    </row>
    <row r="7" spans="2:11" ht="15.5" customHeight="1" x14ac:dyDescent="0.25">
      <c r="B7" s="98" t="s">
        <v>452</v>
      </c>
      <c r="C7" s="101"/>
      <c r="D7" s="141">
        <v>0.42889969001274902</v>
      </c>
      <c r="E7" s="141">
        <v>0.99356329952038713</v>
      </c>
      <c r="F7" s="141">
        <v>1</v>
      </c>
      <c r="G7" s="141">
        <v>1.2146334999999999</v>
      </c>
      <c r="H7" s="141">
        <v>1.1477845</v>
      </c>
      <c r="I7" s="139">
        <v>0.16700000000000001</v>
      </c>
    </row>
    <row r="8" spans="2:11" ht="15.5" customHeight="1" x14ac:dyDescent="0.25">
      <c r="B8" s="98" t="s">
        <v>453</v>
      </c>
      <c r="C8" s="101"/>
      <c r="D8" s="141">
        <v>0.34696541962206029</v>
      </c>
      <c r="E8" s="141">
        <v>0.6593472528131874</v>
      </c>
      <c r="F8" s="141">
        <v>0.82329361078876884</v>
      </c>
      <c r="G8" s="141">
        <v>1</v>
      </c>
      <c r="H8" s="141">
        <v>1.1371505</v>
      </c>
      <c r="I8" s="139">
        <v>0.128</v>
      </c>
    </row>
    <row r="9" spans="2:11" ht="15.5" customHeight="1" x14ac:dyDescent="0.25">
      <c r="B9" s="98" t="s">
        <v>454</v>
      </c>
      <c r="C9" s="101"/>
      <c r="D9" s="142">
        <v>0.42397391000229501</v>
      </c>
      <c r="E9" s="142">
        <v>0.88203317820721816</v>
      </c>
      <c r="F9" s="142">
        <v>0.87124368729495827</v>
      </c>
      <c r="G9" s="142">
        <v>0.87939107444441178</v>
      </c>
      <c r="H9" s="142">
        <v>1</v>
      </c>
      <c r="I9" s="140">
        <v>0.152</v>
      </c>
    </row>
    <row r="10" spans="2:11" ht="14.5" thickBot="1" x14ac:dyDescent="0.3">
      <c r="B10" s="171" t="s">
        <v>448</v>
      </c>
      <c r="C10" s="171"/>
      <c r="D10" s="171"/>
      <c r="E10" s="171"/>
      <c r="F10" s="171"/>
      <c r="G10" s="171"/>
      <c r="H10" s="171"/>
      <c r="I10" s="171"/>
    </row>
    <row r="11" spans="2:11" x14ac:dyDescent="0.25">
      <c r="K11" s="4">
        <f>SUM(I5:I9)</f>
        <v>1</v>
      </c>
    </row>
    <row r="14" spans="2:11" x14ac:dyDescent="0.25">
      <c r="D14" s="4">
        <v>5.0231087384033302</v>
      </c>
    </row>
    <row r="15" spans="2:11" x14ac:dyDescent="0.25">
      <c r="D15" s="4">
        <v>5.7771846008318802E-3</v>
      </c>
    </row>
    <row r="16" spans="2:11" x14ac:dyDescent="0.25">
      <c r="D16" s="4">
        <v>5.1582005364570298E-3</v>
      </c>
    </row>
  </sheetData>
  <mergeCells count="2">
    <mergeCell ref="B10:I10"/>
    <mergeCell ref="B3:I3"/>
  </mergeCells>
  <phoneticPr fontId="1"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4"/>
  <sheetViews>
    <sheetView zoomScale="140" zoomScaleNormal="140" workbookViewId="0">
      <selection activeCell="B16" sqref="B16"/>
    </sheetView>
  </sheetViews>
  <sheetFormatPr defaultRowHeight="14" x14ac:dyDescent="0.25"/>
  <cols>
    <col min="1" max="1" width="8.36328125" style="4" customWidth="1"/>
    <col min="2" max="2" width="25.453125" style="4" customWidth="1"/>
    <col min="3" max="3" width="5.453125" style="4" customWidth="1"/>
    <col min="4" max="16384" width="8.7265625" style="4"/>
  </cols>
  <sheetData>
    <row r="2" spans="2:9" ht="15.5" customHeight="1" x14ac:dyDescent="0.25">
      <c r="B2" s="94" t="s">
        <v>462</v>
      </c>
      <c r="C2" s="93"/>
    </row>
    <row r="3" spans="2:9" ht="15.5" customHeight="1" thickBot="1" x14ac:dyDescent="0.3">
      <c r="B3" s="172" t="s">
        <v>449</v>
      </c>
      <c r="C3" s="172"/>
      <c r="D3" s="172"/>
      <c r="E3" s="172"/>
      <c r="F3" s="172"/>
      <c r="G3" s="172"/>
    </row>
    <row r="4" spans="2:9" ht="15.5" customHeight="1" thickBot="1" x14ac:dyDescent="0.3">
      <c r="B4" s="100" t="s">
        <v>542</v>
      </c>
      <c r="C4" s="100"/>
      <c r="D4" s="100" t="s">
        <v>458</v>
      </c>
      <c r="E4" s="100" t="s">
        <v>459</v>
      </c>
      <c r="F4" s="100" t="s">
        <v>460</v>
      </c>
      <c r="G4" s="100" t="s">
        <v>447</v>
      </c>
    </row>
    <row r="5" spans="2:9" ht="15.5" customHeight="1" x14ac:dyDescent="0.25">
      <c r="B5" s="98" t="s">
        <v>455</v>
      </c>
      <c r="C5" s="101"/>
      <c r="D5" s="141">
        <v>1</v>
      </c>
      <c r="E5" s="141">
        <v>0.66666669999999995</v>
      </c>
      <c r="F5" s="141">
        <v>1.2857143</v>
      </c>
      <c r="G5" s="139">
        <v>0.309</v>
      </c>
    </row>
    <row r="6" spans="2:9" ht="15.5" customHeight="1" x14ac:dyDescent="0.25">
      <c r="B6" s="98" t="s">
        <v>456</v>
      </c>
      <c r="C6" s="101"/>
      <c r="D6" s="141">
        <v>1.4999999250000038</v>
      </c>
      <c r="E6" s="141">
        <v>1</v>
      </c>
      <c r="F6" s="141">
        <v>1.75</v>
      </c>
      <c r="G6" s="139">
        <v>0.44400000000000001</v>
      </c>
    </row>
    <row r="7" spans="2:9" ht="15.5" customHeight="1" x14ac:dyDescent="0.25">
      <c r="B7" s="98" t="s">
        <v>457</v>
      </c>
      <c r="C7" s="101"/>
      <c r="D7" s="141">
        <v>0.77777776913580254</v>
      </c>
      <c r="E7" s="141">
        <v>0.5714285714285714</v>
      </c>
      <c r="F7" s="141">
        <v>1</v>
      </c>
      <c r="G7" s="139">
        <v>0.247</v>
      </c>
    </row>
    <row r="8" spans="2:9" ht="14.5" thickBot="1" x14ac:dyDescent="0.3">
      <c r="B8" s="171" t="s">
        <v>461</v>
      </c>
      <c r="C8" s="171"/>
      <c r="D8" s="171"/>
      <c r="E8" s="171"/>
      <c r="F8" s="171"/>
      <c r="G8" s="171"/>
    </row>
    <row r="9" spans="2:9" x14ac:dyDescent="0.25">
      <c r="I9" s="4">
        <f>SUM(G5:G7)</f>
        <v>1</v>
      </c>
    </row>
    <row r="12" spans="2:9" x14ac:dyDescent="0.25">
      <c r="D12" s="4">
        <v>3.0011052648530798</v>
      </c>
    </row>
    <row r="13" spans="2:9" x14ac:dyDescent="0.25">
      <c r="D13" s="4">
        <v>5.5263242654213197E-4</v>
      </c>
    </row>
    <row r="14" spans="2:9" x14ac:dyDescent="0.25">
      <c r="D14" s="4">
        <v>9.5281452852091796E-4</v>
      </c>
    </row>
  </sheetData>
  <mergeCells count="2">
    <mergeCell ref="B3:G3"/>
    <mergeCell ref="B8:G8"/>
  </mergeCells>
  <phoneticPr fontId="1"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4"/>
  <sheetViews>
    <sheetView zoomScale="160" zoomScaleNormal="160" workbookViewId="0">
      <selection activeCell="B12" sqref="B12"/>
    </sheetView>
  </sheetViews>
  <sheetFormatPr defaultRowHeight="14" x14ac:dyDescent="0.25"/>
  <cols>
    <col min="1" max="1" width="8.36328125" style="4" customWidth="1"/>
    <col min="2" max="2" width="25.453125" style="4" customWidth="1"/>
    <col min="3" max="3" width="5.453125" style="4" customWidth="1"/>
    <col min="4" max="16384" width="8.7265625" style="4"/>
  </cols>
  <sheetData>
    <row r="2" spans="2:9" ht="15.5" customHeight="1" x14ac:dyDescent="0.25">
      <c r="B2" s="94" t="s">
        <v>517</v>
      </c>
      <c r="C2" s="93"/>
    </row>
    <row r="3" spans="2:9" ht="15.5" customHeight="1" thickBot="1" x14ac:dyDescent="0.3">
      <c r="B3" s="172" t="s">
        <v>496</v>
      </c>
      <c r="C3" s="172"/>
      <c r="D3" s="172"/>
      <c r="E3" s="172"/>
      <c r="F3" s="172"/>
      <c r="G3" s="172"/>
    </row>
    <row r="4" spans="2:9" ht="15.5" customHeight="1" thickBot="1" x14ac:dyDescent="0.3">
      <c r="B4" s="100" t="s">
        <v>543</v>
      </c>
      <c r="C4" s="100"/>
      <c r="D4" s="100" t="s">
        <v>466</v>
      </c>
      <c r="E4" s="100" t="s">
        <v>467</v>
      </c>
      <c r="F4" s="100" t="s">
        <v>468</v>
      </c>
      <c r="G4" s="100" t="s">
        <v>447</v>
      </c>
    </row>
    <row r="5" spans="2:9" ht="15.5" customHeight="1" x14ac:dyDescent="0.25">
      <c r="B5" s="98" t="s">
        <v>463</v>
      </c>
      <c r="C5" s="101"/>
      <c r="D5" s="141">
        <v>1</v>
      </c>
      <c r="E5" s="141">
        <v>1.0674895</v>
      </c>
      <c r="F5" s="141">
        <v>1.1448649</v>
      </c>
      <c r="G5" s="139">
        <v>0.35499999999999998</v>
      </c>
    </row>
    <row r="6" spans="2:9" ht="15.5" customHeight="1" x14ac:dyDescent="0.25">
      <c r="B6" s="98" t="s">
        <v>464</v>
      </c>
      <c r="C6" s="101"/>
      <c r="D6" s="141">
        <v>0.93677736408648515</v>
      </c>
      <c r="E6" s="141">
        <v>1</v>
      </c>
      <c r="F6" s="141">
        <v>1.3046123999999999</v>
      </c>
      <c r="G6" s="139">
        <v>0.35499999999999998</v>
      </c>
    </row>
    <row r="7" spans="2:9" ht="15.5" customHeight="1" x14ac:dyDescent="0.25">
      <c r="B7" s="98" t="s">
        <v>465</v>
      </c>
      <c r="C7" s="101"/>
      <c r="D7" s="141">
        <v>0.87346550671612</v>
      </c>
      <c r="E7" s="141">
        <v>0.76651118753738667</v>
      </c>
      <c r="F7" s="141">
        <v>1</v>
      </c>
      <c r="G7" s="139">
        <v>0.28999999999999998</v>
      </c>
    </row>
    <row r="8" spans="2:9" ht="14.5" thickBot="1" x14ac:dyDescent="0.3">
      <c r="B8" s="171" t="s">
        <v>497</v>
      </c>
      <c r="C8" s="171"/>
      <c r="D8" s="171"/>
      <c r="E8" s="171"/>
      <c r="F8" s="171"/>
      <c r="G8" s="171"/>
    </row>
    <row r="9" spans="2:9" x14ac:dyDescent="0.25">
      <c r="I9" s="4">
        <f>SUM(G5:G7)</f>
        <v>1</v>
      </c>
    </row>
    <row r="12" spans="2:9" x14ac:dyDescent="0.25">
      <c r="D12" s="4">
        <v>3.0042686659575901</v>
      </c>
    </row>
    <row r="13" spans="2:9" x14ac:dyDescent="0.25">
      <c r="D13" s="4">
        <v>2.1343329787952801E-3</v>
      </c>
    </row>
    <row r="14" spans="2:9" x14ac:dyDescent="0.25">
      <c r="D14" s="4">
        <v>3.6798844461987698E-3</v>
      </c>
    </row>
  </sheetData>
  <mergeCells count="2">
    <mergeCell ref="B3:G3"/>
    <mergeCell ref="B8:G8"/>
  </mergeCells>
  <phoneticPr fontId="1" type="noConversion"/>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4"/>
  <sheetViews>
    <sheetView zoomScale="160" zoomScaleNormal="160" workbookViewId="0">
      <selection activeCell="H16" sqref="H16"/>
    </sheetView>
  </sheetViews>
  <sheetFormatPr defaultRowHeight="14" x14ac:dyDescent="0.25"/>
  <cols>
    <col min="1" max="1" width="8.36328125" style="4" customWidth="1"/>
    <col min="2" max="2" width="25.453125" style="4" customWidth="1"/>
    <col min="3" max="3" width="5.453125" style="4" customWidth="1"/>
    <col min="4" max="16384" width="8.7265625" style="4"/>
  </cols>
  <sheetData>
    <row r="2" spans="2:9" ht="15.5" customHeight="1" x14ac:dyDescent="0.25">
      <c r="B2" s="94" t="s">
        <v>518</v>
      </c>
      <c r="C2" s="93"/>
    </row>
    <row r="3" spans="2:9" ht="15.5" customHeight="1" thickBot="1" x14ac:dyDescent="0.3">
      <c r="B3" s="172" t="s">
        <v>498</v>
      </c>
      <c r="C3" s="172"/>
      <c r="D3" s="172"/>
      <c r="E3" s="172"/>
      <c r="F3" s="172"/>
      <c r="G3" s="172"/>
    </row>
    <row r="4" spans="2:9" ht="15.5" customHeight="1" thickBot="1" x14ac:dyDescent="0.3">
      <c r="B4" s="100" t="s">
        <v>543</v>
      </c>
      <c r="C4" s="100"/>
      <c r="D4" s="100" t="s">
        <v>472</v>
      </c>
      <c r="E4" s="100" t="s">
        <v>473</v>
      </c>
      <c r="F4" s="100" t="s">
        <v>474</v>
      </c>
      <c r="G4" s="100" t="s">
        <v>447</v>
      </c>
    </row>
    <row r="5" spans="2:9" ht="15.5" customHeight="1" x14ac:dyDescent="0.25">
      <c r="B5" s="98" t="s">
        <v>469</v>
      </c>
      <c r="C5" s="101"/>
      <c r="D5" s="141">
        <v>1</v>
      </c>
      <c r="E5" s="141">
        <v>1.2256199000000001</v>
      </c>
      <c r="F5" s="141">
        <v>1.2186527</v>
      </c>
      <c r="G5" s="139">
        <v>0.379</v>
      </c>
    </row>
    <row r="6" spans="2:9" ht="15.5" customHeight="1" x14ac:dyDescent="0.25">
      <c r="B6" s="98" t="s">
        <v>470</v>
      </c>
      <c r="C6" s="101"/>
      <c r="D6" s="141">
        <v>0.81591364500527441</v>
      </c>
      <c r="E6" s="141">
        <v>1</v>
      </c>
      <c r="F6" s="141">
        <v>1.1086562</v>
      </c>
      <c r="G6" s="139">
        <v>0.32100000000000001</v>
      </c>
    </row>
    <row r="7" spans="2:9" ht="15.5" customHeight="1" x14ac:dyDescent="0.25">
      <c r="B7" s="98" t="s">
        <v>471</v>
      </c>
      <c r="C7" s="101"/>
      <c r="D7" s="141">
        <v>0.82057833212038178</v>
      </c>
      <c r="E7" s="141">
        <v>0.90199288111138509</v>
      </c>
      <c r="F7" s="141">
        <v>1</v>
      </c>
      <c r="G7" s="139">
        <v>0.3</v>
      </c>
    </row>
    <row r="8" spans="2:9" ht="14.5" thickBot="1" x14ac:dyDescent="0.3">
      <c r="B8" s="171" t="s">
        <v>499</v>
      </c>
      <c r="C8" s="171"/>
      <c r="D8" s="171"/>
      <c r="E8" s="171"/>
      <c r="F8" s="171"/>
      <c r="G8" s="171"/>
    </row>
    <row r="9" spans="2:9" x14ac:dyDescent="0.25">
      <c r="I9" s="4">
        <f>SUM(G5:G7)</f>
        <v>1</v>
      </c>
    </row>
    <row r="12" spans="2:9" x14ac:dyDescent="0.25">
      <c r="D12" s="4">
        <v>3.0013172286589098</v>
      </c>
    </row>
    <row r="13" spans="2:9" x14ac:dyDescent="0.25">
      <c r="D13" s="4">
        <v>6.58614329454688E-4</v>
      </c>
    </row>
    <row r="14" spans="2:9" x14ac:dyDescent="0.25">
      <c r="D14" s="4">
        <v>1.1355419473356701E-3</v>
      </c>
    </row>
  </sheetData>
  <mergeCells count="2">
    <mergeCell ref="B3:G3"/>
    <mergeCell ref="B8:G8"/>
  </mergeCells>
  <phoneticPr fontId="1"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4"/>
  <sheetViews>
    <sheetView zoomScale="170" zoomScaleNormal="170" workbookViewId="0">
      <selection activeCell="F14" sqref="F14"/>
    </sheetView>
  </sheetViews>
  <sheetFormatPr defaultRowHeight="14" x14ac:dyDescent="0.25"/>
  <cols>
    <col min="1" max="1" width="8.36328125" style="4" customWidth="1"/>
    <col min="2" max="2" width="25.453125" style="4" customWidth="1"/>
    <col min="3" max="3" width="5.453125" style="4" customWidth="1"/>
    <col min="4" max="16384" width="8.7265625" style="4"/>
  </cols>
  <sheetData>
    <row r="2" spans="2:9" ht="15.5" customHeight="1" x14ac:dyDescent="0.25">
      <c r="B2" s="94" t="s">
        <v>481</v>
      </c>
      <c r="C2" s="93"/>
    </row>
    <row r="3" spans="2:9" ht="15.5" customHeight="1" thickBot="1" x14ac:dyDescent="0.3">
      <c r="B3" s="172" t="s">
        <v>500</v>
      </c>
      <c r="C3" s="172"/>
      <c r="D3" s="172"/>
      <c r="E3" s="172"/>
      <c r="F3" s="172"/>
      <c r="G3" s="172"/>
    </row>
    <row r="4" spans="2:9" ht="15.5" customHeight="1" thickBot="1" x14ac:dyDescent="0.3">
      <c r="B4" s="100" t="s">
        <v>543</v>
      </c>
      <c r="C4" s="100"/>
      <c r="D4" s="100" t="s">
        <v>478</v>
      </c>
      <c r="E4" s="100" t="s">
        <v>479</v>
      </c>
      <c r="F4" s="100" t="s">
        <v>480</v>
      </c>
      <c r="G4" s="100" t="s">
        <v>447</v>
      </c>
    </row>
    <row r="5" spans="2:9" ht="15.5" customHeight="1" x14ac:dyDescent="0.25">
      <c r="B5" s="98" t="s">
        <v>475</v>
      </c>
      <c r="C5" s="101"/>
      <c r="D5" s="141">
        <v>1</v>
      </c>
      <c r="E5" s="141">
        <v>0.6666666</v>
      </c>
      <c r="F5" s="141">
        <v>1.0625</v>
      </c>
      <c r="G5" s="139">
        <v>0.29399999999999998</v>
      </c>
    </row>
    <row r="6" spans="2:9" ht="15.5" customHeight="1" x14ac:dyDescent="0.25">
      <c r="B6" s="98" t="s">
        <v>476</v>
      </c>
      <c r="C6" s="101"/>
      <c r="D6" s="141">
        <v>1.5000001500000151</v>
      </c>
      <c r="E6" s="141">
        <v>1</v>
      </c>
      <c r="F6" s="141">
        <v>2</v>
      </c>
      <c r="G6" s="139">
        <v>0.46100000000000002</v>
      </c>
    </row>
    <row r="7" spans="2:9" ht="15.5" customHeight="1" x14ac:dyDescent="0.25">
      <c r="B7" s="98" t="s">
        <v>477</v>
      </c>
      <c r="C7" s="101"/>
      <c r="D7" s="141">
        <v>0.94117647058823528</v>
      </c>
      <c r="E7" s="141">
        <v>0.5</v>
      </c>
      <c r="F7" s="141">
        <v>1</v>
      </c>
      <c r="G7" s="139">
        <v>0.245</v>
      </c>
    </row>
    <row r="8" spans="2:9" ht="14.5" thickBot="1" x14ac:dyDescent="0.3">
      <c r="B8" s="171" t="s">
        <v>501</v>
      </c>
      <c r="C8" s="171"/>
      <c r="D8" s="171"/>
      <c r="E8" s="171"/>
      <c r="F8" s="171"/>
      <c r="G8" s="171"/>
    </row>
    <row r="9" spans="2:9" x14ac:dyDescent="0.25">
      <c r="I9" s="4">
        <f>SUM(G5:G7)</f>
        <v>1</v>
      </c>
    </row>
    <row r="12" spans="2:9" x14ac:dyDescent="0.25">
      <c r="D12" s="4">
        <v>3.0068396665083998</v>
      </c>
    </row>
    <row r="13" spans="2:9" x14ac:dyDescent="0.25">
      <c r="D13" s="4">
        <v>3.41983325419992E-3</v>
      </c>
    </row>
    <row r="14" spans="2:9" x14ac:dyDescent="0.25">
      <c r="D14" s="4">
        <v>5.8962642313791797E-3</v>
      </c>
    </row>
  </sheetData>
  <mergeCells count="2">
    <mergeCell ref="B3:G3"/>
    <mergeCell ref="B8:G8"/>
  </mergeCells>
  <phoneticPr fontId="1"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6"/>
  <sheetViews>
    <sheetView zoomScale="150" zoomScaleNormal="150" workbookViewId="0">
      <selection activeCell="B13" sqref="B13"/>
    </sheetView>
  </sheetViews>
  <sheetFormatPr defaultRowHeight="14" x14ac:dyDescent="0.25"/>
  <cols>
    <col min="1" max="1" width="3.54296875" style="4" customWidth="1"/>
    <col min="2" max="2" width="23.36328125" style="4" customWidth="1"/>
    <col min="3" max="3" width="5.453125" style="4" customWidth="1"/>
    <col min="4" max="16384" width="8.7265625" style="4"/>
  </cols>
  <sheetData>
    <row r="2" spans="2:11" ht="15.5" customHeight="1" x14ac:dyDescent="0.25">
      <c r="B2" s="94" t="s">
        <v>440</v>
      </c>
      <c r="C2" s="93"/>
    </row>
    <row r="3" spans="2:11" ht="15.5" customHeight="1" thickBot="1" x14ac:dyDescent="0.3">
      <c r="B3" s="172" t="s">
        <v>553</v>
      </c>
      <c r="C3" s="172"/>
      <c r="D3" s="172"/>
      <c r="E3" s="172"/>
      <c r="F3" s="172"/>
      <c r="G3" s="172"/>
      <c r="H3" s="172"/>
      <c r="I3" s="172"/>
    </row>
    <row r="4" spans="2:11" ht="15.5" customHeight="1" thickBot="1" x14ac:dyDescent="0.3">
      <c r="B4" s="100" t="s">
        <v>543</v>
      </c>
      <c r="C4" s="100"/>
      <c r="D4" s="100" t="s">
        <v>487</v>
      </c>
      <c r="E4" s="100" t="s">
        <v>488</v>
      </c>
      <c r="F4" s="100" t="s">
        <v>489</v>
      </c>
      <c r="G4" s="100" t="s">
        <v>490</v>
      </c>
      <c r="H4" s="100" t="s">
        <v>491</v>
      </c>
      <c r="I4" s="100" t="s">
        <v>447</v>
      </c>
    </row>
    <row r="5" spans="2:11" ht="15.5" customHeight="1" x14ac:dyDescent="0.25">
      <c r="B5" s="98" t="s">
        <v>482</v>
      </c>
      <c r="C5" s="101"/>
      <c r="D5" s="141">
        <v>1</v>
      </c>
      <c r="E5" s="141">
        <v>2.8916686</v>
      </c>
      <c r="F5" s="141">
        <v>2.1818260999999999</v>
      </c>
      <c r="G5" s="141">
        <v>3.2490249000000002</v>
      </c>
      <c r="H5" s="141">
        <v>3.3279884000000002</v>
      </c>
      <c r="I5" s="139">
        <v>0.41099999999999998</v>
      </c>
    </row>
    <row r="6" spans="2:11" ht="15.5" customHeight="1" x14ac:dyDescent="0.25">
      <c r="B6" s="98" t="s">
        <v>483</v>
      </c>
      <c r="C6" s="101"/>
      <c r="D6" s="141">
        <v>0.34582109443661696</v>
      </c>
      <c r="E6" s="141">
        <v>1</v>
      </c>
      <c r="F6" s="141">
        <v>1.3008989</v>
      </c>
      <c r="G6" s="141">
        <v>1.3257456000000001</v>
      </c>
      <c r="H6" s="141">
        <v>1.7418463</v>
      </c>
      <c r="I6" s="139">
        <v>0.159</v>
      </c>
    </row>
    <row r="7" spans="2:11" ht="15.5" customHeight="1" x14ac:dyDescent="0.25">
      <c r="B7" s="98" t="s">
        <v>484</v>
      </c>
      <c r="C7" s="101"/>
      <c r="D7" s="141">
        <v>0.45833166997131441</v>
      </c>
      <c r="E7" s="141">
        <v>0.76869924326940398</v>
      </c>
      <c r="F7" s="141">
        <v>1</v>
      </c>
      <c r="G7" s="141">
        <v>1.4076017999999999</v>
      </c>
      <c r="H7" s="141">
        <v>2.2305221999999998</v>
      </c>
      <c r="I7" s="139">
        <v>0.19900000000000001</v>
      </c>
    </row>
    <row r="8" spans="2:11" ht="15.5" customHeight="1" x14ac:dyDescent="0.25">
      <c r="B8" s="98" t="s">
        <v>485</v>
      </c>
      <c r="C8" s="101"/>
      <c r="D8" s="141">
        <v>0.30778465255837217</v>
      </c>
      <c r="E8" s="141">
        <v>0.75429252791787504</v>
      </c>
      <c r="F8" s="141">
        <v>0.71042819069995511</v>
      </c>
      <c r="G8" s="141">
        <v>1</v>
      </c>
      <c r="H8" s="141">
        <v>1.7092012999999999</v>
      </c>
      <c r="I8" s="139">
        <v>0.13700000000000001</v>
      </c>
    </row>
    <row r="9" spans="2:11" ht="15.5" customHeight="1" x14ac:dyDescent="0.25">
      <c r="B9" s="98" t="s">
        <v>486</v>
      </c>
      <c r="C9" s="101"/>
      <c r="D9" s="142">
        <v>0.3004818165832549</v>
      </c>
      <c r="E9" s="142">
        <v>0.57410346710843552</v>
      </c>
      <c r="F9" s="142">
        <v>0.4483255087082299</v>
      </c>
      <c r="G9" s="142">
        <v>0.58506859314932658</v>
      </c>
      <c r="H9" s="142">
        <v>1</v>
      </c>
      <c r="I9" s="140">
        <v>9.4E-2</v>
      </c>
    </row>
    <row r="10" spans="2:11" ht="14.5" thickBot="1" x14ac:dyDescent="0.3">
      <c r="B10" s="171" t="s">
        <v>502</v>
      </c>
      <c r="C10" s="171"/>
      <c r="D10" s="171"/>
      <c r="E10" s="171"/>
      <c r="F10" s="171"/>
      <c r="G10" s="171"/>
      <c r="H10" s="171"/>
      <c r="I10" s="171"/>
    </row>
    <row r="11" spans="2:11" x14ac:dyDescent="0.25">
      <c r="K11" s="4">
        <f>SUM(I5:I9)</f>
        <v>0.99999999999999989</v>
      </c>
    </row>
    <row r="14" spans="2:11" x14ac:dyDescent="0.25">
      <c r="D14" s="4">
        <v>5.0773484120096297</v>
      </c>
    </row>
    <row r="15" spans="2:11" x14ac:dyDescent="0.25">
      <c r="D15" s="4">
        <v>1.9337103002406798E-2</v>
      </c>
    </row>
    <row r="16" spans="2:11" x14ac:dyDescent="0.25">
      <c r="D16" s="4">
        <v>1.7265270537863201E-2</v>
      </c>
    </row>
  </sheetData>
  <mergeCells count="2">
    <mergeCell ref="B3:I3"/>
    <mergeCell ref="B10:I10"/>
  </mergeCells>
  <phoneticPr fontId="1"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4"/>
  <sheetViews>
    <sheetView topLeftCell="A4" zoomScale="120" zoomScaleNormal="120" workbookViewId="0">
      <selection activeCell="G14" sqref="G14"/>
    </sheetView>
  </sheetViews>
  <sheetFormatPr defaultRowHeight="14" x14ac:dyDescent="0.25"/>
  <cols>
    <col min="1" max="1" width="8.7265625" style="4"/>
    <col min="2" max="2" width="15.6328125" style="4" customWidth="1"/>
    <col min="3" max="3" width="9.7265625" style="4" customWidth="1"/>
    <col min="4" max="4" width="7.08984375" style="4" customWidth="1"/>
    <col min="5" max="5" width="25.26953125" style="4" customWidth="1"/>
    <col min="6" max="6" width="13.08984375" style="4" customWidth="1"/>
    <col min="7" max="7" width="11.90625" style="4" customWidth="1"/>
    <col min="8" max="8" width="8.1796875" style="4" customWidth="1"/>
    <col min="9" max="11" width="8.7265625" style="4"/>
    <col min="12" max="12" width="9.36328125" style="4" bestFit="1" customWidth="1"/>
    <col min="13" max="16384" width="8.7265625" style="4"/>
  </cols>
  <sheetData>
    <row r="1" spans="2:12" x14ac:dyDescent="0.25">
      <c r="B1" s="117"/>
      <c r="C1" s="117"/>
      <c r="D1" s="117"/>
      <c r="E1" s="117"/>
      <c r="F1" s="117"/>
      <c r="G1" s="117"/>
      <c r="H1" s="117"/>
    </row>
    <row r="2" spans="2:12" x14ac:dyDescent="0.25">
      <c r="B2" s="118" t="s">
        <v>519</v>
      </c>
      <c r="C2" s="119"/>
      <c r="D2" s="119"/>
      <c r="E2" s="119"/>
      <c r="F2" s="119"/>
      <c r="G2" s="119"/>
      <c r="H2" s="119"/>
    </row>
    <row r="3" spans="2:12" ht="14.5" thickBot="1" x14ac:dyDescent="0.3">
      <c r="B3" s="173" t="s">
        <v>392</v>
      </c>
      <c r="C3" s="173"/>
      <c r="D3" s="173"/>
      <c r="E3" s="173"/>
      <c r="F3" s="125"/>
      <c r="G3" s="138"/>
      <c r="H3" s="125"/>
    </row>
    <row r="4" spans="2:12" ht="25" customHeight="1" thickBot="1" x14ac:dyDescent="0.3">
      <c r="B4" s="120" t="s">
        <v>541</v>
      </c>
      <c r="C4" s="120" t="s">
        <v>521</v>
      </c>
      <c r="D4" s="120" t="s">
        <v>393</v>
      </c>
      <c r="E4" s="120" t="s">
        <v>544</v>
      </c>
      <c r="F4" s="145" t="s">
        <v>493</v>
      </c>
      <c r="G4" s="146" t="s">
        <v>494</v>
      </c>
      <c r="H4" s="120" t="s">
        <v>545</v>
      </c>
    </row>
    <row r="5" spans="2:12" ht="18.5" customHeight="1" x14ac:dyDescent="0.25">
      <c r="B5" s="174" t="s">
        <v>524</v>
      </c>
      <c r="C5" s="175">
        <v>0.377</v>
      </c>
      <c r="D5" s="174">
        <v>1</v>
      </c>
      <c r="E5" s="121" t="s">
        <v>523</v>
      </c>
      <c r="F5" s="119">
        <v>0.309</v>
      </c>
      <c r="G5" s="147">
        <f>C5*F5</f>
        <v>0.116493</v>
      </c>
      <c r="H5" s="119">
        <v>2</v>
      </c>
    </row>
    <row r="6" spans="2:12" ht="18.5" customHeight="1" x14ac:dyDescent="0.25">
      <c r="B6" s="174"/>
      <c r="C6" s="175"/>
      <c r="D6" s="174"/>
      <c r="E6" s="121" t="s">
        <v>522</v>
      </c>
      <c r="F6" s="119">
        <v>0.44400000000000001</v>
      </c>
      <c r="G6" s="147">
        <f>C5*F6</f>
        <v>0.16738800000000001</v>
      </c>
      <c r="H6" s="119">
        <v>1</v>
      </c>
    </row>
    <row r="7" spans="2:12" ht="18.5" customHeight="1" x14ac:dyDescent="0.25">
      <c r="B7" s="174"/>
      <c r="C7" s="175"/>
      <c r="D7" s="174"/>
      <c r="E7" s="121" t="s">
        <v>316</v>
      </c>
      <c r="F7" s="119">
        <v>0.247</v>
      </c>
      <c r="G7" s="147">
        <f>C5*$F7</f>
        <v>9.3118999999999993E-2</v>
      </c>
      <c r="H7" s="119">
        <v>3</v>
      </c>
      <c r="J7" s="4">
        <f>SUM(F5:F7)</f>
        <v>1</v>
      </c>
      <c r="L7" s="152">
        <f>SUM(G5:G7)</f>
        <v>0.377</v>
      </c>
    </row>
    <row r="8" spans="2:12" ht="18.5" customHeight="1" x14ac:dyDescent="0.25">
      <c r="B8" s="174" t="s">
        <v>505</v>
      </c>
      <c r="C8" s="175">
        <v>0.17599999999999999</v>
      </c>
      <c r="D8" s="174">
        <v>2</v>
      </c>
      <c r="E8" s="121" t="s">
        <v>317</v>
      </c>
      <c r="F8" s="119">
        <v>0.35499999999999998</v>
      </c>
      <c r="G8" s="147">
        <f>C8*F8</f>
        <v>6.2479999999999994E-2</v>
      </c>
      <c r="H8" s="122">
        <v>5</v>
      </c>
    </row>
    <row r="9" spans="2:12" ht="18.5" customHeight="1" x14ac:dyDescent="0.25">
      <c r="B9" s="174"/>
      <c r="C9" s="175"/>
      <c r="D9" s="174"/>
      <c r="E9" s="121" t="s">
        <v>327</v>
      </c>
      <c r="F9" s="119">
        <v>0.35499999999999998</v>
      </c>
      <c r="G9" s="147">
        <v>6.2479999999999994E-2</v>
      </c>
      <c r="H9" s="122">
        <v>6</v>
      </c>
    </row>
    <row r="10" spans="2:12" ht="18.5" customHeight="1" x14ac:dyDescent="0.25">
      <c r="B10" s="174"/>
      <c r="C10" s="175"/>
      <c r="D10" s="174"/>
      <c r="E10" s="121" t="s">
        <v>328</v>
      </c>
      <c r="F10" s="119">
        <v>0.28999999999999998</v>
      </c>
      <c r="G10" s="147">
        <f>C8*F10</f>
        <v>5.1039999999999995E-2</v>
      </c>
      <c r="H10" s="122">
        <v>10</v>
      </c>
      <c r="J10" s="4">
        <f>SUM(F8:F10)</f>
        <v>1</v>
      </c>
    </row>
    <row r="11" spans="2:12" ht="18.5" customHeight="1" x14ac:dyDescent="0.25">
      <c r="B11" s="176" t="s">
        <v>507</v>
      </c>
      <c r="C11" s="178">
        <v>0.16700000000000001</v>
      </c>
      <c r="D11" s="176">
        <v>3</v>
      </c>
      <c r="E11" s="121" t="s">
        <v>495</v>
      </c>
      <c r="F11" s="119">
        <v>0.379</v>
      </c>
      <c r="G11" s="147">
        <f>C11*F11</f>
        <v>6.3293000000000002E-2</v>
      </c>
      <c r="H11" s="119">
        <v>4</v>
      </c>
    </row>
    <row r="12" spans="2:12" ht="18.5" customHeight="1" x14ac:dyDescent="0.25">
      <c r="B12" s="176"/>
      <c r="C12" s="178"/>
      <c r="D12" s="176"/>
      <c r="E12" s="121" t="s">
        <v>492</v>
      </c>
      <c r="F12" s="119">
        <v>0.32100000000000001</v>
      </c>
      <c r="G12" s="147">
        <f>C11*F12</f>
        <v>5.3607000000000002E-2</v>
      </c>
      <c r="H12" s="119">
        <v>9</v>
      </c>
    </row>
    <row r="13" spans="2:12" ht="18.5" customHeight="1" x14ac:dyDescent="0.25">
      <c r="B13" s="176"/>
      <c r="C13" s="178"/>
      <c r="D13" s="176"/>
      <c r="E13" s="121" t="s">
        <v>405</v>
      </c>
      <c r="F13" s="119">
        <v>0.3</v>
      </c>
      <c r="G13" s="147">
        <f>C11*F13</f>
        <v>5.0099999999999999E-2</v>
      </c>
      <c r="H13" s="119">
        <v>11</v>
      </c>
      <c r="J13" s="4">
        <f>SUM(F11:F13)</f>
        <v>1</v>
      </c>
    </row>
    <row r="14" spans="2:12" ht="18.5" customHeight="1" x14ac:dyDescent="0.25">
      <c r="B14" s="176" t="s">
        <v>509</v>
      </c>
      <c r="C14" s="178">
        <v>0.128</v>
      </c>
      <c r="D14" s="176">
        <v>5</v>
      </c>
      <c r="E14" s="121" t="s">
        <v>330</v>
      </c>
      <c r="F14" s="119">
        <v>0.29399999999999998</v>
      </c>
      <c r="G14" s="147">
        <f>C14*F14</f>
        <v>3.7631999999999999E-2</v>
      </c>
      <c r="H14" s="119">
        <v>12</v>
      </c>
    </row>
    <row r="15" spans="2:12" ht="18.5" customHeight="1" x14ac:dyDescent="0.25">
      <c r="B15" s="176"/>
      <c r="C15" s="178"/>
      <c r="D15" s="176"/>
      <c r="E15" s="121" t="s">
        <v>331</v>
      </c>
      <c r="F15" s="119">
        <v>0.46100000000000002</v>
      </c>
      <c r="G15" s="147">
        <f>C14*F15</f>
        <v>5.9008000000000005E-2</v>
      </c>
      <c r="H15" s="119">
        <v>8</v>
      </c>
    </row>
    <row r="16" spans="2:12" ht="18.5" customHeight="1" x14ac:dyDescent="0.25">
      <c r="B16" s="176"/>
      <c r="C16" s="178"/>
      <c r="D16" s="176"/>
      <c r="E16" s="121" t="s">
        <v>332</v>
      </c>
      <c r="F16" s="119">
        <v>0.245</v>
      </c>
      <c r="G16" s="147">
        <f>C14*F16</f>
        <v>3.1359999999999999E-2</v>
      </c>
      <c r="H16" s="119">
        <v>13</v>
      </c>
      <c r="J16" s="4">
        <f>SUM(F14:F16)</f>
        <v>1</v>
      </c>
    </row>
    <row r="17" spans="2:12" ht="18.5" customHeight="1" x14ac:dyDescent="0.25">
      <c r="B17" s="176" t="s">
        <v>511</v>
      </c>
      <c r="C17" s="178">
        <v>0.152</v>
      </c>
      <c r="D17" s="176">
        <v>4</v>
      </c>
      <c r="E17" s="121" t="s">
        <v>333</v>
      </c>
      <c r="F17" s="123">
        <v>0.41099999999999998</v>
      </c>
      <c r="G17" s="148">
        <f>C17*F17</f>
        <v>6.2471999999999993E-2</v>
      </c>
      <c r="H17" s="123">
        <v>7</v>
      </c>
      <c r="I17" s="91"/>
      <c r="J17" s="91"/>
      <c r="L17" s="152"/>
    </row>
    <row r="18" spans="2:12" ht="18.5" customHeight="1" x14ac:dyDescent="0.25">
      <c r="B18" s="176"/>
      <c r="C18" s="178"/>
      <c r="D18" s="176"/>
      <c r="E18" s="121" t="s">
        <v>334</v>
      </c>
      <c r="F18" s="123">
        <v>0.159</v>
      </c>
      <c r="G18" s="148">
        <f>C17*F18</f>
        <v>2.4167999999999999E-2</v>
      </c>
      <c r="H18" s="123">
        <v>15</v>
      </c>
      <c r="I18" s="91"/>
      <c r="J18" s="91"/>
    </row>
    <row r="19" spans="2:12" ht="18.5" customHeight="1" x14ac:dyDescent="0.25">
      <c r="B19" s="176"/>
      <c r="C19" s="178"/>
      <c r="D19" s="176"/>
      <c r="E19" s="121" t="s">
        <v>335</v>
      </c>
      <c r="F19" s="123">
        <v>0.19900000000000001</v>
      </c>
      <c r="G19" s="148">
        <f>C17*F19</f>
        <v>3.0248000000000001E-2</v>
      </c>
      <c r="H19" s="123">
        <v>14</v>
      </c>
      <c r="I19" s="91"/>
      <c r="J19" s="91"/>
    </row>
    <row r="20" spans="2:12" ht="18.5" customHeight="1" x14ac:dyDescent="0.25">
      <c r="B20" s="176"/>
      <c r="C20" s="178"/>
      <c r="D20" s="176"/>
      <c r="E20" s="121" t="s">
        <v>314</v>
      </c>
      <c r="F20" s="123">
        <v>0.13700000000000001</v>
      </c>
      <c r="G20" s="148">
        <f>C17*F20</f>
        <v>2.0824000000000002E-2</v>
      </c>
      <c r="H20" s="123">
        <v>16</v>
      </c>
      <c r="I20" s="91"/>
      <c r="J20" s="91"/>
    </row>
    <row r="21" spans="2:12" ht="18.5" customHeight="1" thickBot="1" x14ac:dyDescent="0.3">
      <c r="B21" s="177"/>
      <c r="C21" s="179"/>
      <c r="D21" s="177"/>
      <c r="E21" s="124" t="s">
        <v>336</v>
      </c>
      <c r="F21" s="125">
        <v>9.4E-2</v>
      </c>
      <c r="G21" s="149">
        <f>C17*F21</f>
        <v>1.4288E-2</v>
      </c>
      <c r="H21" s="125">
        <v>17</v>
      </c>
      <c r="I21" s="91"/>
      <c r="J21" s="92">
        <f>SUM(F17:F21)</f>
        <v>0.99999999999999989</v>
      </c>
    </row>
    <row r="24" spans="2:12" x14ac:dyDescent="0.25">
      <c r="C24" s="90">
        <f>SUM(C5:C21)</f>
        <v>1</v>
      </c>
      <c r="F24" s="117">
        <f>SUM(F5:F23)</f>
        <v>4.9999999999999991</v>
      </c>
      <c r="G24" s="150">
        <f>SUM(G5:G21)</f>
        <v>1</v>
      </c>
    </row>
  </sheetData>
  <mergeCells count="16">
    <mergeCell ref="B17:B21"/>
    <mergeCell ref="C17:C21"/>
    <mergeCell ref="D17:D21"/>
    <mergeCell ref="B11:B13"/>
    <mergeCell ref="C11:C13"/>
    <mergeCell ref="D11:D13"/>
    <mergeCell ref="B14:B16"/>
    <mergeCell ref="C14:C16"/>
    <mergeCell ref="D14:D16"/>
    <mergeCell ref="B3:E3"/>
    <mergeCell ref="B5:B7"/>
    <mergeCell ref="C5:C7"/>
    <mergeCell ref="D5:D7"/>
    <mergeCell ref="B8:B10"/>
    <mergeCell ref="C8:C10"/>
    <mergeCell ref="D8:D10"/>
  </mergeCells>
  <phoneticPr fontId="1"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6"/>
  <sheetViews>
    <sheetView topLeftCell="B15" zoomScale="130" zoomScaleNormal="130" workbookViewId="0">
      <selection activeCell="B24" sqref="B24"/>
    </sheetView>
  </sheetViews>
  <sheetFormatPr defaultRowHeight="14" x14ac:dyDescent="0.25"/>
  <cols>
    <col min="2" max="2" width="19.26953125" customWidth="1"/>
  </cols>
  <sheetData>
    <row r="2" spans="2:3" x14ac:dyDescent="0.25">
      <c r="B2" t="s">
        <v>508</v>
      </c>
      <c r="C2" s="144">
        <v>0.128</v>
      </c>
    </row>
    <row r="3" spans="2:3" x14ac:dyDescent="0.25">
      <c r="B3" t="s">
        <v>510</v>
      </c>
      <c r="C3" s="144">
        <v>0.152</v>
      </c>
    </row>
    <row r="4" spans="2:3" x14ac:dyDescent="0.25">
      <c r="B4" t="s">
        <v>506</v>
      </c>
      <c r="C4" s="144">
        <v>0.16700000000000001</v>
      </c>
    </row>
    <row r="5" spans="2:3" x14ac:dyDescent="0.25">
      <c r="B5" t="s">
        <v>504</v>
      </c>
      <c r="C5" s="143">
        <v>0.17599999999999999</v>
      </c>
    </row>
    <row r="6" spans="2:3" x14ac:dyDescent="0.25">
      <c r="B6" t="s">
        <v>503</v>
      </c>
      <c r="C6" s="143">
        <v>0.377</v>
      </c>
    </row>
  </sheetData>
  <sortState ref="B2:C6">
    <sortCondition ref="C2:C6"/>
  </sortState>
  <phoneticPr fontId="1" type="noConversion"/>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0"/>
  <sheetViews>
    <sheetView topLeftCell="A24" workbookViewId="0">
      <selection activeCell="I33" sqref="I33"/>
    </sheetView>
  </sheetViews>
  <sheetFormatPr defaultRowHeight="14" x14ac:dyDescent="0.25"/>
  <cols>
    <col min="1" max="1" width="5.81640625" customWidth="1"/>
    <col min="2" max="2" width="29.81640625" customWidth="1"/>
    <col min="3" max="3" width="11.08984375" customWidth="1"/>
    <col min="4" max="4" width="4.1796875" customWidth="1"/>
  </cols>
  <sheetData>
    <row r="2" spans="1:6" x14ac:dyDescent="0.25">
      <c r="A2" s="153">
        <v>17</v>
      </c>
      <c r="B2" t="s">
        <v>536</v>
      </c>
      <c r="C2" s="151">
        <v>1.4288E-2</v>
      </c>
      <c r="E2" s="151">
        <f t="shared" ref="E2:E16" si="0">E3+C2</f>
        <v>0.99999999999999989</v>
      </c>
    </row>
    <row r="3" spans="1:6" x14ac:dyDescent="0.25">
      <c r="A3" s="153">
        <v>16</v>
      </c>
      <c r="B3" t="s">
        <v>535</v>
      </c>
      <c r="C3" s="151">
        <v>2.0824000000000002E-2</v>
      </c>
      <c r="E3" s="151">
        <f t="shared" si="0"/>
        <v>0.98571199999999992</v>
      </c>
    </row>
    <row r="4" spans="1:6" x14ac:dyDescent="0.25">
      <c r="A4" s="153">
        <v>15</v>
      </c>
      <c r="B4" t="s">
        <v>534</v>
      </c>
      <c r="C4" s="151">
        <v>2.4167999999999999E-2</v>
      </c>
      <c r="E4" s="151">
        <f t="shared" si="0"/>
        <v>0.96488799999999997</v>
      </c>
    </row>
    <row r="5" spans="1:6" x14ac:dyDescent="0.25">
      <c r="A5" s="153">
        <v>14</v>
      </c>
      <c r="B5" t="s">
        <v>533</v>
      </c>
      <c r="C5" s="151">
        <v>3.0248000000000001E-2</v>
      </c>
      <c r="E5" s="151">
        <f t="shared" si="0"/>
        <v>0.94072</v>
      </c>
    </row>
    <row r="6" spans="1:6" x14ac:dyDescent="0.25">
      <c r="A6" s="153">
        <v>13</v>
      </c>
      <c r="B6" t="s">
        <v>532</v>
      </c>
      <c r="C6" s="151">
        <v>3.1359999999999999E-2</v>
      </c>
      <c r="E6" s="151">
        <f t="shared" si="0"/>
        <v>0.91047199999999995</v>
      </c>
    </row>
    <row r="7" spans="1:6" x14ac:dyDescent="0.25">
      <c r="A7" s="153">
        <v>12</v>
      </c>
      <c r="B7" t="s">
        <v>531</v>
      </c>
      <c r="C7" s="151">
        <v>3.7631999999999999E-2</v>
      </c>
      <c r="E7" s="151">
        <f t="shared" si="0"/>
        <v>0.879112</v>
      </c>
      <c r="F7">
        <f t="shared" ref="F7:F13" si="1">F8+C7</f>
        <v>0.50211199999999989</v>
      </c>
    </row>
    <row r="8" spans="1:6" x14ac:dyDescent="0.25">
      <c r="A8" s="153">
        <v>11</v>
      </c>
      <c r="B8" t="s">
        <v>530</v>
      </c>
      <c r="C8" s="151">
        <v>5.0099999999999999E-2</v>
      </c>
      <c r="E8" s="151">
        <f t="shared" si="0"/>
        <v>0.84148000000000001</v>
      </c>
      <c r="F8">
        <f t="shared" si="1"/>
        <v>0.46447999999999995</v>
      </c>
    </row>
    <row r="9" spans="1:6" x14ac:dyDescent="0.25">
      <c r="A9" s="153">
        <v>10</v>
      </c>
      <c r="B9" t="s">
        <v>529</v>
      </c>
      <c r="C9" s="151">
        <v>5.1039999999999995E-2</v>
      </c>
      <c r="E9" s="151">
        <f t="shared" si="0"/>
        <v>0.79137999999999997</v>
      </c>
      <c r="F9">
        <f t="shared" si="1"/>
        <v>0.41437999999999997</v>
      </c>
    </row>
    <row r="10" spans="1:6" x14ac:dyDescent="0.25">
      <c r="A10" s="153">
        <v>9</v>
      </c>
      <c r="B10" t="s">
        <v>528</v>
      </c>
      <c r="C10" s="151">
        <v>5.3607000000000002E-2</v>
      </c>
      <c r="E10" s="151">
        <f t="shared" si="0"/>
        <v>0.74034</v>
      </c>
      <c r="F10">
        <f t="shared" si="1"/>
        <v>0.36334</v>
      </c>
    </row>
    <row r="11" spans="1:6" x14ac:dyDescent="0.25">
      <c r="A11" s="153">
        <v>8</v>
      </c>
      <c r="B11" t="s">
        <v>515</v>
      </c>
      <c r="C11" s="151">
        <v>5.9008000000000005E-2</v>
      </c>
      <c r="E11" s="151">
        <f t="shared" si="0"/>
        <v>0.68673300000000004</v>
      </c>
      <c r="F11">
        <f t="shared" si="1"/>
        <v>0.30973299999999998</v>
      </c>
    </row>
    <row r="12" spans="1:6" x14ac:dyDescent="0.25">
      <c r="A12" s="153">
        <v>7</v>
      </c>
      <c r="B12" t="s">
        <v>527</v>
      </c>
      <c r="C12" s="151">
        <v>6.2471999999999993E-2</v>
      </c>
      <c r="E12" s="151">
        <f t="shared" si="0"/>
        <v>0.62772499999999998</v>
      </c>
      <c r="F12">
        <f t="shared" si="1"/>
        <v>0.25072499999999998</v>
      </c>
    </row>
    <row r="13" spans="1:6" x14ac:dyDescent="0.25">
      <c r="A13" s="153">
        <v>6</v>
      </c>
      <c r="B13" t="s">
        <v>526</v>
      </c>
      <c r="C13" s="151">
        <v>6.2479999999999994E-2</v>
      </c>
      <c r="E13" s="151">
        <f t="shared" si="0"/>
        <v>0.56525300000000001</v>
      </c>
      <c r="F13">
        <f t="shared" si="1"/>
        <v>0.188253</v>
      </c>
    </row>
    <row r="14" spans="1:6" x14ac:dyDescent="0.25">
      <c r="A14" s="153">
        <v>5</v>
      </c>
      <c r="B14" t="s">
        <v>525</v>
      </c>
      <c r="C14" s="151">
        <v>6.2479999999999994E-2</v>
      </c>
      <c r="E14" s="151">
        <f t="shared" si="0"/>
        <v>0.50277300000000003</v>
      </c>
      <c r="F14">
        <f>F15+C14</f>
        <v>0.125773</v>
      </c>
    </row>
    <row r="15" spans="1:6" x14ac:dyDescent="0.25">
      <c r="A15" s="153">
        <v>4</v>
      </c>
      <c r="B15" t="s">
        <v>537</v>
      </c>
      <c r="C15" s="151">
        <v>6.3293000000000002E-2</v>
      </c>
      <c r="E15" s="151">
        <f t="shared" si="0"/>
        <v>0.44029299999999999</v>
      </c>
      <c r="F15">
        <f>C15</f>
        <v>6.3293000000000002E-2</v>
      </c>
    </row>
    <row r="16" spans="1:6" x14ac:dyDescent="0.25">
      <c r="A16" s="153">
        <v>3</v>
      </c>
      <c r="B16" t="s">
        <v>514</v>
      </c>
      <c r="C16" s="151">
        <v>9.3118999999999993E-2</v>
      </c>
      <c r="E16" s="151">
        <f t="shared" si="0"/>
        <v>0.377</v>
      </c>
    </row>
    <row r="17" spans="1:5" x14ac:dyDescent="0.25">
      <c r="A17" s="153">
        <v>2</v>
      </c>
      <c r="B17" t="s">
        <v>512</v>
      </c>
      <c r="C17" s="151">
        <v>0.116493</v>
      </c>
      <c r="E17" s="151">
        <f>E18+C17</f>
        <v>0.28388099999999999</v>
      </c>
    </row>
    <row r="18" spans="1:5" x14ac:dyDescent="0.25">
      <c r="A18" s="153">
        <v>1</v>
      </c>
      <c r="B18" t="s">
        <v>513</v>
      </c>
      <c r="C18" s="151">
        <v>0.16738800000000001</v>
      </c>
      <c r="E18" s="151">
        <f>C18</f>
        <v>0.16738800000000001</v>
      </c>
    </row>
    <row r="20" spans="1:5" x14ac:dyDescent="0.25">
      <c r="C20">
        <f>SUM(C2:C19)</f>
        <v>0.99999999999999989</v>
      </c>
    </row>
  </sheetData>
  <sortState ref="A2:A18">
    <sortCondition descending="1" ref="A2"/>
  </sortState>
  <phoneticPr fontId="1"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I29"/>
  <sheetViews>
    <sheetView zoomScale="160" zoomScaleNormal="160" workbookViewId="0">
      <selection activeCell="D4" sqref="D4"/>
    </sheetView>
  </sheetViews>
  <sheetFormatPr defaultRowHeight="14" x14ac:dyDescent="0.25"/>
  <cols>
    <col min="1" max="1" width="3.90625" style="7" customWidth="1"/>
    <col min="2" max="2" width="4.453125" style="7" customWidth="1"/>
    <col min="3" max="3" width="16.36328125" style="7" customWidth="1"/>
    <col min="4" max="4" width="10.81640625" style="7" customWidth="1"/>
    <col min="5" max="5" width="2.6328125" style="7" customWidth="1"/>
    <col min="6" max="6" width="22.26953125" style="7" customWidth="1"/>
    <col min="7" max="7" width="8.36328125" style="7" customWidth="1"/>
    <col min="8" max="8" width="2.81640625" style="7" customWidth="1"/>
    <col min="9" max="12" width="2.453125" style="7" customWidth="1"/>
    <col min="13" max="22" width="4.54296875" style="7" customWidth="1"/>
    <col min="23" max="24" width="4.26953125" style="7" customWidth="1"/>
    <col min="25" max="28" width="4.81640625" style="7" customWidth="1"/>
    <col min="29" max="51" width="4.26953125" style="7" customWidth="1"/>
    <col min="52" max="61" width="3.81640625" style="7" customWidth="1"/>
    <col min="62" max="16384" width="8.7265625" style="7"/>
  </cols>
  <sheetData>
    <row r="1" spans="2:61" ht="14.5" thickBot="1" x14ac:dyDescent="0.3"/>
    <row r="2" spans="2:61" x14ac:dyDescent="0.25">
      <c r="B2" s="8" t="s">
        <v>0</v>
      </c>
      <c r="C2" s="8" t="s">
        <v>1</v>
      </c>
      <c r="D2" s="8" t="s">
        <v>2</v>
      </c>
      <c r="E2" s="8" t="s">
        <v>4</v>
      </c>
      <c r="F2" s="8" t="s">
        <v>5</v>
      </c>
      <c r="G2" s="9" t="s">
        <v>7</v>
      </c>
      <c r="H2" s="10" t="s">
        <v>14</v>
      </c>
      <c r="I2" s="11" t="s">
        <v>15</v>
      </c>
      <c r="J2" s="11" t="s">
        <v>16</v>
      </c>
      <c r="K2" s="11" t="s">
        <v>17</v>
      </c>
      <c r="L2" s="11" t="s">
        <v>18</v>
      </c>
      <c r="M2" s="12" t="s">
        <v>19</v>
      </c>
      <c r="N2" s="12" t="s">
        <v>20</v>
      </c>
      <c r="O2" s="12" t="s">
        <v>21</v>
      </c>
      <c r="P2" s="12" t="s">
        <v>22</v>
      </c>
      <c r="Q2" s="13" t="s">
        <v>24</v>
      </c>
      <c r="R2" s="13" t="s">
        <v>25</v>
      </c>
      <c r="S2" s="13" t="s">
        <v>26</v>
      </c>
      <c r="T2" s="14" t="s">
        <v>27</v>
      </c>
      <c r="U2" s="14" t="s">
        <v>28</v>
      </c>
      <c r="V2" s="15" t="s">
        <v>29</v>
      </c>
      <c r="W2" s="10" t="s">
        <v>14</v>
      </c>
      <c r="X2" s="11" t="s">
        <v>15</v>
      </c>
      <c r="Y2" s="16" t="s">
        <v>16</v>
      </c>
      <c r="Z2" s="10" t="s">
        <v>34</v>
      </c>
      <c r="AA2" s="11" t="s">
        <v>35</v>
      </c>
      <c r="AB2" s="17" t="s">
        <v>36</v>
      </c>
      <c r="AC2" s="18" t="s">
        <v>14</v>
      </c>
      <c r="AD2" s="12" t="s">
        <v>15</v>
      </c>
      <c r="AE2" s="19" t="s">
        <v>16</v>
      </c>
      <c r="AF2" s="20" t="s">
        <v>37</v>
      </c>
      <c r="AG2" s="12" t="s">
        <v>38</v>
      </c>
      <c r="AH2" s="21" t="s">
        <v>39</v>
      </c>
      <c r="AI2" s="22" t="s">
        <v>14</v>
      </c>
      <c r="AJ2" s="13" t="s">
        <v>15</v>
      </c>
      <c r="AK2" s="23" t="s">
        <v>16</v>
      </c>
      <c r="AL2" s="22" t="s">
        <v>40</v>
      </c>
      <c r="AM2" s="13" t="s">
        <v>41</v>
      </c>
      <c r="AN2" s="24" t="s">
        <v>42</v>
      </c>
      <c r="AO2" s="25" t="s">
        <v>14</v>
      </c>
      <c r="AP2" s="14" t="s">
        <v>15</v>
      </c>
      <c r="AQ2" s="26" t="s">
        <v>16</v>
      </c>
      <c r="AR2" s="25" t="s">
        <v>43</v>
      </c>
      <c r="AS2" s="14" t="s">
        <v>44</v>
      </c>
      <c r="AT2" s="27" t="s">
        <v>45</v>
      </c>
      <c r="AU2" s="28" t="s">
        <v>14</v>
      </c>
      <c r="AV2" s="29" t="s">
        <v>15</v>
      </c>
      <c r="AW2" s="29" t="s">
        <v>16</v>
      </c>
      <c r="AX2" s="29" t="s">
        <v>17</v>
      </c>
      <c r="AY2" s="15" t="s">
        <v>18</v>
      </c>
      <c r="AZ2" s="20" t="s">
        <v>46</v>
      </c>
      <c r="BA2" s="12" t="s">
        <v>47</v>
      </c>
      <c r="BB2" s="12" t="s">
        <v>48</v>
      </c>
      <c r="BC2" s="30" t="s">
        <v>49</v>
      </c>
      <c r="BD2" s="22" t="s">
        <v>50</v>
      </c>
      <c r="BE2" s="13" t="s">
        <v>51</v>
      </c>
      <c r="BF2" s="31" t="s">
        <v>52</v>
      </c>
      <c r="BG2" s="25" t="s">
        <v>53</v>
      </c>
      <c r="BH2" s="27" t="s">
        <v>54</v>
      </c>
      <c r="BI2" s="32" t="s">
        <v>55</v>
      </c>
    </row>
    <row r="3" spans="2:61" x14ac:dyDescent="0.25">
      <c r="B3" s="33">
        <v>1</v>
      </c>
      <c r="C3" s="33" t="s">
        <v>320</v>
      </c>
      <c r="D3" s="33" t="s">
        <v>3</v>
      </c>
      <c r="E3" s="33">
        <v>10</v>
      </c>
      <c r="F3" s="33" t="s">
        <v>6</v>
      </c>
      <c r="G3" s="34" t="s">
        <v>8</v>
      </c>
      <c r="H3" s="35" t="s">
        <v>9</v>
      </c>
      <c r="I3" s="36" t="s">
        <v>10</v>
      </c>
      <c r="J3" s="36" t="s">
        <v>11</v>
      </c>
      <c r="K3" s="36" t="s">
        <v>12</v>
      </c>
      <c r="L3" s="36" t="s">
        <v>13</v>
      </c>
      <c r="M3" s="37" t="s">
        <v>268</v>
      </c>
      <c r="N3" s="37" t="s">
        <v>73</v>
      </c>
      <c r="O3" s="37" t="s">
        <v>23</v>
      </c>
      <c r="P3" s="37" t="s">
        <v>74</v>
      </c>
      <c r="Q3" s="38" t="s">
        <v>30</v>
      </c>
      <c r="R3" s="38" t="s">
        <v>31</v>
      </c>
      <c r="S3" s="38" t="s">
        <v>32</v>
      </c>
      <c r="T3" s="39" t="s">
        <v>268</v>
      </c>
      <c r="U3" s="39" t="s">
        <v>31</v>
      </c>
      <c r="V3" s="40" t="s">
        <v>270</v>
      </c>
      <c r="W3" s="35" t="s">
        <v>56</v>
      </c>
      <c r="X3" s="36" t="s">
        <v>57</v>
      </c>
      <c r="Y3" s="41" t="s">
        <v>58</v>
      </c>
      <c r="Z3" s="42" t="s">
        <v>31</v>
      </c>
      <c r="AA3" s="43" t="s">
        <v>269</v>
      </c>
      <c r="AB3" s="44" t="s">
        <v>31</v>
      </c>
      <c r="AC3" s="45" t="s">
        <v>59</v>
      </c>
      <c r="AD3" s="46" t="s">
        <v>60</v>
      </c>
      <c r="AE3" s="47" t="s">
        <v>61</v>
      </c>
      <c r="AF3" s="48" t="s">
        <v>30</v>
      </c>
      <c r="AG3" s="37" t="s">
        <v>32</v>
      </c>
      <c r="AH3" s="49" t="s">
        <v>31</v>
      </c>
      <c r="AI3" s="50" t="s">
        <v>62</v>
      </c>
      <c r="AJ3" s="51" t="s">
        <v>63</v>
      </c>
      <c r="AK3" s="52" t="s">
        <v>64</v>
      </c>
      <c r="AL3" s="53" t="s">
        <v>31</v>
      </c>
      <c r="AM3" s="38" t="s">
        <v>32</v>
      </c>
      <c r="AN3" s="54" t="s">
        <v>30</v>
      </c>
      <c r="AO3" s="55" t="s">
        <v>65</v>
      </c>
      <c r="AP3" s="56" t="s">
        <v>66</v>
      </c>
      <c r="AQ3" s="57" t="s">
        <v>67</v>
      </c>
      <c r="AR3" s="58" t="s">
        <v>30</v>
      </c>
      <c r="AS3" s="39" t="s">
        <v>32</v>
      </c>
      <c r="AT3" s="59" t="s">
        <v>31</v>
      </c>
      <c r="AU3" s="60" t="s">
        <v>68</v>
      </c>
      <c r="AV3" s="61" t="s">
        <v>69</v>
      </c>
      <c r="AW3" s="61" t="s">
        <v>70</v>
      </c>
      <c r="AX3" s="61" t="s">
        <v>71</v>
      </c>
      <c r="AY3" s="62" t="s">
        <v>72</v>
      </c>
      <c r="AZ3" s="48" t="s">
        <v>83</v>
      </c>
      <c r="BA3" s="37" t="s">
        <v>33</v>
      </c>
      <c r="BB3" s="37" t="s">
        <v>31</v>
      </c>
      <c r="BC3" s="49" t="s">
        <v>23</v>
      </c>
      <c r="BD3" s="53" t="s">
        <v>32</v>
      </c>
      <c r="BE3" s="38" t="s">
        <v>75</v>
      </c>
      <c r="BF3" s="54" t="s">
        <v>31</v>
      </c>
      <c r="BG3" s="58" t="s">
        <v>32</v>
      </c>
      <c r="BH3" s="59" t="s">
        <v>285</v>
      </c>
      <c r="BI3" s="63" t="s">
        <v>83</v>
      </c>
    </row>
    <row r="4" spans="2:61" x14ac:dyDescent="0.25">
      <c r="B4" s="33">
        <v>2</v>
      </c>
      <c r="C4" s="33" t="s">
        <v>337</v>
      </c>
      <c r="D4" s="33" t="s">
        <v>3</v>
      </c>
      <c r="E4" s="33">
        <v>18</v>
      </c>
      <c r="F4" s="33" t="s">
        <v>76</v>
      </c>
      <c r="G4" s="34" t="s">
        <v>77</v>
      </c>
      <c r="H4" s="35" t="s">
        <v>78</v>
      </c>
      <c r="I4" s="36" t="s">
        <v>79</v>
      </c>
      <c r="J4" s="36" t="s">
        <v>80</v>
      </c>
      <c r="K4" s="36" t="s">
        <v>81</v>
      </c>
      <c r="L4" s="36" t="s">
        <v>82</v>
      </c>
      <c r="M4" s="37" t="s">
        <v>33</v>
      </c>
      <c r="N4" s="37" t="s">
        <v>83</v>
      </c>
      <c r="O4" s="37" t="s">
        <v>84</v>
      </c>
      <c r="P4" s="37" t="s">
        <v>31</v>
      </c>
      <c r="Q4" s="38" t="s">
        <v>31</v>
      </c>
      <c r="R4" s="38" t="s">
        <v>33</v>
      </c>
      <c r="S4" s="38" t="s">
        <v>32</v>
      </c>
      <c r="T4" s="39" t="s">
        <v>271</v>
      </c>
      <c r="U4" s="39" t="s">
        <v>270</v>
      </c>
      <c r="V4" s="40" t="s">
        <v>272</v>
      </c>
      <c r="W4" s="42" t="s">
        <v>85</v>
      </c>
      <c r="X4" s="43" t="s">
        <v>86</v>
      </c>
      <c r="Y4" s="64" t="s">
        <v>87</v>
      </c>
      <c r="Z4" s="42" t="s">
        <v>284</v>
      </c>
      <c r="AA4" s="43" t="s">
        <v>285</v>
      </c>
      <c r="AB4" s="44" t="s">
        <v>284</v>
      </c>
      <c r="AC4" s="65" t="s">
        <v>88</v>
      </c>
      <c r="AD4" s="37" t="s">
        <v>89</v>
      </c>
      <c r="AE4" s="66" t="s">
        <v>61</v>
      </c>
      <c r="AF4" s="48" t="s">
        <v>286</v>
      </c>
      <c r="AG4" s="37" t="s">
        <v>287</v>
      </c>
      <c r="AH4" s="49" t="s">
        <v>284</v>
      </c>
      <c r="AI4" s="53" t="s">
        <v>90</v>
      </c>
      <c r="AJ4" s="38" t="s">
        <v>91</v>
      </c>
      <c r="AK4" s="67" t="s">
        <v>92</v>
      </c>
      <c r="AL4" s="53" t="s">
        <v>286</v>
      </c>
      <c r="AM4" s="38" t="s">
        <v>287</v>
      </c>
      <c r="AN4" s="54" t="s">
        <v>284</v>
      </c>
      <c r="AO4" s="58" t="s">
        <v>94</v>
      </c>
      <c r="AP4" s="39" t="s">
        <v>93</v>
      </c>
      <c r="AQ4" s="68" t="s">
        <v>95</v>
      </c>
      <c r="AR4" s="58" t="s">
        <v>286</v>
      </c>
      <c r="AS4" s="39" t="s">
        <v>287</v>
      </c>
      <c r="AT4" s="59" t="s">
        <v>284</v>
      </c>
      <c r="AU4" s="69" t="s">
        <v>96</v>
      </c>
      <c r="AV4" s="70" t="s">
        <v>97</v>
      </c>
      <c r="AW4" s="70" t="s">
        <v>98</v>
      </c>
      <c r="AX4" s="70" t="s">
        <v>99</v>
      </c>
      <c r="AY4" s="40" t="s">
        <v>100</v>
      </c>
      <c r="AZ4" s="48" t="s">
        <v>284</v>
      </c>
      <c r="BA4" s="37" t="s">
        <v>289</v>
      </c>
      <c r="BB4" s="37" t="s">
        <v>285</v>
      </c>
      <c r="BC4" s="49" t="s">
        <v>290</v>
      </c>
      <c r="BD4" s="53" t="s">
        <v>290</v>
      </c>
      <c r="BE4" s="38" t="s">
        <v>284</v>
      </c>
      <c r="BF4" s="54" t="s">
        <v>284</v>
      </c>
      <c r="BG4" s="58" t="s">
        <v>286</v>
      </c>
      <c r="BH4" s="59" t="s">
        <v>287</v>
      </c>
      <c r="BI4" s="69" t="s">
        <v>284</v>
      </c>
    </row>
    <row r="5" spans="2:61" x14ac:dyDescent="0.25">
      <c r="B5" s="33">
        <v>3</v>
      </c>
      <c r="C5" s="33" t="s">
        <v>338</v>
      </c>
      <c r="D5" s="33" t="s">
        <v>3</v>
      </c>
      <c r="E5" s="33">
        <v>24</v>
      </c>
      <c r="F5" s="33" t="s">
        <v>168</v>
      </c>
      <c r="G5" s="34" t="s">
        <v>101</v>
      </c>
      <c r="H5" s="35" t="s">
        <v>102</v>
      </c>
      <c r="I5" s="36" t="s">
        <v>103</v>
      </c>
      <c r="J5" s="36" t="s">
        <v>104</v>
      </c>
      <c r="K5" s="36" t="s">
        <v>105</v>
      </c>
      <c r="L5" s="36" t="s">
        <v>106</v>
      </c>
      <c r="M5" s="37" t="s">
        <v>107</v>
      </c>
      <c r="N5" s="37" t="s">
        <v>108</v>
      </c>
      <c r="O5" s="37" t="s">
        <v>109</v>
      </c>
      <c r="P5" s="37" t="s">
        <v>110</v>
      </c>
      <c r="Q5" s="38" t="s">
        <v>109</v>
      </c>
      <c r="R5" s="38" t="s">
        <v>107</v>
      </c>
      <c r="S5" s="38" t="s">
        <v>268</v>
      </c>
      <c r="T5" s="39" t="s">
        <v>111</v>
      </c>
      <c r="U5" s="39" t="s">
        <v>271</v>
      </c>
      <c r="V5" s="40" t="s">
        <v>269</v>
      </c>
      <c r="W5" s="42" t="s">
        <v>112</v>
      </c>
      <c r="X5" s="43" t="s">
        <v>113</v>
      </c>
      <c r="Y5" s="64" t="s">
        <v>114</v>
      </c>
      <c r="Z5" s="42" t="s">
        <v>287</v>
      </c>
      <c r="AA5" s="43" t="s">
        <v>116</v>
      </c>
      <c r="AB5" s="44" t="s">
        <v>287</v>
      </c>
      <c r="AC5" s="65" t="s">
        <v>117</v>
      </c>
      <c r="AD5" s="37" t="s">
        <v>118</v>
      </c>
      <c r="AE5" s="66" t="s">
        <v>119</v>
      </c>
      <c r="AF5" s="48" t="s">
        <v>291</v>
      </c>
      <c r="AG5" s="37" t="s">
        <v>115</v>
      </c>
      <c r="AH5" s="49" t="s">
        <v>120</v>
      </c>
      <c r="AI5" s="53" t="s">
        <v>91</v>
      </c>
      <c r="AJ5" s="38" t="s">
        <v>92</v>
      </c>
      <c r="AK5" s="67" t="s">
        <v>121</v>
      </c>
      <c r="AL5" s="53" t="s">
        <v>284</v>
      </c>
      <c r="AM5" s="38" t="s">
        <v>111</v>
      </c>
      <c r="AN5" s="54" t="s">
        <v>286</v>
      </c>
      <c r="AO5" s="58" t="s">
        <v>94</v>
      </c>
      <c r="AP5" s="39" t="s">
        <v>93</v>
      </c>
      <c r="AQ5" s="68" t="s">
        <v>95</v>
      </c>
      <c r="AR5" s="58" t="s">
        <v>116</v>
      </c>
      <c r="AS5" s="39" t="s">
        <v>287</v>
      </c>
      <c r="AT5" s="59" t="s">
        <v>284</v>
      </c>
      <c r="AU5" s="69" t="s">
        <v>100</v>
      </c>
      <c r="AV5" s="70" t="s">
        <v>96</v>
      </c>
      <c r="AW5" s="70" t="s">
        <v>98</v>
      </c>
      <c r="AX5" s="70" t="s">
        <v>99</v>
      </c>
      <c r="AY5" s="40" t="s">
        <v>97</v>
      </c>
      <c r="AZ5" s="48" t="s">
        <v>290</v>
      </c>
      <c r="BA5" s="37" t="s">
        <v>287</v>
      </c>
      <c r="BB5" s="37" t="s">
        <v>284</v>
      </c>
      <c r="BC5" s="49" t="s">
        <v>285</v>
      </c>
      <c r="BD5" s="53" t="s">
        <v>288</v>
      </c>
      <c r="BE5" s="38" t="s">
        <v>286</v>
      </c>
      <c r="BF5" s="54" t="s">
        <v>287</v>
      </c>
      <c r="BG5" s="58" t="s">
        <v>285</v>
      </c>
      <c r="BH5" s="59" t="s">
        <v>290</v>
      </c>
      <c r="BI5" s="63" t="s">
        <v>284</v>
      </c>
    </row>
    <row r="6" spans="2:61" x14ac:dyDescent="0.25">
      <c r="B6" s="33">
        <v>4</v>
      </c>
      <c r="C6" s="33" t="s">
        <v>151</v>
      </c>
      <c r="D6" s="33" t="s">
        <v>123</v>
      </c>
      <c r="E6" s="33">
        <v>11</v>
      </c>
      <c r="F6" s="33" t="s">
        <v>181</v>
      </c>
      <c r="G6" s="34" t="s">
        <v>124</v>
      </c>
      <c r="H6" s="35" t="s">
        <v>103</v>
      </c>
      <c r="I6" s="36" t="s">
        <v>125</v>
      </c>
      <c r="J6" s="36" t="s">
        <v>126</v>
      </c>
      <c r="K6" s="36" t="s">
        <v>104</v>
      </c>
      <c r="L6" s="36" t="s">
        <v>127</v>
      </c>
      <c r="M6" s="37" t="s">
        <v>192</v>
      </c>
      <c r="N6" s="37" t="s">
        <v>193</v>
      </c>
      <c r="O6" s="37" t="s">
        <v>194</v>
      </c>
      <c r="P6" s="37" t="s">
        <v>195</v>
      </c>
      <c r="Q6" s="38" t="s">
        <v>196</v>
      </c>
      <c r="R6" s="38" t="s">
        <v>292</v>
      </c>
      <c r="S6" s="38" t="s">
        <v>271</v>
      </c>
      <c r="T6" s="39" t="s">
        <v>285</v>
      </c>
      <c r="U6" s="39" t="s">
        <v>273</v>
      </c>
      <c r="V6" s="40" t="s">
        <v>272</v>
      </c>
      <c r="W6" s="42" t="s">
        <v>113</v>
      </c>
      <c r="X6" s="43" t="s">
        <v>114</v>
      </c>
      <c r="Y6" s="64" t="s">
        <v>112</v>
      </c>
      <c r="Z6" s="42" t="s">
        <v>221</v>
      </c>
      <c r="AA6" s="43" t="s">
        <v>222</v>
      </c>
      <c r="AB6" s="44" t="s">
        <v>223</v>
      </c>
      <c r="AC6" s="65" t="s">
        <v>119</v>
      </c>
      <c r="AD6" s="37" t="s">
        <v>117</v>
      </c>
      <c r="AE6" s="66" t="s">
        <v>118</v>
      </c>
      <c r="AF6" s="48" t="s">
        <v>218</v>
      </c>
      <c r="AG6" s="37" t="s">
        <v>212</v>
      </c>
      <c r="AH6" s="49" t="s">
        <v>216</v>
      </c>
      <c r="AI6" s="53" t="s">
        <v>90</v>
      </c>
      <c r="AJ6" s="38" t="s">
        <v>92</v>
      </c>
      <c r="AK6" s="67" t="s">
        <v>91</v>
      </c>
      <c r="AL6" s="53" t="s">
        <v>216</v>
      </c>
      <c r="AM6" s="38" t="s">
        <v>212</v>
      </c>
      <c r="AN6" s="54" t="s">
        <v>218</v>
      </c>
      <c r="AO6" s="58" t="s">
        <v>95</v>
      </c>
      <c r="AP6" s="39" t="s">
        <v>93</v>
      </c>
      <c r="AQ6" s="68" t="s">
        <v>94</v>
      </c>
      <c r="AR6" s="58" t="s">
        <v>218</v>
      </c>
      <c r="AS6" s="39" t="s">
        <v>212</v>
      </c>
      <c r="AT6" s="59" t="s">
        <v>216</v>
      </c>
      <c r="AU6" s="69" t="s">
        <v>96</v>
      </c>
      <c r="AV6" s="70" t="s">
        <v>100</v>
      </c>
      <c r="AW6" s="70" t="s">
        <v>98</v>
      </c>
      <c r="AX6" s="70" t="s">
        <v>97</v>
      </c>
      <c r="AY6" s="40" t="s">
        <v>99</v>
      </c>
      <c r="AZ6" s="48" t="s">
        <v>251</v>
      </c>
      <c r="BA6" s="37" t="s">
        <v>252</v>
      </c>
      <c r="BB6" s="37" t="s">
        <v>253</v>
      </c>
      <c r="BC6" s="49" t="s">
        <v>250</v>
      </c>
      <c r="BD6" s="53" t="s">
        <v>256</v>
      </c>
      <c r="BE6" s="38" t="s">
        <v>254</v>
      </c>
      <c r="BF6" s="54" t="s">
        <v>252</v>
      </c>
      <c r="BG6" s="58" t="s">
        <v>252</v>
      </c>
      <c r="BH6" s="59" t="s">
        <v>251</v>
      </c>
      <c r="BI6" s="63" t="s">
        <v>253</v>
      </c>
    </row>
    <row r="7" spans="2:61" x14ac:dyDescent="0.25">
      <c r="B7" s="33">
        <v>5</v>
      </c>
      <c r="C7" s="33" t="s">
        <v>339</v>
      </c>
      <c r="D7" s="33" t="s">
        <v>129</v>
      </c>
      <c r="E7" s="33">
        <v>10</v>
      </c>
      <c r="F7" s="33" t="s">
        <v>128</v>
      </c>
      <c r="G7" s="34" t="s">
        <v>134</v>
      </c>
      <c r="H7" s="35" t="s">
        <v>103</v>
      </c>
      <c r="I7" s="36" t="s">
        <v>104</v>
      </c>
      <c r="J7" s="36" t="s">
        <v>127</v>
      </c>
      <c r="K7" s="36" t="s">
        <v>105</v>
      </c>
      <c r="L7" s="36" t="s">
        <v>125</v>
      </c>
      <c r="M7" s="37" t="s">
        <v>193</v>
      </c>
      <c r="N7" s="37" t="s">
        <v>197</v>
      </c>
      <c r="O7" s="37" t="s">
        <v>273</v>
      </c>
      <c r="P7" s="37" t="s">
        <v>285</v>
      </c>
      <c r="Q7" s="38" t="s">
        <v>268</v>
      </c>
      <c r="R7" s="38" t="s">
        <v>274</v>
      </c>
      <c r="S7" s="38" t="s">
        <v>275</v>
      </c>
      <c r="T7" s="39" t="s">
        <v>193</v>
      </c>
      <c r="U7" s="39" t="s">
        <v>197</v>
      </c>
      <c r="V7" s="40" t="s">
        <v>268</v>
      </c>
      <c r="W7" s="42" t="s">
        <v>113</v>
      </c>
      <c r="X7" s="43" t="s">
        <v>114</v>
      </c>
      <c r="Y7" s="64" t="s">
        <v>112</v>
      </c>
      <c r="Z7" s="42" t="s">
        <v>221</v>
      </c>
      <c r="AA7" s="43" t="s">
        <v>222</v>
      </c>
      <c r="AB7" s="44" t="s">
        <v>223</v>
      </c>
      <c r="AC7" s="65" t="s">
        <v>118</v>
      </c>
      <c r="AD7" s="37" t="s">
        <v>117</v>
      </c>
      <c r="AE7" s="66" t="s">
        <v>119</v>
      </c>
      <c r="AF7" s="48" t="s">
        <v>217</v>
      </c>
      <c r="AG7" s="37" t="s">
        <v>216</v>
      </c>
      <c r="AH7" s="49" t="s">
        <v>212</v>
      </c>
      <c r="AI7" s="53" t="s">
        <v>92</v>
      </c>
      <c r="AJ7" s="38" t="s">
        <v>90</v>
      </c>
      <c r="AK7" s="67" t="s">
        <v>91</v>
      </c>
      <c r="AL7" s="53" t="s">
        <v>212</v>
      </c>
      <c r="AM7" s="38" t="s">
        <v>218</v>
      </c>
      <c r="AN7" s="54" t="s">
        <v>212</v>
      </c>
      <c r="AO7" s="58" t="s">
        <v>95</v>
      </c>
      <c r="AP7" s="39" t="s">
        <v>94</v>
      </c>
      <c r="AQ7" s="68" t="s">
        <v>93</v>
      </c>
      <c r="AR7" s="58" t="s">
        <v>212</v>
      </c>
      <c r="AS7" s="39" t="s">
        <v>225</v>
      </c>
      <c r="AT7" s="59" t="s">
        <v>226</v>
      </c>
      <c r="AU7" s="69" t="s">
        <v>98</v>
      </c>
      <c r="AV7" s="70" t="s">
        <v>100</v>
      </c>
      <c r="AW7" s="70" t="s">
        <v>96</v>
      </c>
      <c r="AX7" s="70" t="s">
        <v>99</v>
      </c>
      <c r="AY7" s="40" t="s">
        <v>97</v>
      </c>
      <c r="AZ7" s="48" t="s">
        <v>249</v>
      </c>
      <c r="BA7" s="37" t="s">
        <v>262</v>
      </c>
      <c r="BB7" s="37" t="s">
        <v>261</v>
      </c>
      <c r="BC7" s="49" t="s">
        <v>287</v>
      </c>
      <c r="BD7" s="53" t="s">
        <v>260</v>
      </c>
      <c r="BE7" s="38" t="s">
        <v>263</v>
      </c>
      <c r="BF7" s="54" t="s">
        <v>262</v>
      </c>
      <c r="BG7" s="58" t="s">
        <v>262</v>
      </c>
      <c r="BH7" s="59" t="s">
        <v>264</v>
      </c>
      <c r="BI7" s="63" t="s">
        <v>266</v>
      </c>
    </row>
    <row r="8" spans="2:61" x14ac:dyDescent="0.25">
      <c r="B8" s="33">
        <v>6</v>
      </c>
      <c r="C8" s="33" t="s">
        <v>293</v>
      </c>
      <c r="D8" s="33" t="s">
        <v>129</v>
      </c>
      <c r="E8" s="33">
        <v>10</v>
      </c>
      <c r="F8" s="71" t="s">
        <v>130</v>
      </c>
      <c r="G8" s="34" t="s">
        <v>101</v>
      </c>
      <c r="H8" s="35" t="s">
        <v>127</v>
      </c>
      <c r="I8" s="36" t="s">
        <v>125</v>
      </c>
      <c r="J8" s="36" t="s">
        <v>126</v>
      </c>
      <c r="K8" s="36" t="s">
        <v>131</v>
      </c>
      <c r="L8" s="36" t="s">
        <v>104</v>
      </c>
      <c r="M8" s="37" t="s">
        <v>198</v>
      </c>
      <c r="N8" s="37" t="s">
        <v>196</v>
      </c>
      <c r="O8" s="37" t="s">
        <v>199</v>
      </c>
      <c r="P8" s="37" t="s">
        <v>271</v>
      </c>
      <c r="Q8" s="38" t="s">
        <v>194</v>
      </c>
      <c r="R8" s="38" t="s">
        <v>271</v>
      </c>
      <c r="S8" s="38" t="s">
        <v>193</v>
      </c>
      <c r="T8" s="39" t="s">
        <v>196</v>
      </c>
      <c r="U8" s="39" t="s">
        <v>273</v>
      </c>
      <c r="V8" s="40" t="s">
        <v>272</v>
      </c>
      <c r="W8" s="42" t="s">
        <v>113</v>
      </c>
      <c r="X8" s="43" t="s">
        <v>112</v>
      </c>
      <c r="Y8" s="64" t="s">
        <v>114</v>
      </c>
      <c r="Z8" s="42" t="s">
        <v>224</v>
      </c>
      <c r="AA8" s="43" t="s">
        <v>221</v>
      </c>
      <c r="AB8" s="44" t="s">
        <v>222</v>
      </c>
      <c r="AC8" s="65" t="s">
        <v>119</v>
      </c>
      <c r="AD8" s="37" t="s">
        <v>118</v>
      </c>
      <c r="AE8" s="66" t="s">
        <v>117</v>
      </c>
      <c r="AF8" s="48" t="s">
        <v>212</v>
      </c>
      <c r="AG8" s="37" t="s">
        <v>218</v>
      </c>
      <c r="AH8" s="49" t="s">
        <v>212</v>
      </c>
      <c r="AI8" s="53" t="s">
        <v>90</v>
      </c>
      <c r="AJ8" s="38" t="s">
        <v>92</v>
      </c>
      <c r="AK8" s="67" t="s">
        <v>91</v>
      </c>
      <c r="AL8" s="53" t="s">
        <v>216</v>
      </c>
      <c r="AM8" s="38" t="s">
        <v>212</v>
      </c>
      <c r="AN8" s="54" t="s">
        <v>218</v>
      </c>
      <c r="AO8" s="58" t="s">
        <v>93</v>
      </c>
      <c r="AP8" s="39" t="s">
        <v>94</v>
      </c>
      <c r="AQ8" s="68" t="s">
        <v>95</v>
      </c>
      <c r="AR8" s="58" t="s">
        <v>216</v>
      </c>
      <c r="AS8" s="39" t="s">
        <v>228</v>
      </c>
      <c r="AT8" s="59" t="s">
        <v>227</v>
      </c>
      <c r="AU8" s="69" t="s">
        <v>96</v>
      </c>
      <c r="AV8" s="70" t="s">
        <v>97</v>
      </c>
      <c r="AW8" s="70" t="s">
        <v>100</v>
      </c>
      <c r="AX8" s="70" t="s">
        <v>98</v>
      </c>
      <c r="AY8" s="40" t="s">
        <v>99</v>
      </c>
      <c r="AZ8" s="48" t="s">
        <v>238</v>
      </c>
      <c r="BA8" s="37" t="s">
        <v>239</v>
      </c>
      <c r="BB8" s="37" t="s">
        <v>240</v>
      </c>
      <c r="BC8" s="49" t="s">
        <v>241</v>
      </c>
      <c r="BD8" s="53" t="s">
        <v>238</v>
      </c>
      <c r="BE8" s="38" t="s">
        <v>239</v>
      </c>
      <c r="BF8" s="54" t="s">
        <v>240</v>
      </c>
      <c r="BG8" s="58" t="s">
        <v>238</v>
      </c>
      <c r="BH8" s="59" t="s">
        <v>242</v>
      </c>
      <c r="BI8" s="63" t="s">
        <v>243</v>
      </c>
    </row>
    <row r="9" spans="2:61" x14ac:dyDescent="0.25">
      <c r="B9" s="33">
        <v>7</v>
      </c>
      <c r="C9" s="33" t="s">
        <v>340</v>
      </c>
      <c r="D9" s="33" t="s">
        <v>3</v>
      </c>
      <c r="E9" s="33">
        <v>15</v>
      </c>
      <c r="F9" s="33" t="s">
        <v>132</v>
      </c>
      <c r="G9" s="34" t="s">
        <v>133</v>
      </c>
      <c r="H9" s="35" t="s">
        <v>125</v>
      </c>
      <c r="I9" s="36" t="s">
        <v>127</v>
      </c>
      <c r="J9" s="36" t="s">
        <v>104</v>
      </c>
      <c r="K9" s="36" t="s">
        <v>105</v>
      </c>
      <c r="L9" s="36" t="s">
        <v>131</v>
      </c>
      <c r="M9" s="37" t="s">
        <v>268</v>
      </c>
      <c r="N9" s="37" t="s">
        <v>200</v>
      </c>
      <c r="O9" s="37" t="s">
        <v>271</v>
      </c>
      <c r="P9" s="37" t="s">
        <v>273</v>
      </c>
      <c r="Q9" s="38" t="s">
        <v>216</v>
      </c>
      <c r="R9" s="38" t="s">
        <v>217</v>
      </c>
      <c r="S9" s="38" t="s">
        <v>276</v>
      </c>
      <c r="T9" s="39" t="s">
        <v>216</v>
      </c>
      <c r="U9" s="39" t="s">
        <v>215</v>
      </c>
      <c r="V9" s="40" t="s">
        <v>217</v>
      </c>
      <c r="W9" s="42" t="s">
        <v>113</v>
      </c>
      <c r="X9" s="43" t="s">
        <v>112</v>
      </c>
      <c r="Y9" s="64" t="s">
        <v>114</v>
      </c>
      <c r="Z9" s="42" t="s">
        <v>217</v>
      </c>
      <c r="AA9" s="43" t="s">
        <v>216</v>
      </c>
      <c r="AB9" s="44" t="s">
        <v>212</v>
      </c>
      <c r="AC9" s="65" t="s">
        <v>119</v>
      </c>
      <c r="AD9" s="37" t="s">
        <v>117</v>
      </c>
      <c r="AE9" s="66" t="s">
        <v>118</v>
      </c>
      <c r="AF9" s="48" t="s">
        <v>218</v>
      </c>
      <c r="AG9" s="37" t="s">
        <v>212</v>
      </c>
      <c r="AH9" s="49" t="s">
        <v>216</v>
      </c>
      <c r="AI9" s="53" t="s">
        <v>91</v>
      </c>
      <c r="AJ9" s="38" t="s">
        <v>92</v>
      </c>
      <c r="AK9" s="67" t="s">
        <v>90</v>
      </c>
      <c r="AL9" s="53" t="s">
        <v>284</v>
      </c>
      <c r="AM9" s="38" t="s">
        <v>32</v>
      </c>
      <c r="AN9" s="54" t="s">
        <v>286</v>
      </c>
      <c r="AO9" s="58" t="s">
        <v>94</v>
      </c>
      <c r="AP9" s="39" t="s">
        <v>95</v>
      </c>
      <c r="AQ9" s="68" t="s">
        <v>93</v>
      </c>
      <c r="AR9" s="58" t="s">
        <v>227</v>
      </c>
      <c r="AS9" s="39" t="s">
        <v>212</v>
      </c>
      <c r="AT9" s="59" t="s">
        <v>225</v>
      </c>
      <c r="AU9" s="69" t="s">
        <v>96</v>
      </c>
      <c r="AV9" s="70" t="s">
        <v>100</v>
      </c>
      <c r="AW9" s="70" t="s">
        <v>97</v>
      </c>
      <c r="AX9" s="70" t="s">
        <v>98</v>
      </c>
      <c r="AY9" s="40" t="s">
        <v>99</v>
      </c>
      <c r="AZ9" s="48" t="s">
        <v>285</v>
      </c>
      <c r="BA9" s="37" t="s">
        <v>284</v>
      </c>
      <c r="BB9" s="37" t="s">
        <v>292</v>
      </c>
      <c r="BC9" s="49" t="s">
        <v>294</v>
      </c>
      <c r="BD9" s="53" t="s">
        <v>254</v>
      </c>
      <c r="BE9" s="38" t="s">
        <v>252</v>
      </c>
      <c r="BF9" s="54" t="s">
        <v>253</v>
      </c>
      <c r="BG9" s="58" t="s">
        <v>253</v>
      </c>
      <c r="BH9" s="59" t="s">
        <v>251</v>
      </c>
      <c r="BI9" s="63" t="s">
        <v>252</v>
      </c>
    </row>
    <row r="10" spans="2:61" x14ac:dyDescent="0.25">
      <c r="B10" s="33">
        <v>8</v>
      </c>
      <c r="C10" s="33" t="s">
        <v>341</v>
      </c>
      <c r="D10" s="33" t="s">
        <v>3</v>
      </c>
      <c r="E10" s="33">
        <v>15</v>
      </c>
      <c r="F10" s="33" t="s">
        <v>135</v>
      </c>
      <c r="G10" s="34" t="s">
        <v>136</v>
      </c>
      <c r="H10" s="35" t="s">
        <v>102</v>
      </c>
      <c r="I10" s="36" t="s">
        <v>125</v>
      </c>
      <c r="J10" s="36" t="s">
        <v>105</v>
      </c>
      <c r="K10" s="36" t="s">
        <v>131</v>
      </c>
      <c r="L10" s="36" t="s">
        <v>104</v>
      </c>
      <c r="M10" s="37" t="s">
        <v>202</v>
      </c>
      <c r="N10" s="37" t="s">
        <v>200</v>
      </c>
      <c r="O10" s="37" t="s">
        <v>210</v>
      </c>
      <c r="P10" s="37" t="s">
        <v>201</v>
      </c>
      <c r="Q10" s="38" t="s">
        <v>273</v>
      </c>
      <c r="R10" s="38" t="s">
        <v>212</v>
      </c>
      <c r="S10" s="38" t="s">
        <v>217</v>
      </c>
      <c r="T10" s="39" t="s">
        <v>218</v>
      </c>
      <c r="U10" s="39" t="s">
        <v>216</v>
      </c>
      <c r="V10" s="40" t="s">
        <v>215</v>
      </c>
      <c r="W10" s="42" t="s">
        <v>112</v>
      </c>
      <c r="X10" s="43" t="s">
        <v>113</v>
      </c>
      <c r="Y10" s="64" t="s">
        <v>114</v>
      </c>
      <c r="Z10" s="42" t="s">
        <v>216</v>
      </c>
      <c r="AA10" s="43" t="s">
        <v>217</v>
      </c>
      <c r="AB10" s="44" t="s">
        <v>216</v>
      </c>
      <c r="AC10" s="65" t="s">
        <v>119</v>
      </c>
      <c r="AD10" s="37" t="s">
        <v>118</v>
      </c>
      <c r="AE10" s="66" t="s">
        <v>117</v>
      </c>
      <c r="AF10" s="48" t="s">
        <v>212</v>
      </c>
      <c r="AG10" s="37" t="s">
        <v>218</v>
      </c>
      <c r="AH10" s="49" t="s">
        <v>212</v>
      </c>
      <c r="AI10" s="53" t="s">
        <v>91</v>
      </c>
      <c r="AJ10" s="38" t="s">
        <v>90</v>
      </c>
      <c r="AK10" s="67" t="s">
        <v>92</v>
      </c>
      <c r="AL10" s="53" t="s">
        <v>216</v>
      </c>
      <c r="AM10" s="38" t="s">
        <v>217</v>
      </c>
      <c r="AN10" s="54" t="s">
        <v>216</v>
      </c>
      <c r="AO10" s="58" t="s">
        <v>94</v>
      </c>
      <c r="AP10" s="39" t="s">
        <v>95</v>
      </c>
      <c r="AQ10" s="68" t="s">
        <v>93</v>
      </c>
      <c r="AR10" s="58" t="s">
        <v>227</v>
      </c>
      <c r="AS10" s="39" t="s">
        <v>212</v>
      </c>
      <c r="AT10" s="59" t="s">
        <v>225</v>
      </c>
      <c r="AU10" s="69" t="s">
        <v>100</v>
      </c>
      <c r="AV10" s="70" t="s">
        <v>98</v>
      </c>
      <c r="AW10" s="70" t="s">
        <v>99</v>
      </c>
      <c r="AX10" s="70" t="s">
        <v>96</v>
      </c>
      <c r="AY10" s="40" t="s">
        <v>97</v>
      </c>
      <c r="AZ10" s="48" t="s">
        <v>255</v>
      </c>
      <c r="BA10" s="37" t="s">
        <v>260</v>
      </c>
      <c r="BB10" s="37" t="s">
        <v>261</v>
      </c>
      <c r="BC10" s="49" t="s">
        <v>262</v>
      </c>
      <c r="BD10" s="72" t="s">
        <v>263</v>
      </c>
      <c r="BE10" s="38" t="s">
        <v>260</v>
      </c>
      <c r="BF10" s="54" t="s">
        <v>261</v>
      </c>
      <c r="BG10" s="58" t="s">
        <v>255</v>
      </c>
      <c r="BH10" s="59" t="s">
        <v>264</v>
      </c>
      <c r="BI10" s="63" t="s">
        <v>265</v>
      </c>
    </row>
    <row r="11" spans="2:61" x14ac:dyDescent="0.25">
      <c r="B11" s="33">
        <v>9</v>
      </c>
      <c r="C11" s="33" t="s">
        <v>295</v>
      </c>
      <c r="D11" s="33" t="s">
        <v>129</v>
      </c>
      <c r="E11" s="33">
        <v>11</v>
      </c>
      <c r="F11" s="33" t="s">
        <v>128</v>
      </c>
      <c r="G11" s="34" t="s">
        <v>137</v>
      </c>
      <c r="H11" s="35" t="s">
        <v>125</v>
      </c>
      <c r="I11" s="36" t="s">
        <v>127</v>
      </c>
      <c r="J11" s="36" t="s">
        <v>131</v>
      </c>
      <c r="K11" s="36" t="s">
        <v>105</v>
      </c>
      <c r="L11" s="36" t="s">
        <v>138</v>
      </c>
      <c r="M11" s="37" t="s">
        <v>203</v>
      </c>
      <c r="N11" s="37" t="s">
        <v>277</v>
      </c>
      <c r="O11" s="37" t="s">
        <v>202</v>
      </c>
      <c r="P11" s="37" t="s">
        <v>204</v>
      </c>
      <c r="Q11" s="38" t="s">
        <v>212</v>
      </c>
      <c r="R11" s="38" t="s">
        <v>218</v>
      </c>
      <c r="S11" s="38" t="s">
        <v>217</v>
      </c>
      <c r="T11" s="39" t="s">
        <v>212</v>
      </c>
      <c r="U11" s="39" t="s">
        <v>215</v>
      </c>
      <c r="V11" s="40" t="s">
        <v>220</v>
      </c>
      <c r="W11" s="42" t="s">
        <v>85</v>
      </c>
      <c r="X11" s="43" t="s">
        <v>57</v>
      </c>
      <c r="Y11" s="64" t="s">
        <v>87</v>
      </c>
      <c r="Z11" s="42" t="s">
        <v>212</v>
      </c>
      <c r="AA11" s="43" t="s">
        <v>218</v>
      </c>
      <c r="AB11" s="44" t="s">
        <v>212</v>
      </c>
      <c r="AC11" s="65" t="s">
        <v>119</v>
      </c>
      <c r="AD11" s="37" t="s">
        <v>117</v>
      </c>
      <c r="AE11" s="66" t="s">
        <v>118</v>
      </c>
      <c r="AF11" s="48" t="s">
        <v>218</v>
      </c>
      <c r="AG11" s="37" t="s">
        <v>212</v>
      </c>
      <c r="AH11" s="49" t="s">
        <v>216</v>
      </c>
      <c r="AI11" s="53" t="s">
        <v>92</v>
      </c>
      <c r="AJ11" s="38" t="s">
        <v>139</v>
      </c>
      <c r="AK11" s="67" t="s">
        <v>140</v>
      </c>
      <c r="AL11" s="53" t="s">
        <v>218</v>
      </c>
      <c r="AM11" s="38" t="s">
        <v>212</v>
      </c>
      <c r="AN11" s="54" t="s">
        <v>216</v>
      </c>
      <c r="AO11" s="58" t="s">
        <v>93</v>
      </c>
      <c r="AP11" s="39" t="s">
        <v>94</v>
      </c>
      <c r="AQ11" s="68" t="s">
        <v>95</v>
      </c>
      <c r="AR11" s="58" t="s">
        <v>216</v>
      </c>
      <c r="AS11" s="39" t="s">
        <v>228</v>
      </c>
      <c r="AT11" s="59" t="s">
        <v>227</v>
      </c>
      <c r="AU11" s="69" t="s">
        <v>96</v>
      </c>
      <c r="AV11" s="70" t="s">
        <v>97</v>
      </c>
      <c r="AW11" s="70" t="s">
        <v>100</v>
      </c>
      <c r="AX11" s="70" t="s">
        <v>98</v>
      </c>
      <c r="AY11" s="40" t="s">
        <v>99</v>
      </c>
      <c r="AZ11" s="48" t="s">
        <v>238</v>
      </c>
      <c r="BA11" s="37" t="s">
        <v>239</v>
      </c>
      <c r="BB11" s="37" t="s">
        <v>240</v>
      </c>
      <c r="BC11" s="49" t="s">
        <v>241</v>
      </c>
      <c r="BD11" s="53" t="s">
        <v>238</v>
      </c>
      <c r="BE11" s="38" t="s">
        <v>239</v>
      </c>
      <c r="BF11" s="54" t="s">
        <v>240</v>
      </c>
      <c r="BG11" s="58" t="s">
        <v>238</v>
      </c>
      <c r="BH11" s="59" t="s">
        <v>242</v>
      </c>
      <c r="BI11" s="63" t="s">
        <v>243</v>
      </c>
    </row>
    <row r="12" spans="2:61" x14ac:dyDescent="0.25">
      <c r="B12" s="33">
        <v>10</v>
      </c>
      <c r="C12" s="33" t="s">
        <v>296</v>
      </c>
      <c r="D12" s="33" t="s">
        <v>123</v>
      </c>
      <c r="E12" s="33">
        <v>14</v>
      </c>
      <c r="F12" s="33" t="s">
        <v>141</v>
      </c>
      <c r="G12" s="34" t="s">
        <v>137</v>
      </c>
      <c r="H12" s="35" t="s">
        <v>125</v>
      </c>
      <c r="I12" s="36" t="s">
        <v>127</v>
      </c>
      <c r="J12" s="36" t="s">
        <v>131</v>
      </c>
      <c r="K12" s="36" t="s">
        <v>105</v>
      </c>
      <c r="L12" s="36" t="s">
        <v>104</v>
      </c>
      <c r="M12" s="37" t="s">
        <v>278</v>
      </c>
      <c r="N12" s="37" t="s">
        <v>206</v>
      </c>
      <c r="O12" s="37" t="s">
        <v>279</v>
      </c>
      <c r="P12" s="37" t="s">
        <v>280</v>
      </c>
      <c r="Q12" s="38" t="s">
        <v>278</v>
      </c>
      <c r="R12" s="38" t="s">
        <v>277</v>
      </c>
      <c r="S12" s="38" t="s">
        <v>281</v>
      </c>
      <c r="T12" s="39" t="s">
        <v>278</v>
      </c>
      <c r="U12" s="39" t="s">
        <v>282</v>
      </c>
      <c r="V12" s="40" t="s">
        <v>220</v>
      </c>
      <c r="W12" s="42" t="s">
        <v>113</v>
      </c>
      <c r="X12" s="43" t="s">
        <v>114</v>
      </c>
      <c r="Y12" s="64" t="s">
        <v>112</v>
      </c>
      <c r="Z12" s="42" t="s">
        <v>216</v>
      </c>
      <c r="AA12" s="43" t="s">
        <v>212</v>
      </c>
      <c r="AB12" s="44" t="s">
        <v>218</v>
      </c>
      <c r="AC12" s="65" t="s">
        <v>118</v>
      </c>
      <c r="AD12" s="37" t="s">
        <v>117</v>
      </c>
      <c r="AE12" s="66" t="s">
        <v>119</v>
      </c>
      <c r="AF12" s="48" t="s">
        <v>217</v>
      </c>
      <c r="AG12" s="37" t="s">
        <v>216</v>
      </c>
      <c r="AH12" s="49" t="s">
        <v>212</v>
      </c>
      <c r="AI12" s="53" t="s">
        <v>92</v>
      </c>
      <c r="AJ12" s="38" t="s">
        <v>90</v>
      </c>
      <c r="AK12" s="67" t="s">
        <v>91</v>
      </c>
      <c r="AL12" s="53" t="s">
        <v>212</v>
      </c>
      <c r="AM12" s="38" t="s">
        <v>218</v>
      </c>
      <c r="AN12" s="54" t="s">
        <v>212</v>
      </c>
      <c r="AO12" s="58" t="s">
        <v>94</v>
      </c>
      <c r="AP12" s="39" t="s">
        <v>93</v>
      </c>
      <c r="AQ12" s="68" t="s">
        <v>95</v>
      </c>
      <c r="AR12" s="58" t="s">
        <v>217</v>
      </c>
      <c r="AS12" s="39" t="s">
        <v>227</v>
      </c>
      <c r="AT12" s="59" t="s">
        <v>226</v>
      </c>
      <c r="AU12" s="69" t="s">
        <v>96</v>
      </c>
      <c r="AV12" s="70" t="s">
        <v>97</v>
      </c>
      <c r="AW12" s="70" t="s">
        <v>100</v>
      </c>
      <c r="AX12" s="70" t="s">
        <v>142</v>
      </c>
      <c r="AY12" s="40" t="s">
        <v>143</v>
      </c>
      <c r="AZ12" s="48" t="s">
        <v>238</v>
      </c>
      <c r="BA12" s="37" t="s">
        <v>249</v>
      </c>
      <c r="BB12" s="37" t="s">
        <v>250</v>
      </c>
      <c r="BC12" s="49" t="s">
        <v>251</v>
      </c>
      <c r="BD12" s="73" t="s">
        <v>252</v>
      </c>
      <c r="BE12" s="38" t="s">
        <v>251</v>
      </c>
      <c r="BF12" s="54" t="s">
        <v>253</v>
      </c>
      <c r="BG12" s="58" t="s">
        <v>253</v>
      </c>
      <c r="BH12" s="59" t="s">
        <v>252</v>
      </c>
      <c r="BI12" s="63" t="s">
        <v>254</v>
      </c>
    </row>
    <row r="13" spans="2:61" x14ac:dyDescent="0.25">
      <c r="B13" s="33">
        <v>11</v>
      </c>
      <c r="C13" s="33" t="s">
        <v>122</v>
      </c>
      <c r="D13" s="33" t="s">
        <v>3</v>
      </c>
      <c r="E13" s="33">
        <v>15</v>
      </c>
      <c r="F13" s="74" t="s">
        <v>144</v>
      </c>
      <c r="G13" s="34" t="s">
        <v>145</v>
      </c>
      <c r="H13" s="35" t="s">
        <v>104</v>
      </c>
      <c r="I13" s="36" t="s">
        <v>105</v>
      </c>
      <c r="J13" s="36" t="s">
        <v>131</v>
      </c>
      <c r="K13" s="36" t="s">
        <v>127</v>
      </c>
      <c r="L13" s="36" t="s">
        <v>125</v>
      </c>
      <c r="M13" s="37" t="s">
        <v>204</v>
      </c>
      <c r="N13" s="37" t="s">
        <v>208</v>
      </c>
      <c r="O13" s="37" t="s">
        <v>195</v>
      </c>
      <c r="P13" s="37" t="s">
        <v>203</v>
      </c>
      <c r="Q13" s="38" t="s">
        <v>216</v>
      </c>
      <c r="R13" s="38" t="s">
        <v>217</v>
      </c>
      <c r="S13" s="38" t="s">
        <v>218</v>
      </c>
      <c r="T13" s="39" t="s">
        <v>216</v>
      </c>
      <c r="U13" s="39" t="s">
        <v>214</v>
      </c>
      <c r="V13" s="40" t="s">
        <v>211</v>
      </c>
      <c r="W13" s="42" t="s">
        <v>114</v>
      </c>
      <c r="X13" s="43" t="s">
        <v>112</v>
      </c>
      <c r="Y13" s="64" t="s">
        <v>113</v>
      </c>
      <c r="Z13" s="42" t="s">
        <v>218</v>
      </c>
      <c r="AA13" s="43" t="s">
        <v>212</v>
      </c>
      <c r="AB13" s="44" t="s">
        <v>216</v>
      </c>
      <c r="AC13" s="65" t="s">
        <v>117</v>
      </c>
      <c r="AD13" s="37" t="s">
        <v>118</v>
      </c>
      <c r="AE13" s="66" t="s">
        <v>119</v>
      </c>
      <c r="AF13" s="48" t="s">
        <v>291</v>
      </c>
      <c r="AG13" s="37" t="s">
        <v>115</v>
      </c>
      <c r="AH13" s="49" t="s">
        <v>32</v>
      </c>
      <c r="AI13" s="53" t="s">
        <v>90</v>
      </c>
      <c r="AJ13" s="38" t="s">
        <v>91</v>
      </c>
      <c r="AK13" s="67" t="s">
        <v>92</v>
      </c>
      <c r="AL13" s="53" t="s">
        <v>217</v>
      </c>
      <c r="AM13" s="38" t="s">
        <v>216</v>
      </c>
      <c r="AN13" s="54" t="s">
        <v>212</v>
      </c>
      <c r="AO13" s="58" t="s">
        <v>95</v>
      </c>
      <c r="AP13" s="39" t="s">
        <v>93</v>
      </c>
      <c r="AQ13" s="68" t="s">
        <v>94</v>
      </c>
      <c r="AR13" s="58" t="s">
        <v>218</v>
      </c>
      <c r="AS13" s="39" t="s">
        <v>212</v>
      </c>
      <c r="AT13" s="59" t="s">
        <v>216</v>
      </c>
      <c r="AU13" s="69" t="s">
        <v>99</v>
      </c>
      <c r="AV13" s="70" t="s">
        <v>100</v>
      </c>
      <c r="AW13" s="70" t="s">
        <v>97</v>
      </c>
      <c r="AX13" s="70" t="s">
        <v>96</v>
      </c>
      <c r="AY13" s="40" t="s">
        <v>98</v>
      </c>
      <c r="AZ13" s="48" t="s">
        <v>262</v>
      </c>
      <c r="BA13" s="37" t="s">
        <v>261</v>
      </c>
      <c r="BB13" s="37" t="s">
        <v>255</v>
      </c>
      <c r="BC13" s="49" t="s">
        <v>260</v>
      </c>
      <c r="BD13" s="53" t="s">
        <v>262</v>
      </c>
      <c r="BE13" s="38" t="s">
        <v>249</v>
      </c>
      <c r="BF13" s="54" t="s">
        <v>261</v>
      </c>
      <c r="BG13" s="58" t="s">
        <v>258</v>
      </c>
      <c r="BH13" s="59" t="s">
        <v>259</v>
      </c>
      <c r="BI13" s="63" t="s">
        <v>267</v>
      </c>
    </row>
    <row r="14" spans="2:61" x14ac:dyDescent="0.25">
      <c r="B14" s="33">
        <v>12</v>
      </c>
      <c r="C14" s="33" t="s">
        <v>297</v>
      </c>
      <c r="D14" s="33" t="s">
        <v>3</v>
      </c>
      <c r="E14" s="33">
        <v>10</v>
      </c>
      <c r="F14" s="33" t="s">
        <v>146</v>
      </c>
      <c r="G14" s="34" t="s">
        <v>147</v>
      </c>
      <c r="H14" s="35" t="s">
        <v>127</v>
      </c>
      <c r="I14" s="36" t="s">
        <v>105</v>
      </c>
      <c r="J14" s="36" t="s">
        <v>148</v>
      </c>
      <c r="K14" s="36" t="s">
        <v>131</v>
      </c>
      <c r="L14" s="36" t="s">
        <v>138</v>
      </c>
      <c r="M14" s="37" t="s">
        <v>202</v>
      </c>
      <c r="N14" s="37" t="s">
        <v>203</v>
      </c>
      <c r="O14" s="37" t="s">
        <v>205</v>
      </c>
      <c r="P14" s="37" t="s">
        <v>298</v>
      </c>
      <c r="Q14" s="38" t="s">
        <v>217</v>
      </c>
      <c r="R14" s="38" t="s">
        <v>212</v>
      </c>
      <c r="S14" s="38" t="s">
        <v>216</v>
      </c>
      <c r="T14" s="39" t="s">
        <v>214</v>
      </c>
      <c r="U14" s="39" t="s">
        <v>212</v>
      </c>
      <c r="V14" s="40" t="s">
        <v>217</v>
      </c>
      <c r="W14" s="42" t="s">
        <v>113</v>
      </c>
      <c r="X14" s="43" t="s">
        <v>114</v>
      </c>
      <c r="Y14" s="64" t="s">
        <v>112</v>
      </c>
      <c r="Z14" s="42" t="s">
        <v>216</v>
      </c>
      <c r="AA14" s="43" t="s">
        <v>212</v>
      </c>
      <c r="AB14" s="44" t="s">
        <v>218</v>
      </c>
      <c r="AC14" s="65" t="s">
        <v>118</v>
      </c>
      <c r="AD14" s="37" t="s">
        <v>117</v>
      </c>
      <c r="AE14" s="66" t="s">
        <v>119</v>
      </c>
      <c r="AF14" s="48" t="s">
        <v>217</v>
      </c>
      <c r="AG14" s="37" t="s">
        <v>216</v>
      </c>
      <c r="AH14" s="49" t="s">
        <v>212</v>
      </c>
      <c r="AI14" s="53" t="s">
        <v>91</v>
      </c>
      <c r="AJ14" s="38" t="s">
        <v>92</v>
      </c>
      <c r="AK14" s="67" t="s">
        <v>90</v>
      </c>
      <c r="AL14" s="53" t="s">
        <v>284</v>
      </c>
      <c r="AM14" s="38" t="s">
        <v>32</v>
      </c>
      <c r="AN14" s="54" t="s">
        <v>286</v>
      </c>
      <c r="AO14" s="58" t="s">
        <v>94</v>
      </c>
      <c r="AP14" s="39" t="s">
        <v>93</v>
      </c>
      <c r="AQ14" s="68" t="s">
        <v>95</v>
      </c>
      <c r="AR14" s="58" t="s">
        <v>217</v>
      </c>
      <c r="AS14" s="39" t="s">
        <v>227</v>
      </c>
      <c r="AT14" s="59" t="s">
        <v>226</v>
      </c>
      <c r="AU14" s="69" t="s">
        <v>100</v>
      </c>
      <c r="AV14" s="70" t="s">
        <v>96</v>
      </c>
      <c r="AW14" s="70" t="s">
        <v>97</v>
      </c>
      <c r="AX14" s="70" t="s">
        <v>143</v>
      </c>
      <c r="AY14" s="40" t="s">
        <v>99</v>
      </c>
      <c r="AZ14" s="48" t="s">
        <v>231</v>
      </c>
      <c r="BA14" s="37" t="s">
        <v>237</v>
      </c>
      <c r="BB14" s="37" t="s">
        <v>233</v>
      </c>
      <c r="BC14" s="49" t="s">
        <v>232</v>
      </c>
      <c r="BD14" s="53" t="s">
        <v>236</v>
      </c>
      <c r="BE14" s="38" t="s">
        <v>231</v>
      </c>
      <c r="BF14" s="54" t="s">
        <v>233</v>
      </c>
      <c r="BG14" s="58" t="s">
        <v>231</v>
      </c>
      <c r="BH14" s="59" t="s">
        <v>230</v>
      </c>
      <c r="BI14" s="63" t="s">
        <v>231</v>
      </c>
    </row>
    <row r="15" spans="2:61" x14ac:dyDescent="0.25">
      <c r="B15" s="33">
        <v>13</v>
      </c>
      <c r="C15" s="33" t="s">
        <v>338</v>
      </c>
      <c r="D15" s="33" t="s">
        <v>3</v>
      </c>
      <c r="E15" s="33">
        <v>22</v>
      </c>
      <c r="F15" s="33" t="s">
        <v>149</v>
      </c>
      <c r="G15" s="34" t="s">
        <v>147</v>
      </c>
      <c r="H15" s="35" t="s">
        <v>127</v>
      </c>
      <c r="I15" s="36" t="s">
        <v>131</v>
      </c>
      <c r="J15" s="36" t="s">
        <v>105</v>
      </c>
      <c r="K15" s="36" t="s">
        <v>138</v>
      </c>
      <c r="L15" s="36" t="s">
        <v>148</v>
      </c>
      <c r="M15" s="37" t="s">
        <v>203</v>
      </c>
      <c r="N15" s="37" t="s">
        <v>200</v>
      </c>
      <c r="O15" s="37" t="s">
        <v>202</v>
      </c>
      <c r="P15" s="37" t="s">
        <v>283</v>
      </c>
      <c r="Q15" s="38" t="s">
        <v>212</v>
      </c>
      <c r="R15" s="38" t="s">
        <v>218</v>
      </c>
      <c r="S15" s="38" t="s">
        <v>214</v>
      </c>
      <c r="T15" s="39" t="s">
        <v>212</v>
      </c>
      <c r="U15" s="39" t="s">
        <v>218</v>
      </c>
      <c r="V15" s="40" t="s">
        <v>212</v>
      </c>
      <c r="W15" s="42" t="s">
        <v>114</v>
      </c>
      <c r="X15" s="43" t="s">
        <v>112</v>
      </c>
      <c r="Y15" s="64" t="s">
        <v>113</v>
      </c>
      <c r="Z15" s="42" t="s">
        <v>223</v>
      </c>
      <c r="AA15" s="43" t="s">
        <v>222</v>
      </c>
      <c r="AB15" s="44" t="s">
        <v>221</v>
      </c>
      <c r="AC15" s="65" t="s">
        <v>119</v>
      </c>
      <c r="AD15" s="37" t="s">
        <v>118</v>
      </c>
      <c r="AE15" s="66" t="s">
        <v>117</v>
      </c>
      <c r="AF15" s="48" t="s">
        <v>212</v>
      </c>
      <c r="AG15" s="37" t="s">
        <v>218</v>
      </c>
      <c r="AH15" s="49" t="s">
        <v>212</v>
      </c>
      <c r="AI15" s="53" t="s">
        <v>92</v>
      </c>
      <c r="AJ15" s="38" t="s">
        <v>90</v>
      </c>
      <c r="AK15" s="67" t="s">
        <v>91</v>
      </c>
      <c r="AL15" s="53" t="s">
        <v>212</v>
      </c>
      <c r="AM15" s="38" t="s">
        <v>218</v>
      </c>
      <c r="AN15" s="54" t="s">
        <v>212</v>
      </c>
      <c r="AO15" s="58" t="s">
        <v>95</v>
      </c>
      <c r="AP15" s="39" t="s">
        <v>94</v>
      </c>
      <c r="AQ15" s="68" t="s">
        <v>93</v>
      </c>
      <c r="AR15" s="58" t="s">
        <v>212</v>
      </c>
      <c r="AS15" s="39" t="s">
        <v>225</v>
      </c>
      <c r="AT15" s="59" t="s">
        <v>226</v>
      </c>
      <c r="AU15" s="69" t="s">
        <v>96</v>
      </c>
      <c r="AV15" s="70" t="s">
        <v>100</v>
      </c>
      <c r="AW15" s="70" t="s">
        <v>97</v>
      </c>
      <c r="AX15" s="70" t="s">
        <v>98</v>
      </c>
      <c r="AY15" s="40" t="s">
        <v>99</v>
      </c>
      <c r="AZ15" s="48" t="s">
        <v>285</v>
      </c>
      <c r="BA15" s="37" t="s">
        <v>299</v>
      </c>
      <c r="BB15" s="37" t="s">
        <v>292</v>
      </c>
      <c r="BC15" s="49" t="s">
        <v>294</v>
      </c>
      <c r="BD15" s="53" t="s">
        <v>254</v>
      </c>
      <c r="BE15" s="38" t="s">
        <v>252</v>
      </c>
      <c r="BF15" s="54" t="s">
        <v>253</v>
      </c>
      <c r="BG15" s="58" t="s">
        <v>253</v>
      </c>
      <c r="BH15" s="59" t="s">
        <v>251</v>
      </c>
      <c r="BI15" s="63" t="s">
        <v>252</v>
      </c>
    </row>
    <row r="16" spans="2:61" x14ac:dyDescent="0.25">
      <c r="B16" s="33">
        <v>14</v>
      </c>
      <c r="C16" s="33" t="s">
        <v>338</v>
      </c>
      <c r="D16" s="33" t="s">
        <v>3</v>
      </c>
      <c r="E16" s="33">
        <v>20</v>
      </c>
      <c r="F16" s="33" t="s">
        <v>149</v>
      </c>
      <c r="G16" s="34" t="s">
        <v>147</v>
      </c>
      <c r="H16" s="35" t="s">
        <v>105</v>
      </c>
      <c r="I16" s="36" t="s">
        <v>127</v>
      </c>
      <c r="J16" s="36" t="s">
        <v>103</v>
      </c>
      <c r="K16" s="36" t="s">
        <v>104</v>
      </c>
      <c r="L16" s="36" t="s">
        <v>125</v>
      </c>
      <c r="M16" s="37" t="s">
        <v>201</v>
      </c>
      <c r="N16" s="37" t="s">
        <v>287</v>
      </c>
      <c r="O16" s="37" t="s">
        <v>206</v>
      </c>
      <c r="P16" s="37" t="s">
        <v>202</v>
      </c>
      <c r="Q16" s="38" t="s">
        <v>300</v>
      </c>
      <c r="R16" s="38" t="s">
        <v>212</v>
      </c>
      <c r="S16" s="38" t="s">
        <v>218</v>
      </c>
      <c r="T16" s="39" t="s">
        <v>214</v>
      </c>
      <c r="U16" s="39" t="s">
        <v>211</v>
      </c>
      <c r="V16" s="40" t="s">
        <v>212</v>
      </c>
      <c r="W16" s="42" t="s">
        <v>113</v>
      </c>
      <c r="X16" s="43" t="s">
        <v>114</v>
      </c>
      <c r="Y16" s="64" t="s">
        <v>112</v>
      </c>
      <c r="Z16" s="42" t="s">
        <v>216</v>
      </c>
      <c r="AA16" s="43" t="s">
        <v>212</v>
      </c>
      <c r="AB16" s="44" t="s">
        <v>218</v>
      </c>
      <c r="AC16" s="65" t="s">
        <v>119</v>
      </c>
      <c r="AD16" s="37" t="s">
        <v>118</v>
      </c>
      <c r="AE16" s="66" t="s">
        <v>117</v>
      </c>
      <c r="AF16" s="48" t="s">
        <v>212</v>
      </c>
      <c r="AG16" s="37" t="s">
        <v>218</v>
      </c>
      <c r="AH16" s="49" t="s">
        <v>212</v>
      </c>
      <c r="AI16" s="53" t="s">
        <v>92</v>
      </c>
      <c r="AJ16" s="38" t="s">
        <v>90</v>
      </c>
      <c r="AK16" s="67" t="s">
        <v>91</v>
      </c>
      <c r="AL16" s="53" t="s">
        <v>212</v>
      </c>
      <c r="AM16" s="38" t="s">
        <v>218</v>
      </c>
      <c r="AN16" s="54" t="s">
        <v>212</v>
      </c>
      <c r="AO16" s="58" t="s">
        <v>95</v>
      </c>
      <c r="AP16" s="39" t="s">
        <v>94</v>
      </c>
      <c r="AQ16" s="68" t="s">
        <v>93</v>
      </c>
      <c r="AR16" s="58" t="s">
        <v>212</v>
      </c>
      <c r="AS16" s="39" t="s">
        <v>225</v>
      </c>
      <c r="AT16" s="59" t="s">
        <v>226</v>
      </c>
      <c r="AU16" s="69" t="s">
        <v>96</v>
      </c>
      <c r="AV16" s="70" t="s">
        <v>100</v>
      </c>
      <c r="AW16" s="70" t="s">
        <v>97</v>
      </c>
      <c r="AX16" s="70" t="s">
        <v>98</v>
      </c>
      <c r="AY16" s="40" t="s">
        <v>99</v>
      </c>
      <c r="AZ16" s="48" t="s">
        <v>301</v>
      </c>
      <c r="BA16" s="37" t="s">
        <v>284</v>
      </c>
      <c r="BB16" s="37" t="s">
        <v>290</v>
      </c>
      <c r="BC16" s="49" t="s">
        <v>289</v>
      </c>
      <c r="BD16" s="53" t="s">
        <v>254</v>
      </c>
      <c r="BE16" s="38" t="s">
        <v>252</v>
      </c>
      <c r="BF16" s="54" t="s">
        <v>253</v>
      </c>
      <c r="BG16" s="58" t="s">
        <v>253</v>
      </c>
      <c r="BH16" s="59" t="s">
        <v>251</v>
      </c>
      <c r="BI16" s="63" t="s">
        <v>252</v>
      </c>
    </row>
    <row r="17" spans="2:61" x14ac:dyDescent="0.25">
      <c r="B17" s="33">
        <v>15</v>
      </c>
      <c r="C17" s="33" t="s">
        <v>302</v>
      </c>
      <c r="D17" s="33" t="s">
        <v>3</v>
      </c>
      <c r="E17" s="33">
        <v>11</v>
      </c>
      <c r="F17" s="33" t="s">
        <v>180</v>
      </c>
      <c r="G17" s="34" t="s">
        <v>150</v>
      </c>
      <c r="H17" s="35" t="s">
        <v>127</v>
      </c>
      <c r="I17" s="36" t="s">
        <v>104</v>
      </c>
      <c r="J17" s="36" t="s">
        <v>105</v>
      </c>
      <c r="K17" s="36" t="s">
        <v>131</v>
      </c>
      <c r="L17" s="36" t="s">
        <v>125</v>
      </c>
      <c r="M17" s="37" t="s">
        <v>202</v>
      </c>
      <c r="N17" s="37" t="s">
        <v>200</v>
      </c>
      <c r="O17" s="37" t="s">
        <v>203</v>
      </c>
      <c r="P17" s="37" t="s">
        <v>205</v>
      </c>
      <c r="Q17" s="38" t="s">
        <v>280</v>
      </c>
      <c r="R17" s="38" t="s">
        <v>281</v>
      </c>
      <c r="S17" s="38" t="s">
        <v>212</v>
      </c>
      <c r="T17" s="39" t="s">
        <v>280</v>
      </c>
      <c r="U17" s="39" t="s">
        <v>218</v>
      </c>
      <c r="V17" s="40" t="s">
        <v>214</v>
      </c>
      <c r="W17" s="42" t="s">
        <v>113</v>
      </c>
      <c r="X17" s="43" t="s">
        <v>112</v>
      </c>
      <c r="Y17" s="64" t="s">
        <v>114</v>
      </c>
      <c r="Z17" s="42" t="s">
        <v>217</v>
      </c>
      <c r="AA17" s="43" t="s">
        <v>216</v>
      </c>
      <c r="AB17" s="44" t="s">
        <v>212</v>
      </c>
      <c r="AC17" s="65" t="s">
        <v>118</v>
      </c>
      <c r="AD17" s="37" t="s">
        <v>117</v>
      </c>
      <c r="AE17" s="66" t="s">
        <v>119</v>
      </c>
      <c r="AF17" s="48" t="s">
        <v>217</v>
      </c>
      <c r="AG17" s="37" t="s">
        <v>216</v>
      </c>
      <c r="AH17" s="49" t="s">
        <v>212</v>
      </c>
      <c r="AI17" s="53" t="s">
        <v>90</v>
      </c>
      <c r="AJ17" s="38" t="s">
        <v>91</v>
      </c>
      <c r="AK17" s="67" t="s">
        <v>92</v>
      </c>
      <c r="AL17" s="53" t="s">
        <v>217</v>
      </c>
      <c r="AM17" s="38" t="s">
        <v>216</v>
      </c>
      <c r="AN17" s="54" t="s">
        <v>212</v>
      </c>
      <c r="AO17" s="58" t="s">
        <v>94</v>
      </c>
      <c r="AP17" s="39" t="s">
        <v>93</v>
      </c>
      <c r="AQ17" s="68" t="s">
        <v>95</v>
      </c>
      <c r="AR17" s="58" t="s">
        <v>217</v>
      </c>
      <c r="AS17" s="39" t="s">
        <v>227</v>
      </c>
      <c r="AT17" s="59" t="s">
        <v>226</v>
      </c>
      <c r="AU17" s="69" t="s">
        <v>97</v>
      </c>
      <c r="AV17" s="70" t="s">
        <v>99</v>
      </c>
      <c r="AW17" s="70" t="s">
        <v>98</v>
      </c>
      <c r="AX17" s="70" t="s">
        <v>96</v>
      </c>
      <c r="AY17" s="40" t="s">
        <v>100</v>
      </c>
      <c r="AZ17" s="48" t="s">
        <v>303</v>
      </c>
      <c r="BA17" s="37" t="s">
        <v>252</v>
      </c>
      <c r="BB17" s="37" t="s">
        <v>254</v>
      </c>
      <c r="BC17" s="49" t="s">
        <v>256</v>
      </c>
      <c r="BD17" s="53" t="s">
        <v>250</v>
      </c>
      <c r="BE17" s="38" t="s">
        <v>253</v>
      </c>
      <c r="BF17" s="54" t="s">
        <v>252</v>
      </c>
      <c r="BG17" s="58" t="s">
        <v>256</v>
      </c>
      <c r="BH17" s="59" t="s">
        <v>257</v>
      </c>
      <c r="BI17" s="63" t="s">
        <v>259</v>
      </c>
    </row>
    <row r="18" spans="2:61" x14ac:dyDescent="0.25">
      <c r="B18" s="33">
        <v>16</v>
      </c>
      <c r="C18" s="33" t="s">
        <v>304</v>
      </c>
      <c r="D18" s="33" t="s">
        <v>3</v>
      </c>
      <c r="E18" s="33">
        <v>12</v>
      </c>
      <c r="F18" s="33" t="s">
        <v>149</v>
      </c>
      <c r="G18" s="34" t="s">
        <v>152</v>
      </c>
      <c r="H18" s="35" t="s">
        <v>153</v>
      </c>
      <c r="I18" s="36" t="s">
        <v>154</v>
      </c>
      <c r="J18" s="36" t="s">
        <v>155</v>
      </c>
      <c r="K18" s="36" t="s">
        <v>156</v>
      </c>
      <c r="L18" s="36" t="s">
        <v>157</v>
      </c>
      <c r="M18" s="37" t="s">
        <v>205</v>
      </c>
      <c r="N18" s="37" t="s">
        <v>207</v>
      </c>
      <c r="O18" s="37" t="s">
        <v>278</v>
      </c>
      <c r="P18" s="37" t="s">
        <v>206</v>
      </c>
      <c r="Q18" s="38" t="s">
        <v>280</v>
      </c>
      <c r="R18" s="38" t="s">
        <v>282</v>
      </c>
      <c r="S18" s="38" t="s">
        <v>281</v>
      </c>
      <c r="T18" s="39" t="s">
        <v>281</v>
      </c>
      <c r="U18" s="39" t="s">
        <v>216</v>
      </c>
      <c r="V18" s="40" t="s">
        <v>212</v>
      </c>
      <c r="W18" s="42" t="s">
        <v>158</v>
      </c>
      <c r="X18" s="43" t="s">
        <v>159</v>
      </c>
      <c r="Y18" s="64" t="s">
        <v>160</v>
      </c>
      <c r="Z18" s="42" t="s">
        <v>217</v>
      </c>
      <c r="AA18" s="43" t="s">
        <v>216</v>
      </c>
      <c r="AB18" s="44" t="s">
        <v>212</v>
      </c>
      <c r="AC18" s="65" t="s">
        <v>61</v>
      </c>
      <c r="AD18" s="37" t="s">
        <v>59</v>
      </c>
      <c r="AE18" s="66" t="s">
        <v>60</v>
      </c>
      <c r="AF18" s="48" t="s">
        <v>212</v>
      </c>
      <c r="AG18" s="37" t="s">
        <v>218</v>
      </c>
      <c r="AH18" s="49" t="s">
        <v>212</v>
      </c>
      <c r="AI18" s="53" t="s">
        <v>63</v>
      </c>
      <c r="AJ18" s="38" t="s">
        <v>64</v>
      </c>
      <c r="AK18" s="67" t="s">
        <v>62</v>
      </c>
      <c r="AL18" s="53" t="s">
        <v>212</v>
      </c>
      <c r="AM18" s="38" t="s">
        <v>218</v>
      </c>
      <c r="AN18" s="54" t="s">
        <v>212</v>
      </c>
      <c r="AO18" s="58" t="s">
        <v>67</v>
      </c>
      <c r="AP18" s="39" t="s">
        <v>65</v>
      </c>
      <c r="AQ18" s="68" t="s">
        <v>66</v>
      </c>
      <c r="AR18" s="58" t="s">
        <v>212</v>
      </c>
      <c r="AS18" s="39" t="s">
        <v>225</v>
      </c>
      <c r="AT18" s="59" t="s">
        <v>226</v>
      </c>
      <c r="AU18" s="69" t="s">
        <v>68</v>
      </c>
      <c r="AV18" s="70" t="s">
        <v>71</v>
      </c>
      <c r="AW18" s="70" t="s">
        <v>70</v>
      </c>
      <c r="AX18" s="70" t="s">
        <v>69</v>
      </c>
      <c r="AY18" s="40" t="s">
        <v>72</v>
      </c>
      <c r="AZ18" s="48" t="s">
        <v>238</v>
      </c>
      <c r="BA18" s="37" t="s">
        <v>239</v>
      </c>
      <c r="BB18" s="37" t="s">
        <v>240</v>
      </c>
      <c r="BC18" s="49" t="s">
        <v>241</v>
      </c>
      <c r="BD18" s="53" t="s">
        <v>238</v>
      </c>
      <c r="BE18" s="38" t="s">
        <v>239</v>
      </c>
      <c r="BF18" s="54" t="s">
        <v>240</v>
      </c>
      <c r="BG18" s="58" t="s">
        <v>238</v>
      </c>
      <c r="BH18" s="59" t="s">
        <v>242</v>
      </c>
      <c r="BI18" s="63" t="s">
        <v>243</v>
      </c>
    </row>
    <row r="19" spans="2:61" x14ac:dyDescent="0.25">
      <c r="B19" s="33">
        <v>17</v>
      </c>
      <c r="C19" s="33" t="s">
        <v>305</v>
      </c>
      <c r="D19" s="33" t="s">
        <v>3</v>
      </c>
      <c r="E19" s="33">
        <v>17</v>
      </c>
      <c r="F19" s="33" t="s">
        <v>149</v>
      </c>
      <c r="G19" s="34" t="s">
        <v>161</v>
      </c>
      <c r="H19" s="35" t="s">
        <v>162</v>
      </c>
      <c r="I19" s="36" t="s">
        <v>156</v>
      </c>
      <c r="J19" s="36" t="s">
        <v>154</v>
      </c>
      <c r="K19" s="36" t="s">
        <v>155</v>
      </c>
      <c r="L19" s="36" t="s">
        <v>153</v>
      </c>
      <c r="M19" s="37" t="s">
        <v>288</v>
      </c>
      <c r="N19" s="37" t="s">
        <v>209</v>
      </c>
      <c r="O19" s="37" t="s">
        <v>208</v>
      </c>
      <c r="P19" s="37" t="s">
        <v>280</v>
      </c>
      <c r="Q19" s="38" t="s">
        <v>212</v>
      </c>
      <c r="R19" s="38" t="s">
        <v>218</v>
      </c>
      <c r="S19" s="38" t="s">
        <v>214</v>
      </c>
      <c r="T19" s="39" t="s">
        <v>212</v>
      </c>
      <c r="U19" s="39" t="s">
        <v>218</v>
      </c>
      <c r="V19" s="40" t="s">
        <v>212</v>
      </c>
      <c r="W19" s="42" t="s">
        <v>56</v>
      </c>
      <c r="X19" s="43" t="s">
        <v>58</v>
      </c>
      <c r="Y19" s="64" t="s">
        <v>57</v>
      </c>
      <c r="Z19" s="42" t="s">
        <v>218</v>
      </c>
      <c r="AA19" s="43" t="s">
        <v>212</v>
      </c>
      <c r="AB19" s="44" t="s">
        <v>216</v>
      </c>
      <c r="AC19" s="65" t="s">
        <v>59</v>
      </c>
      <c r="AD19" s="37" t="s">
        <v>60</v>
      </c>
      <c r="AE19" s="66" t="s">
        <v>61</v>
      </c>
      <c r="AF19" s="48" t="s">
        <v>217</v>
      </c>
      <c r="AG19" s="37" t="s">
        <v>216</v>
      </c>
      <c r="AH19" s="49" t="s">
        <v>212</v>
      </c>
      <c r="AI19" s="53" t="s">
        <v>62</v>
      </c>
      <c r="AJ19" s="38" t="s">
        <v>64</v>
      </c>
      <c r="AK19" s="67" t="s">
        <v>63</v>
      </c>
      <c r="AL19" s="53" t="s">
        <v>216</v>
      </c>
      <c r="AM19" s="38" t="s">
        <v>217</v>
      </c>
      <c r="AN19" s="54" t="s">
        <v>216</v>
      </c>
      <c r="AO19" s="58" t="s">
        <v>65</v>
      </c>
      <c r="AP19" s="39" t="s">
        <v>66</v>
      </c>
      <c r="AQ19" s="68" t="s">
        <v>67</v>
      </c>
      <c r="AR19" s="58" t="s">
        <v>217</v>
      </c>
      <c r="AS19" s="39" t="s">
        <v>227</v>
      </c>
      <c r="AT19" s="59" t="s">
        <v>226</v>
      </c>
      <c r="AU19" s="69" t="s">
        <v>163</v>
      </c>
      <c r="AV19" s="70" t="s">
        <v>164</v>
      </c>
      <c r="AW19" s="70" t="s">
        <v>165</v>
      </c>
      <c r="AX19" s="70" t="s">
        <v>166</v>
      </c>
      <c r="AY19" s="40" t="s">
        <v>167</v>
      </c>
      <c r="AZ19" s="48" t="s">
        <v>255</v>
      </c>
      <c r="BA19" s="37" t="s">
        <v>251</v>
      </c>
      <c r="BB19" s="37" t="s">
        <v>253</v>
      </c>
      <c r="BC19" s="49" t="s">
        <v>250</v>
      </c>
      <c r="BD19" s="53" t="s">
        <v>253</v>
      </c>
      <c r="BE19" s="38" t="s">
        <v>252</v>
      </c>
      <c r="BF19" s="54" t="s">
        <v>251</v>
      </c>
      <c r="BG19" s="58" t="s">
        <v>254</v>
      </c>
      <c r="BH19" s="59" t="s">
        <v>252</v>
      </c>
      <c r="BI19" s="63" t="s">
        <v>253</v>
      </c>
    </row>
    <row r="20" spans="2:61" x14ac:dyDescent="0.25">
      <c r="B20" s="33">
        <v>18</v>
      </c>
      <c r="C20" s="33" t="s">
        <v>306</v>
      </c>
      <c r="D20" s="33" t="s">
        <v>3</v>
      </c>
      <c r="E20" s="33">
        <v>11</v>
      </c>
      <c r="F20" s="33" t="s">
        <v>149</v>
      </c>
      <c r="G20" s="34" t="s">
        <v>169</v>
      </c>
      <c r="H20" s="35" t="s">
        <v>170</v>
      </c>
      <c r="I20" s="36" t="s">
        <v>154</v>
      </c>
      <c r="J20" s="36" t="s">
        <v>157</v>
      </c>
      <c r="K20" s="36" t="s">
        <v>156</v>
      </c>
      <c r="L20" s="36" t="s">
        <v>171</v>
      </c>
      <c r="M20" s="37" t="s">
        <v>206</v>
      </c>
      <c r="N20" s="37" t="s">
        <v>207</v>
      </c>
      <c r="O20" s="37" t="s">
        <v>203</v>
      </c>
      <c r="P20" s="37" t="s">
        <v>205</v>
      </c>
      <c r="Q20" s="38" t="s">
        <v>278</v>
      </c>
      <c r="R20" s="38" t="s">
        <v>216</v>
      </c>
      <c r="S20" s="38" t="s">
        <v>218</v>
      </c>
      <c r="T20" s="39" t="s">
        <v>217</v>
      </c>
      <c r="U20" s="39" t="s">
        <v>212</v>
      </c>
      <c r="V20" s="40" t="s">
        <v>214</v>
      </c>
      <c r="W20" s="42" t="s">
        <v>56</v>
      </c>
      <c r="X20" s="43" t="s">
        <v>57</v>
      </c>
      <c r="Y20" s="64" t="s">
        <v>58</v>
      </c>
      <c r="Z20" s="42" t="s">
        <v>212</v>
      </c>
      <c r="AA20" s="43" t="s">
        <v>218</v>
      </c>
      <c r="AB20" s="44" t="s">
        <v>212</v>
      </c>
      <c r="AC20" s="65" t="s">
        <v>61</v>
      </c>
      <c r="AD20" s="37" t="s">
        <v>59</v>
      </c>
      <c r="AE20" s="66" t="s">
        <v>60</v>
      </c>
      <c r="AF20" s="48" t="s">
        <v>212</v>
      </c>
      <c r="AG20" s="37" t="s">
        <v>218</v>
      </c>
      <c r="AH20" s="49" t="s">
        <v>212</v>
      </c>
      <c r="AI20" s="53" t="s">
        <v>62</v>
      </c>
      <c r="AJ20" s="38" t="s">
        <v>318</v>
      </c>
      <c r="AK20" s="67" t="s">
        <v>64</v>
      </c>
      <c r="AL20" s="53" t="s">
        <v>284</v>
      </c>
      <c r="AM20" s="38" t="s">
        <v>32</v>
      </c>
      <c r="AN20" s="54" t="s">
        <v>286</v>
      </c>
      <c r="AO20" s="58" t="s">
        <v>65</v>
      </c>
      <c r="AP20" s="39" t="s">
        <v>67</v>
      </c>
      <c r="AQ20" s="68" t="s">
        <v>66</v>
      </c>
      <c r="AR20" s="58" t="s">
        <v>227</v>
      </c>
      <c r="AS20" s="39" t="s">
        <v>212</v>
      </c>
      <c r="AT20" s="59" t="s">
        <v>225</v>
      </c>
      <c r="AU20" s="69" t="s">
        <v>68</v>
      </c>
      <c r="AV20" s="70" t="s">
        <v>71</v>
      </c>
      <c r="AW20" s="70" t="s">
        <v>70</v>
      </c>
      <c r="AX20" s="70" t="s">
        <v>72</v>
      </c>
      <c r="AY20" s="40" t="s">
        <v>69</v>
      </c>
      <c r="AZ20" s="48" t="s">
        <v>31</v>
      </c>
      <c r="BA20" s="37" t="s">
        <v>249</v>
      </c>
      <c r="BB20" s="37" t="s">
        <v>250</v>
      </c>
      <c r="BC20" s="49" t="s">
        <v>251</v>
      </c>
      <c r="BD20" s="73" t="s">
        <v>252</v>
      </c>
      <c r="BE20" s="38" t="s">
        <v>251</v>
      </c>
      <c r="BF20" s="54" t="s">
        <v>253</v>
      </c>
      <c r="BG20" s="58" t="s">
        <v>253</v>
      </c>
      <c r="BH20" s="59" t="s">
        <v>252</v>
      </c>
      <c r="BI20" s="63" t="s">
        <v>254</v>
      </c>
    </row>
    <row r="21" spans="2:61" x14ac:dyDescent="0.25">
      <c r="B21" s="33">
        <v>19</v>
      </c>
      <c r="C21" s="33" t="s">
        <v>296</v>
      </c>
      <c r="D21" s="33" t="s">
        <v>129</v>
      </c>
      <c r="E21" s="33">
        <v>14</v>
      </c>
      <c r="F21" s="33" t="s">
        <v>172</v>
      </c>
      <c r="G21" s="34" t="s">
        <v>169</v>
      </c>
      <c r="H21" s="35" t="s">
        <v>153</v>
      </c>
      <c r="I21" s="36" t="s">
        <v>154</v>
      </c>
      <c r="J21" s="36" t="s">
        <v>156</v>
      </c>
      <c r="K21" s="36" t="s">
        <v>157</v>
      </c>
      <c r="L21" s="36" t="s">
        <v>155</v>
      </c>
      <c r="M21" s="37" t="s">
        <v>202</v>
      </c>
      <c r="N21" s="37" t="s">
        <v>200</v>
      </c>
      <c r="O21" s="37" t="s">
        <v>203</v>
      </c>
      <c r="P21" s="37" t="s">
        <v>84</v>
      </c>
      <c r="Q21" s="38" t="s">
        <v>280</v>
      </c>
      <c r="R21" s="38" t="s">
        <v>281</v>
      </c>
      <c r="S21" s="38" t="s">
        <v>212</v>
      </c>
      <c r="T21" s="39" t="s">
        <v>280</v>
      </c>
      <c r="U21" s="39" t="s">
        <v>218</v>
      </c>
      <c r="V21" s="40" t="s">
        <v>214</v>
      </c>
      <c r="W21" s="42" t="s">
        <v>58</v>
      </c>
      <c r="X21" s="43" t="s">
        <v>57</v>
      </c>
      <c r="Y21" s="64" t="s">
        <v>56</v>
      </c>
      <c r="Z21" s="42" t="s">
        <v>216</v>
      </c>
      <c r="AA21" s="43" t="s">
        <v>217</v>
      </c>
      <c r="AB21" s="44" t="s">
        <v>216</v>
      </c>
      <c r="AC21" s="65" t="s">
        <v>173</v>
      </c>
      <c r="AD21" s="37" t="s">
        <v>174</v>
      </c>
      <c r="AE21" s="66" t="s">
        <v>175</v>
      </c>
      <c r="AF21" s="48" t="s">
        <v>255</v>
      </c>
      <c r="AG21" s="37" t="s">
        <v>262</v>
      </c>
      <c r="AH21" s="49" t="s">
        <v>261</v>
      </c>
      <c r="AI21" s="53" t="s">
        <v>64</v>
      </c>
      <c r="AJ21" s="38" t="s">
        <v>63</v>
      </c>
      <c r="AK21" s="67" t="s">
        <v>62</v>
      </c>
      <c r="AL21" s="53" t="s">
        <v>319</v>
      </c>
      <c r="AM21" s="38" t="s">
        <v>212</v>
      </c>
      <c r="AN21" s="54" t="s">
        <v>218</v>
      </c>
      <c r="AO21" s="58" t="s">
        <v>67</v>
      </c>
      <c r="AP21" s="39" t="s">
        <v>66</v>
      </c>
      <c r="AQ21" s="68" t="s">
        <v>65</v>
      </c>
      <c r="AR21" s="58" t="s">
        <v>218</v>
      </c>
      <c r="AS21" s="39" t="s">
        <v>212</v>
      </c>
      <c r="AT21" s="59" t="s">
        <v>216</v>
      </c>
      <c r="AU21" s="69" t="s">
        <v>163</v>
      </c>
      <c r="AV21" s="70" t="s">
        <v>167</v>
      </c>
      <c r="AW21" s="70" t="s">
        <v>165</v>
      </c>
      <c r="AX21" s="70" t="s">
        <v>166</v>
      </c>
      <c r="AY21" s="40" t="s">
        <v>164</v>
      </c>
      <c r="AZ21" s="48" t="s">
        <v>250</v>
      </c>
      <c r="BA21" s="37" t="s">
        <v>251</v>
      </c>
      <c r="BB21" s="37" t="s">
        <v>253</v>
      </c>
      <c r="BC21" s="49" t="s">
        <v>252</v>
      </c>
      <c r="BD21" s="53" t="s">
        <v>254</v>
      </c>
      <c r="BE21" s="38" t="s">
        <v>256</v>
      </c>
      <c r="BF21" s="54" t="s">
        <v>257</v>
      </c>
      <c r="BG21" s="58" t="s">
        <v>254</v>
      </c>
      <c r="BH21" s="59" t="s">
        <v>256</v>
      </c>
      <c r="BI21" s="63" t="s">
        <v>254</v>
      </c>
    </row>
    <row r="22" spans="2:61" x14ac:dyDescent="0.25">
      <c r="B22" s="33">
        <v>20</v>
      </c>
      <c r="C22" s="33" t="s">
        <v>307</v>
      </c>
      <c r="D22" s="33" t="s">
        <v>3</v>
      </c>
      <c r="E22" s="33">
        <v>18</v>
      </c>
      <c r="F22" s="33" t="s">
        <v>172</v>
      </c>
      <c r="G22" s="34" t="s">
        <v>169</v>
      </c>
      <c r="H22" s="35" t="s">
        <v>153</v>
      </c>
      <c r="I22" s="36" t="s">
        <v>154</v>
      </c>
      <c r="J22" s="36" t="s">
        <v>156</v>
      </c>
      <c r="K22" s="36" t="s">
        <v>157</v>
      </c>
      <c r="L22" s="36" t="s">
        <v>155</v>
      </c>
      <c r="M22" s="37" t="s">
        <v>207</v>
      </c>
      <c r="N22" s="37" t="s">
        <v>277</v>
      </c>
      <c r="O22" s="37" t="s">
        <v>203</v>
      </c>
      <c r="P22" s="37" t="s">
        <v>211</v>
      </c>
      <c r="Q22" s="38" t="s">
        <v>280</v>
      </c>
      <c r="R22" s="38" t="s">
        <v>281</v>
      </c>
      <c r="S22" s="38" t="s">
        <v>212</v>
      </c>
      <c r="T22" s="39" t="s">
        <v>280</v>
      </c>
      <c r="U22" s="39" t="s">
        <v>218</v>
      </c>
      <c r="V22" s="40" t="s">
        <v>214</v>
      </c>
      <c r="W22" s="42" t="s">
        <v>158</v>
      </c>
      <c r="X22" s="43" t="s">
        <v>159</v>
      </c>
      <c r="Y22" s="64" t="s">
        <v>160</v>
      </c>
      <c r="Z22" s="42" t="s">
        <v>217</v>
      </c>
      <c r="AA22" s="43" t="s">
        <v>216</v>
      </c>
      <c r="AB22" s="44" t="s">
        <v>212</v>
      </c>
      <c r="AC22" s="65" t="s">
        <v>176</v>
      </c>
      <c r="AD22" s="37" t="s">
        <v>174</v>
      </c>
      <c r="AE22" s="66" t="s">
        <v>173</v>
      </c>
      <c r="AF22" s="48" t="s">
        <v>216</v>
      </c>
      <c r="AG22" s="37" t="s">
        <v>212</v>
      </c>
      <c r="AH22" s="49" t="s">
        <v>218</v>
      </c>
      <c r="AI22" s="53" t="s">
        <v>63</v>
      </c>
      <c r="AJ22" s="38" t="s">
        <v>62</v>
      </c>
      <c r="AK22" s="67" t="s">
        <v>64</v>
      </c>
      <c r="AL22" s="53" t="s">
        <v>218</v>
      </c>
      <c r="AM22" s="38" t="s">
        <v>212</v>
      </c>
      <c r="AN22" s="54" t="s">
        <v>216</v>
      </c>
      <c r="AO22" s="58" t="s">
        <v>65</v>
      </c>
      <c r="AP22" s="39" t="s">
        <v>67</v>
      </c>
      <c r="AQ22" s="68" t="s">
        <v>66</v>
      </c>
      <c r="AR22" s="58" t="s">
        <v>227</v>
      </c>
      <c r="AS22" s="39" t="s">
        <v>212</v>
      </c>
      <c r="AT22" s="59" t="s">
        <v>225</v>
      </c>
      <c r="AU22" s="69" t="s">
        <v>68</v>
      </c>
      <c r="AV22" s="70" t="s">
        <v>70</v>
      </c>
      <c r="AW22" s="70" t="s">
        <v>71</v>
      </c>
      <c r="AX22" s="70" t="s">
        <v>69</v>
      </c>
      <c r="AY22" s="40" t="s">
        <v>72</v>
      </c>
      <c r="AZ22" s="48" t="s">
        <v>298</v>
      </c>
      <c r="BA22" s="37" t="s">
        <v>299</v>
      </c>
      <c r="BB22" s="37" t="s">
        <v>292</v>
      </c>
      <c r="BC22" s="49" t="s">
        <v>294</v>
      </c>
      <c r="BD22" s="53" t="s">
        <v>254</v>
      </c>
      <c r="BE22" s="38" t="s">
        <v>252</v>
      </c>
      <c r="BF22" s="54" t="s">
        <v>253</v>
      </c>
      <c r="BG22" s="58" t="s">
        <v>253</v>
      </c>
      <c r="BH22" s="59" t="s">
        <v>251</v>
      </c>
      <c r="BI22" s="63" t="s">
        <v>252</v>
      </c>
    </row>
    <row r="23" spans="2:61" x14ac:dyDescent="0.25">
      <c r="B23" s="33">
        <v>21</v>
      </c>
      <c r="C23" s="33" t="s">
        <v>307</v>
      </c>
      <c r="D23" s="33" t="s">
        <v>3</v>
      </c>
      <c r="E23" s="33">
        <v>13</v>
      </c>
      <c r="F23" s="33" t="s">
        <v>177</v>
      </c>
      <c r="G23" s="34" t="s">
        <v>169</v>
      </c>
      <c r="H23" s="35" t="s">
        <v>153</v>
      </c>
      <c r="I23" s="36" t="s">
        <v>155</v>
      </c>
      <c r="J23" s="36" t="s">
        <v>157</v>
      </c>
      <c r="K23" s="36" t="s">
        <v>154</v>
      </c>
      <c r="L23" s="36" t="s">
        <v>178</v>
      </c>
      <c r="M23" s="37" t="s">
        <v>206</v>
      </c>
      <c r="N23" s="37" t="s">
        <v>205</v>
      </c>
      <c r="O23" s="37" t="s">
        <v>202</v>
      </c>
      <c r="P23" s="37" t="s">
        <v>212</v>
      </c>
      <c r="Q23" s="38" t="s">
        <v>218</v>
      </c>
      <c r="R23" s="38" t="s">
        <v>212</v>
      </c>
      <c r="S23" s="38" t="s">
        <v>216</v>
      </c>
      <c r="T23" s="39" t="s">
        <v>216</v>
      </c>
      <c r="U23" s="39" t="s">
        <v>215</v>
      </c>
      <c r="V23" s="40" t="s">
        <v>217</v>
      </c>
      <c r="W23" s="42" t="s">
        <v>57</v>
      </c>
      <c r="X23" s="43" t="s">
        <v>58</v>
      </c>
      <c r="Y23" s="64" t="s">
        <v>56</v>
      </c>
      <c r="Z23" s="42" t="s">
        <v>217</v>
      </c>
      <c r="AA23" s="43" t="s">
        <v>216</v>
      </c>
      <c r="AB23" s="44" t="s">
        <v>212</v>
      </c>
      <c r="AC23" s="65" t="s">
        <v>173</v>
      </c>
      <c r="AD23" s="37" t="s">
        <v>174</v>
      </c>
      <c r="AE23" s="66" t="s">
        <v>175</v>
      </c>
      <c r="AF23" s="48" t="s">
        <v>255</v>
      </c>
      <c r="AG23" s="37" t="s">
        <v>262</v>
      </c>
      <c r="AH23" s="49" t="s">
        <v>261</v>
      </c>
      <c r="AI23" s="53" t="s">
        <v>64</v>
      </c>
      <c r="AJ23" s="38" t="s">
        <v>63</v>
      </c>
      <c r="AK23" s="67" t="s">
        <v>62</v>
      </c>
      <c r="AL23" s="53" t="s">
        <v>216</v>
      </c>
      <c r="AM23" s="38" t="s">
        <v>212</v>
      </c>
      <c r="AN23" s="54" t="s">
        <v>218</v>
      </c>
      <c r="AO23" s="58" t="s">
        <v>65</v>
      </c>
      <c r="AP23" s="39" t="s">
        <v>67</v>
      </c>
      <c r="AQ23" s="68" t="s">
        <v>66</v>
      </c>
      <c r="AR23" s="58" t="s">
        <v>227</v>
      </c>
      <c r="AS23" s="39" t="s">
        <v>212</v>
      </c>
      <c r="AT23" s="59" t="s">
        <v>225</v>
      </c>
      <c r="AU23" s="70" t="s">
        <v>167</v>
      </c>
      <c r="AV23" s="70" t="s">
        <v>165</v>
      </c>
      <c r="AW23" s="70" t="s">
        <v>166</v>
      </c>
      <c r="AX23" s="70" t="s">
        <v>164</v>
      </c>
      <c r="AY23" s="75" t="s">
        <v>163</v>
      </c>
      <c r="AZ23" s="48" t="s">
        <v>262</v>
      </c>
      <c r="BA23" s="37" t="s">
        <v>261</v>
      </c>
      <c r="BB23" s="37" t="s">
        <v>255</v>
      </c>
      <c r="BC23" s="49" t="s">
        <v>260</v>
      </c>
      <c r="BD23" s="53" t="s">
        <v>262</v>
      </c>
      <c r="BE23" s="38" t="s">
        <v>249</v>
      </c>
      <c r="BF23" s="54" t="s">
        <v>261</v>
      </c>
      <c r="BG23" s="58" t="s">
        <v>258</v>
      </c>
      <c r="BH23" s="59" t="s">
        <v>259</v>
      </c>
      <c r="BI23" s="63" t="s">
        <v>267</v>
      </c>
    </row>
    <row r="24" spans="2:61" x14ac:dyDescent="0.25">
      <c r="B24" s="33">
        <v>22</v>
      </c>
      <c r="C24" s="33" t="s">
        <v>179</v>
      </c>
      <c r="D24" s="33" t="s">
        <v>3</v>
      </c>
      <c r="E24" s="33">
        <v>15</v>
      </c>
      <c r="F24" s="33" t="s">
        <v>172</v>
      </c>
      <c r="G24" s="34" t="s">
        <v>169</v>
      </c>
      <c r="H24" s="35" t="s">
        <v>9</v>
      </c>
      <c r="I24" s="36" t="s">
        <v>12</v>
      </c>
      <c r="J24" s="36" t="s">
        <v>10</v>
      </c>
      <c r="K24" s="36" t="s">
        <v>13</v>
      </c>
      <c r="L24" s="36" t="s">
        <v>11</v>
      </c>
      <c r="M24" s="37" t="s">
        <v>203</v>
      </c>
      <c r="N24" s="37" t="s">
        <v>206</v>
      </c>
      <c r="O24" s="37" t="s">
        <v>202</v>
      </c>
      <c r="P24" s="37" t="s">
        <v>211</v>
      </c>
      <c r="Q24" s="38" t="s">
        <v>212</v>
      </c>
      <c r="R24" s="38" t="s">
        <v>218</v>
      </c>
      <c r="S24" s="38" t="s">
        <v>214</v>
      </c>
      <c r="T24" s="39" t="s">
        <v>212</v>
      </c>
      <c r="U24" s="39" t="s">
        <v>218</v>
      </c>
      <c r="V24" s="40" t="s">
        <v>212</v>
      </c>
      <c r="W24" s="42" t="s">
        <v>158</v>
      </c>
      <c r="X24" s="43" t="s">
        <v>159</v>
      </c>
      <c r="Y24" s="64" t="s">
        <v>160</v>
      </c>
      <c r="Z24" s="42" t="s">
        <v>217</v>
      </c>
      <c r="AA24" s="43" t="s">
        <v>216</v>
      </c>
      <c r="AB24" s="44" t="s">
        <v>212</v>
      </c>
      <c r="AC24" s="65" t="s">
        <v>61</v>
      </c>
      <c r="AD24" s="37" t="s">
        <v>59</v>
      </c>
      <c r="AE24" s="66" t="s">
        <v>60</v>
      </c>
      <c r="AF24" s="48" t="s">
        <v>212</v>
      </c>
      <c r="AG24" s="37" t="s">
        <v>218</v>
      </c>
      <c r="AH24" s="49" t="s">
        <v>212</v>
      </c>
      <c r="AI24" s="53" t="s">
        <v>63</v>
      </c>
      <c r="AJ24" s="38" t="s">
        <v>64</v>
      </c>
      <c r="AK24" s="67" t="s">
        <v>62</v>
      </c>
      <c r="AL24" s="53" t="s">
        <v>212</v>
      </c>
      <c r="AM24" s="38" t="s">
        <v>218</v>
      </c>
      <c r="AN24" s="54" t="s">
        <v>212</v>
      </c>
      <c r="AO24" s="58" t="s">
        <v>65</v>
      </c>
      <c r="AP24" s="39" t="s">
        <v>66</v>
      </c>
      <c r="AQ24" s="68" t="s">
        <v>67</v>
      </c>
      <c r="AR24" s="58" t="s">
        <v>217</v>
      </c>
      <c r="AS24" s="39" t="s">
        <v>227</v>
      </c>
      <c r="AT24" s="59" t="s">
        <v>226</v>
      </c>
      <c r="AU24" s="69" t="s">
        <v>163</v>
      </c>
      <c r="AV24" s="70" t="s">
        <v>164</v>
      </c>
      <c r="AW24" s="70" t="s">
        <v>165</v>
      </c>
      <c r="AX24" s="70" t="s">
        <v>166</v>
      </c>
      <c r="AY24" s="40" t="s">
        <v>167</v>
      </c>
      <c r="AZ24" s="48" t="s">
        <v>255</v>
      </c>
      <c r="BA24" s="37" t="s">
        <v>251</v>
      </c>
      <c r="BB24" s="37" t="s">
        <v>253</v>
      </c>
      <c r="BC24" s="49" t="s">
        <v>250</v>
      </c>
      <c r="BD24" s="53" t="s">
        <v>253</v>
      </c>
      <c r="BE24" s="38" t="s">
        <v>252</v>
      </c>
      <c r="BF24" s="54" t="s">
        <v>251</v>
      </c>
      <c r="BG24" s="58" t="s">
        <v>254</v>
      </c>
      <c r="BH24" s="59" t="s">
        <v>252</v>
      </c>
      <c r="BI24" s="63" t="s">
        <v>253</v>
      </c>
    </row>
    <row r="25" spans="2:61" x14ac:dyDescent="0.25">
      <c r="B25" s="33">
        <v>23</v>
      </c>
      <c r="C25" s="33" t="s">
        <v>308</v>
      </c>
      <c r="D25" s="33" t="s">
        <v>123</v>
      </c>
      <c r="E25" s="33">
        <v>10</v>
      </c>
      <c r="F25" s="33" t="s">
        <v>181</v>
      </c>
      <c r="G25" s="34" t="s">
        <v>169</v>
      </c>
      <c r="H25" s="35" t="s">
        <v>156</v>
      </c>
      <c r="I25" s="36" t="s">
        <v>157</v>
      </c>
      <c r="J25" s="36" t="s">
        <v>153</v>
      </c>
      <c r="K25" s="36" t="s">
        <v>155</v>
      </c>
      <c r="L25" s="36" t="s">
        <v>154</v>
      </c>
      <c r="M25" s="37" t="s">
        <v>280</v>
      </c>
      <c r="N25" s="37" t="s">
        <v>208</v>
      </c>
      <c r="O25" s="37" t="s">
        <v>206</v>
      </c>
      <c r="P25" s="37" t="s">
        <v>212</v>
      </c>
      <c r="Q25" s="38" t="s">
        <v>216</v>
      </c>
      <c r="R25" s="38" t="s">
        <v>214</v>
      </c>
      <c r="S25" s="38" t="s">
        <v>218</v>
      </c>
      <c r="T25" s="39" t="s">
        <v>211</v>
      </c>
      <c r="U25" s="39" t="s">
        <v>214</v>
      </c>
      <c r="V25" s="40" t="s">
        <v>216</v>
      </c>
      <c r="W25" s="42" t="s">
        <v>57</v>
      </c>
      <c r="X25" s="43" t="s">
        <v>58</v>
      </c>
      <c r="Y25" s="64" t="s">
        <v>56</v>
      </c>
      <c r="Z25" s="42" t="s">
        <v>217</v>
      </c>
      <c r="AA25" s="43" t="s">
        <v>216</v>
      </c>
      <c r="AB25" s="44" t="s">
        <v>212</v>
      </c>
      <c r="AC25" s="65" t="s">
        <v>59</v>
      </c>
      <c r="AD25" s="37" t="s">
        <v>60</v>
      </c>
      <c r="AE25" s="66" t="s">
        <v>61</v>
      </c>
      <c r="AF25" s="48" t="s">
        <v>217</v>
      </c>
      <c r="AG25" s="37" t="s">
        <v>216</v>
      </c>
      <c r="AH25" s="49" t="s">
        <v>212</v>
      </c>
      <c r="AI25" s="53" t="s">
        <v>63</v>
      </c>
      <c r="AJ25" s="38" t="s">
        <v>62</v>
      </c>
      <c r="AK25" s="67" t="s">
        <v>64</v>
      </c>
      <c r="AL25" s="53" t="s">
        <v>218</v>
      </c>
      <c r="AM25" s="38" t="s">
        <v>212</v>
      </c>
      <c r="AN25" s="54" t="s">
        <v>216</v>
      </c>
      <c r="AO25" s="58" t="s">
        <v>65</v>
      </c>
      <c r="AP25" s="39" t="s">
        <v>67</v>
      </c>
      <c r="AQ25" s="68" t="s">
        <v>66</v>
      </c>
      <c r="AR25" s="58" t="s">
        <v>227</v>
      </c>
      <c r="AS25" s="39" t="s">
        <v>212</v>
      </c>
      <c r="AT25" s="59" t="s">
        <v>225</v>
      </c>
      <c r="AU25" s="69" t="s">
        <v>165</v>
      </c>
      <c r="AV25" s="70" t="s">
        <v>164</v>
      </c>
      <c r="AW25" s="70" t="s">
        <v>166</v>
      </c>
      <c r="AX25" s="70" t="s">
        <v>167</v>
      </c>
      <c r="AY25" s="40" t="s">
        <v>163</v>
      </c>
      <c r="AZ25" s="48" t="s">
        <v>244</v>
      </c>
      <c r="BA25" s="37" t="s">
        <v>245</v>
      </c>
      <c r="BB25" s="37" t="s">
        <v>246</v>
      </c>
      <c r="BC25" s="49" t="s">
        <v>247</v>
      </c>
      <c r="BD25" s="53" t="s">
        <v>238</v>
      </c>
      <c r="BE25" s="38" t="s">
        <v>247</v>
      </c>
      <c r="BF25" s="54" t="s">
        <v>239</v>
      </c>
      <c r="BG25" s="58" t="s">
        <v>245</v>
      </c>
      <c r="BH25" s="59" t="s">
        <v>243</v>
      </c>
      <c r="BI25" s="63" t="s">
        <v>248</v>
      </c>
    </row>
    <row r="26" spans="2:61" x14ac:dyDescent="0.25">
      <c r="B26" s="33">
        <v>24</v>
      </c>
      <c r="C26" s="33" t="s">
        <v>122</v>
      </c>
      <c r="D26" s="33" t="s">
        <v>123</v>
      </c>
      <c r="E26" s="33">
        <v>13</v>
      </c>
      <c r="F26" s="33" t="s">
        <v>181</v>
      </c>
      <c r="G26" s="34" t="s">
        <v>169</v>
      </c>
      <c r="H26" s="35" t="s">
        <v>157</v>
      </c>
      <c r="I26" s="36" t="s">
        <v>153</v>
      </c>
      <c r="J26" s="36" t="s">
        <v>155</v>
      </c>
      <c r="K26" s="36" t="s">
        <v>154</v>
      </c>
      <c r="L26" s="36" t="s">
        <v>156</v>
      </c>
      <c r="M26" s="37" t="s">
        <v>204</v>
      </c>
      <c r="N26" s="37" t="s">
        <v>202</v>
      </c>
      <c r="O26" s="37" t="s">
        <v>206</v>
      </c>
      <c r="P26" s="37" t="s">
        <v>212</v>
      </c>
      <c r="Q26" s="38" t="s">
        <v>211</v>
      </c>
      <c r="R26" s="38" t="s">
        <v>214</v>
      </c>
      <c r="S26" s="38" t="s">
        <v>218</v>
      </c>
      <c r="T26" s="39" t="s">
        <v>216</v>
      </c>
      <c r="U26" s="39" t="s">
        <v>217</v>
      </c>
      <c r="V26" s="40" t="s">
        <v>216</v>
      </c>
      <c r="W26" s="42" t="s">
        <v>57</v>
      </c>
      <c r="X26" s="43" t="s">
        <v>58</v>
      </c>
      <c r="Y26" s="64" t="s">
        <v>56</v>
      </c>
      <c r="Z26" s="42" t="s">
        <v>217</v>
      </c>
      <c r="AA26" s="43" t="s">
        <v>216</v>
      </c>
      <c r="AB26" s="44" t="s">
        <v>212</v>
      </c>
      <c r="AC26" s="65" t="s">
        <v>173</v>
      </c>
      <c r="AD26" s="37" t="s">
        <v>174</v>
      </c>
      <c r="AE26" s="66" t="s">
        <v>175</v>
      </c>
      <c r="AF26" s="48" t="s">
        <v>255</v>
      </c>
      <c r="AG26" s="37" t="s">
        <v>262</v>
      </c>
      <c r="AH26" s="49" t="s">
        <v>261</v>
      </c>
      <c r="AI26" s="53" t="s">
        <v>63</v>
      </c>
      <c r="AJ26" s="38" t="s">
        <v>62</v>
      </c>
      <c r="AK26" s="67" t="s">
        <v>64</v>
      </c>
      <c r="AL26" s="53" t="s">
        <v>218</v>
      </c>
      <c r="AM26" s="38" t="s">
        <v>212</v>
      </c>
      <c r="AN26" s="54" t="s">
        <v>216</v>
      </c>
      <c r="AO26" s="58" t="s">
        <v>67</v>
      </c>
      <c r="AP26" s="39" t="s">
        <v>65</v>
      </c>
      <c r="AQ26" s="68" t="s">
        <v>66</v>
      </c>
      <c r="AR26" s="58" t="s">
        <v>212</v>
      </c>
      <c r="AS26" s="39" t="s">
        <v>225</v>
      </c>
      <c r="AT26" s="59" t="s">
        <v>226</v>
      </c>
      <c r="AU26" s="60" t="s">
        <v>68</v>
      </c>
      <c r="AV26" s="61" t="s">
        <v>69</v>
      </c>
      <c r="AW26" s="61" t="s">
        <v>70</v>
      </c>
      <c r="AX26" s="61" t="s">
        <v>182</v>
      </c>
      <c r="AY26" s="62" t="s">
        <v>183</v>
      </c>
      <c r="AZ26" s="48" t="s">
        <v>250</v>
      </c>
      <c r="BA26" s="37" t="s">
        <v>253</v>
      </c>
      <c r="BB26" s="37" t="s">
        <v>252</v>
      </c>
      <c r="BC26" s="49" t="s">
        <v>251</v>
      </c>
      <c r="BD26" s="53" t="s">
        <v>256</v>
      </c>
      <c r="BE26" s="38" t="s">
        <v>257</v>
      </c>
      <c r="BF26" s="54" t="s">
        <v>254</v>
      </c>
      <c r="BG26" s="58" t="s">
        <v>309</v>
      </c>
      <c r="BH26" s="59" t="s">
        <v>252</v>
      </c>
      <c r="BI26" s="63" t="s">
        <v>253</v>
      </c>
    </row>
    <row r="27" spans="2:61" x14ac:dyDescent="0.25">
      <c r="B27" s="33">
        <v>25</v>
      </c>
      <c r="C27" s="33" t="s">
        <v>310</v>
      </c>
      <c r="D27" s="33" t="s">
        <v>3</v>
      </c>
      <c r="E27" s="33">
        <v>12</v>
      </c>
      <c r="F27" s="33" t="s">
        <v>181</v>
      </c>
      <c r="G27" s="34" t="s">
        <v>169</v>
      </c>
      <c r="H27" s="35" t="s">
        <v>155</v>
      </c>
      <c r="I27" s="36" t="s">
        <v>157</v>
      </c>
      <c r="J27" s="36" t="s">
        <v>156</v>
      </c>
      <c r="K27" s="36" t="s">
        <v>153</v>
      </c>
      <c r="L27" s="36" t="s">
        <v>154</v>
      </c>
      <c r="M27" s="37" t="s">
        <v>286</v>
      </c>
      <c r="N27" s="37" t="s">
        <v>204</v>
      </c>
      <c r="O27" s="37" t="s">
        <v>203</v>
      </c>
      <c r="P27" s="37" t="s">
        <v>213</v>
      </c>
      <c r="Q27" s="38" t="s">
        <v>212</v>
      </c>
      <c r="R27" s="38" t="s">
        <v>290</v>
      </c>
      <c r="S27" s="38" t="s">
        <v>287</v>
      </c>
      <c r="T27" s="39" t="s">
        <v>218</v>
      </c>
      <c r="U27" s="39" t="s">
        <v>217</v>
      </c>
      <c r="V27" s="40" t="s">
        <v>220</v>
      </c>
      <c r="W27" s="42" t="s">
        <v>57</v>
      </c>
      <c r="X27" s="43" t="s">
        <v>56</v>
      </c>
      <c r="Y27" s="64" t="s">
        <v>58</v>
      </c>
      <c r="Z27" s="42" t="s">
        <v>216</v>
      </c>
      <c r="AA27" s="43" t="s">
        <v>212</v>
      </c>
      <c r="AB27" s="44" t="s">
        <v>218</v>
      </c>
      <c r="AC27" s="65" t="s">
        <v>61</v>
      </c>
      <c r="AD27" s="37" t="s">
        <v>60</v>
      </c>
      <c r="AE27" s="66" t="s">
        <v>59</v>
      </c>
      <c r="AF27" s="48" t="s">
        <v>218</v>
      </c>
      <c r="AG27" s="37" t="s">
        <v>212</v>
      </c>
      <c r="AH27" s="49" t="s">
        <v>216</v>
      </c>
      <c r="AI27" s="53" t="s">
        <v>64</v>
      </c>
      <c r="AJ27" s="38" t="s">
        <v>63</v>
      </c>
      <c r="AK27" s="67" t="s">
        <v>62</v>
      </c>
      <c r="AL27" s="53" t="s">
        <v>216</v>
      </c>
      <c r="AM27" s="38" t="s">
        <v>212</v>
      </c>
      <c r="AN27" s="54" t="s">
        <v>218</v>
      </c>
      <c r="AO27" s="58" t="s">
        <v>66</v>
      </c>
      <c r="AP27" s="39" t="s">
        <v>65</v>
      </c>
      <c r="AQ27" s="68" t="s">
        <v>67</v>
      </c>
      <c r="AR27" s="58" t="s">
        <v>216</v>
      </c>
      <c r="AS27" s="39" t="s">
        <v>228</v>
      </c>
      <c r="AT27" s="59" t="s">
        <v>227</v>
      </c>
      <c r="AU27" s="69" t="s">
        <v>163</v>
      </c>
      <c r="AV27" s="70" t="s">
        <v>229</v>
      </c>
      <c r="AW27" s="70" t="s">
        <v>167</v>
      </c>
      <c r="AX27" s="70" t="s">
        <v>165</v>
      </c>
      <c r="AY27" s="40" t="s">
        <v>164</v>
      </c>
      <c r="AZ27" s="48" t="s">
        <v>230</v>
      </c>
      <c r="BA27" s="37" t="s">
        <v>231</v>
      </c>
      <c r="BB27" s="37" t="s">
        <v>232</v>
      </c>
      <c r="BC27" s="49" t="s">
        <v>233</v>
      </c>
      <c r="BD27" s="53" t="s">
        <v>234</v>
      </c>
      <c r="BE27" s="38" t="s">
        <v>235</v>
      </c>
      <c r="BF27" s="54" t="s">
        <v>236</v>
      </c>
      <c r="BG27" s="58" t="s">
        <v>233</v>
      </c>
      <c r="BH27" s="59" t="s">
        <v>231</v>
      </c>
      <c r="BI27" s="63" t="s">
        <v>237</v>
      </c>
    </row>
    <row r="28" spans="2:61" ht="15.5" customHeight="1" x14ac:dyDescent="0.25">
      <c r="B28" s="33">
        <v>26</v>
      </c>
      <c r="C28" s="33" t="s">
        <v>122</v>
      </c>
      <c r="D28" s="33" t="s">
        <v>3</v>
      </c>
      <c r="E28" s="33">
        <v>11</v>
      </c>
      <c r="F28" s="33" t="s">
        <v>181</v>
      </c>
      <c r="G28" s="34" t="s">
        <v>169</v>
      </c>
      <c r="H28" s="35" t="s">
        <v>153</v>
      </c>
      <c r="I28" s="36" t="s">
        <v>154</v>
      </c>
      <c r="J28" s="36" t="s">
        <v>156</v>
      </c>
      <c r="K28" s="36" t="s">
        <v>155</v>
      </c>
      <c r="L28" s="36" t="s">
        <v>157</v>
      </c>
      <c r="M28" s="37" t="s">
        <v>205</v>
      </c>
      <c r="N28" s="37" t="s">
        <v>206</v>
      </c>
      <c r="O28" s="37" t="s">
        <v>203</v>
      </c>
      <c r="P28" s="37" t="s">
        <v>214</v>
      </c>
      <c r="Q28" s="38" t="s">
        <v>286</v>
      </c>
      <c r="R28" s="38" t="s">
        <v>215</v>
      </c>
      <c r="S28" s="38" t="s">
        <v>280</v>
      </c>
      <c r="T28" s="39" t="s">
        <v>309</v>
      </c>
      <c r="U28" s="39" t="s">
        <v>212</v>
      </c>
      <c r="V28" s="40" t="s">
        <v>218</v>
      </c>
      <c r="W28" s="42" t="s">
        <v>56</v>
      </c>
      <c r="X28" s="43" t="s">
        <v>57</v>
      </c>
      <c r="Y28" s="64" t="s">
        <v>58</v>
      </c>
      <c r="Z28" s="42" t="s">
        <v>212</v>
      </c>
      <c r="AA28" s="43" t="s">
        <v>218</v>
      </c>
      <c r="AB28" s="44" t="s">
        <v>212</v>
      </c>
      <c r="AC28" s="65" t="s">
        <v>61</v>
      </c>
      <c r="AD28" s="37" t="s">
        <v>60</v>
      </c>
      <c r="AE28" s="66" t="s">
        <v>59</v>
      </c>
      <c r="AF28" s="48" t="s">
        <v>218</v>
      </c>
      <c r="AG28" s="37" t="s">
        <v>212</v>
      </c>
      <c r="AH28" s="49" t="s">
        <v>216</v>
      </c>
      <c r="AI28" s="53" t="s">
        <v>62</v>
      </c>
      <c r="AJ28" s="38" t="s">
        <v>63</v>
      </c>
      <c r="AK28" s="67" t="s">
        <v>64</v>
      </c>
      <c r="AL28" s="53" t="s">
        <v>284</v>
      </c>
      <c r="AM28" s="38" t="s">
        <v>32</v>
      </c>
      <c r="AN28" s="54" t="s">
        <v>286</v>
      </c>
      <c r="AO28" s="58" t="s">
        <v>66</v>
      </c>
      <c r="AP28" s="39" t="s">
        <v>184</v>
      </c>
      <c r="AQ28" s="68" t="s">
        <v>185</v>
      </c>
      <c r="AR28" s="58" t="s">
        <v>226</v>
      </c>
      <c r="AS28" s="39" t="s">
        <v>227</v>
      </c>
      <c r="AT28" s="59" t="s">
        <v>228</v>
      </c>
      <c r="AU28" s="69" t="s">
        <v>68</v>
      </c>
      <c r="AV28" s="70" t="s">
        <v>71</v>
      </c>
      <c r="AW28" s="70" t="s">
        <v>69</v>
      </c>
      <c r="AX28" s="70" t="s">
        <v>72</v>
      </c>
      <c r="AY28" s="40" t="s">
        <v>70</v>
      </c>
      <c r="AZ28" s="48" t="s">
        <v>252</v>
      </c>
      <c r="BA28" s="37" t="s">
        <v>250</v>
      </c>
      <c r="BB28" s="37" t="s">
        <v>253</v>
      </c>
      <c r="BC28" s="49" t="s">
        <v>251</v>
      </c>
      <c r="BD28" s="53" t="s">
        <v>251</v>
      </c>
      <c r="BE28" s="38" t="s">
        <v>252</v>
      </c>
      <c r="BF28" s="54" t="s">
        <v>253</v>
      </c>
      <c r="BG28" s="58" t="s">
        <v>256</v>
      </c>
      <c r="BH28" s="59" t="s">
        <v>254</v>
      </c>
      <c r="BI28" s="63" t="s">
        <v>284</v>
      </c>
    </row>
    <row r="29" spans="2:61" ht="14.5" thickBot="1" x14ac:dyDescent="0.3">
      <c r="B29" s="33">
        <v>27</v>
      </c>
      <c r="C29" s="33" t="s">
        <v>179</v>
      </c>
      <c r="D29" s="33" t="s">
        <v>3</v>
      </c>
      <c r="E29" s="33">
        <v>10</v>
      </c>
      <c r="F29" s="33" t="s">
        <v>172</v>
      </c>
      <c r="G29" s="34" t="s">
        <v>169</v>
      </c>
      <c r="H29" s="35" t="s">
        <v>155</v>
      </c>
      <c r="I29" s="36" t="s">
        <v>154</v>
      </c>
      <c r="J29" s="36" t="s">
        <v>156</v>
      </c>
      <c r="K29" s="36" t="s">
        <v>153</v>
      </c>
      <c r="L29" s="36" t="s">
        <v>186</v>
      </c>
      <c r="M29" s="37" t="s">
        <v>299</v>
      </c>
      <c r="N29" s="37" t="s">
        <v>204</v>
      </c>
      <c r="O29" s="37" t="s">
        <v>208</v>
      </c>
      <c r="P29" s="37" t="s">
        <v>215</v>
      </c>
      <c r="Q29" s="38" t="s">
        <v>281</v>
      </c>
      <c r="R29" s="38" t="s">
        <v>282</v>
      </c>
      <c r="S29" s="38" t="s">
        <v>219</v>
      </c>
      <c r="T29" s="39" t="s">
        <v>280</v>
      </c>
      <c r="U29" s="39" t="s">
        <v>217</v>
      </c>
      <c r="V29" s="40" t="s">
        <v>216</v>
      </c>
      <c r="W29" s="42" t="s">
        <v>57</v>
      </c>
      <c r="X29" s="43" t="s">
        <v>56</v>
      </c>
      <c r="Y29" s="64" t="s">
        <v>58</v>
      </c>
      <c r="Z29" s="76" t="s">
        <v>216</v>
      </c>
      <c r="AA29" s="77" t="s">
        <v>212</v>
      </c>
      <c r="AB29" s="78" t="s">
        <v>218</v>
      </c>
      <c r="AC29" s="65" t="s">
        <v>59</v>
      </c>
      <c r="AD29" s="37" t="s">
        <v>187</v>
      </c>
      <c r="AE29" s="66" t="s">
        <v>188</v>
      </c>
      <c r="AF29" s="79" t="s">
        <v>216</v>
      </c>
      <c r="AG29" s="80" t="s">
        <v>212</v>
      </c>
      <c r="AH29" s="81" t="s">
        <v>218</v>
      </c>
      <c r="AI29" s="53" t="s">
        <v>64</v>
      </c>
      <c r="AJ29" s="38" t="s">
        <v>62</v>
      </c>
      <c r="AK29" s="67" t="s">
        <v>63</v>
      </c>
      <c r="AL29" s="82" t="s">
        <v>217</v>
      </c>
      <c r="AM29" s="83" t="s">
        <v>216</v>
      </c>
      <c r="AN29" s="84" t="s">
        <v>212</v>
      </c>
      <c r="AO29" s="58" t="s">
        <v>65</v>
      </c>
      <c r="AP29" s="39" t="s">
        <v>67</v>
      </c>
      <c r="AQ29" s="68" t="s">
        <v>66</v>
      </c>
      <c r="AR29" s="85" t="s">
        <v>227</v>
      </c>
      <c r="AS29" s="86" t="s">
        <v>212</v>
      </c>
      <c r="AT29" s="87" t="s">
        <v>225</v>
      </c>
      <c r="AU29" s="69" t="s">
        <v>163</v>
      </c>
      <c r="AV29" s="70" t="s">
        <v>167</v>
      </c>
      <c r="AW29" s="70" t="s">
        <v>189</v>
      </c>
      <c r="AX29" s="70" t="s">
        <v>190</v>
      </c>
      <c r="AY29" s="40" t="s">
        <v>191</v>
      </c>
      <c r="AZ29" s="79" t="s">
        <v>250</v>
      </c>
      <c r="BA29" s="80" t="s">
        <v>251</v>
      </c>
      <c r="BB29" s="80" t="s">
        <v>253</v>
      </c>
      <c r="BC29" s="81" t="s">
        <v>252</v>
      </c>
      <c r="BD29" s="82" t="s">
        <v>254</v>
      </c>
      <c r="BE29" s="83" t="s">
        <v>256</v>
      </c>
      <c r="BF29" s="84" t="s">
        <v>257</v>
      </c>
      <c r="BG29" s="85" t="s">
        <v>254</v>
      </c>
      <c r="BH29" s="87" t="s">
        <v>256</v>
      </c>
      <c r="BI29" s="63" t="s">
        <v>254</v>
      </c>
    </row>
  </sheetData>
  <autoFilter ref="H2:BI29"/>
  <phoneticPr fontId="1"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D28" sqref="D28"/>
    </sheetView>
  </sheetViews>
  <sheetFormatPr defaultRowHeight="14" x14ac:dyDescent="0.25"/>
  <sheetData/>
  <phoneticPr fontId="1"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6:E26"/>
  <sheetViews>
    <sheetView workbookViewId="0">
      <selection activeCell="E26" sqref="E26"/>
    </sheetView>
  </sheetViews>
  <sheetFormatPr defaultRowHeight="14" x14ac:dyDescent="0.25"/>
  <sheetData>
    <row r="26" spans="4:5" x14ac:dyDescent="0.25">
      <c r="D26" s="93"/>
      <c r="E26" s="93" t="s">
        <v>395</v>
      </c>
    </row>
  </sheetData>
  <phoneticPr fontId="1" type="noConversion"/>
  <pageMargins left="0.7" right="0.7" top="0.75" bottom="0.75" header="0.3" footer="0.3"/>
  <pageSetup paperSize="0" orientation="portrait" horizontalDpi="0" verticalDpi="0" copie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0" zoomScale="90" zoomScaleNormal="90" workbookViewId="0">
      <selection activeCell="N24" sqref="N24"/>
    </sheetView>
  </sheetViews>
  <sheetFormatPr defaultRowHeight="14" x14ac:dyDescent="0.25"/>
  <sheetData/>
  <phoneticPr fontId="1" type="noConversion"/>
  <pageMargins left="0.7" right="0.7" top="0.75" bottom="0.75" header="0.3" footer="0.3"/>
  <pageSetup paperSize="9" scale="9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zoomScale="150" zoomScaleNormal="150" workbookViewId="0">
      <selection activeCell="B2" sqref="B2:C10"/>
    </sheetView>
  </sheetViews>
  <sheetFormatPr defaultRowHeight="14" x14ac:dyDescent="0.25"/>
  <cols>
    <col min="1" max="1" width="8.36328125" style="4" customWidth="1"/>
    <col min="2" max="2" width="14.1796875" style="4" customWidth="1"/>
    <col min="3" max="3" width="43.08984375" style="4" customWidth="1"/>
    <col min="4" max="16384" width="8.7265625" style="4"/>
  </cols>
  <sheetData>
    <row r="2" spans="2:3" ht="12" customHeight="1" x14ac:dyDescent="0.25">
      <c r="B2" s="130" t="s">
        <v>432</v>
      </c>
      <c r="C2" s="131"/>
    </row>
    <row r="3" spans="2:3" ht="12" customHeight="1" thickBot="1" x14ac:dyDescent="0.3">
      <c r="B3" s="132" t="s">
        <v>550</v>
      </c>
      <c r="C3" s="132"/>
    </row>
    <row r="4" spans="2:3" ht="12" customHeight="1" thickBot="1" x14ac:dyDescent="0.3">
      <c r="B4" s="133" t="s">
        <v>433</v>
      </c>
      <c r="C4" s="133" t="s">
        <v>434</v>
      </c>
    </row>
    <row r="5" spans="2:3" ht="12" customHeight="1" x14ac:dyDescent="0.25">
      <c r="B5" s="134">
        <v>1</v>
      </c>
      <c r="C5" s="135" t="s">
        <v>435</v>
      </c>
    </row>
    <row r="6" spans="2:3" ht="12" customHeight="1" x14ac:dyDescent="0.25">
      <c r="B6" s="134">
        <v>3</v>
      </c>
      <c r="C6" s="135" t="s">
        <v>546</v>
      </c>
    </row>
    <row r="7" spans="2:3" ht="12" customHeight="1" x14ac:dyDescent="0.25">
      <c r="B7" s="134">
        <v>5</v>
      </c>
      <c r="C7" s="135" t="s">
        <v>436</v>
      </c>
    </row>
    <row r="8" spans="2:3" ht="12" customHeight="1" x14ac:dyDescent="0.25">
      <c r="B8" s="134">
        <v>7</v>
      </c>
      <c r="C8" s="135" t="s">
        <v>547</v>
      </c>
    </row>
    <row r="9" spans="2:3" ht="12" customHeight="1" x14ac:dyDescent="0.25">
      <c r="B9" s="134">
        <v>9</v>
      </c>
      <c r="C9" s="135" t="s">
        <v>548</v>
      </c>
    </row>
    <row r="10" spans="2:3" ht="12" customHeight="1" thickBot="1" x14ac:dyDescent="0.3">
      <c r="B10" s="136" t="s">
        <v>437</v>
      </c>
      <c r="C10" s="137" t="s">
        <v>549</v>
      </c>
    </row>
  </sheetData>
  <phoneticPr fontId="1" type="noConversion"/>
  <pageMargins left="0.7" right="0.7" top="0.75" bottom="0.75" header="0.3" footer="0.3"/>
  <pageSetup paperSize="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5"/>
  <sheetViews>
    <sheetView zoomScale="170" zoomScaleNormal="170" workbookViewId="0">
      <selection activeCell="O12" sqref="O12"/>
    </sheetView>
  </sheetViews>
  <sheetFormatPr defaultRowHeight="14" x14ac:dyDescent="0.25"/>
  <cols>
    <col min="1" max="1" width="6.54296875" style="4" customWidth="1"/>
    <col min="2" max="17" width="3.90625" style="4" customWidth="1"/>
    <col min="18" max="16384" width="8.7265625" style="4"/>
  </cols>
  <sheetData>
    <row r="2" spans="2:12" ht="10.5" customHeight="1" x14ac:dyDescent="0.25">
      <c r="B2" s="94" t="s">
        <v>431</v>
      </c>
    </row>
    <row r="3" spans="2:12" ht="10.5" customHeight="1" thickBot="1" x14ac:dyDescent="0.3">
      <c r="B3" s="165" t="s">
        <v>551</v>
      </c>
      <c r="C3" s="165"/>
      <c r="D3" s="165"/>
      <c r="E3" s="165"/>
      <c r="F3" s="165"/>
    </row>
    <row r="4" spans="2:12" ht="10.5" customHeight="1" x14ac:dyDescent="0.25">
      <c r="B4" s="128" t="s">
        <v>438</v>
      </c>
      <c r="C4" s="129">
        <v>1</v>
      </c>
      <c r="D4" s="129">
        <v>2</v>
      </c>
      <c r="E4" s="129">
        <v>3</v>
      </c>
      <c r="F4" s="129">
        <v>4</v>
      </c>
      <c r="G4" s="129">
        <v>5</v>
      </c>
      <c r="H4" s="129">
        <v>6</v>
      </c>
      <c r="I4" s="129">
        <v>7</v>
      </c>
      <c r="J4" s="129">
        <v>8</v>
      </c>
      <c r="K4" s="129">
        <v>9</v>
      </c>
      <c r="L4" s="129">
        <v>10</v>
      </c>
    </row>
    <row r="5" spans="2:12" ht="10.5" customHeight="1" thickBot="1" x14ac:dyDescent="0.3">
      <c r="B5" s="126" t="s">
        <v>439</v>
      </c>
      <c r="C5" s="127">
        <v>0</v>
      </c>
      <c r="D5" s="127">
        <v>0</v>
      </c>
      <c r="E5" s="127">
        <v>0.57999999999999996</v>
      </c>
      <c r="F5" s="127">
        <v>0.9</v>
      </c>
      <c r="G5" s="127">
        <v>1.1200000000000001</v>
      </c>
      <c r="H5" s="127">
        <v>1.24</v>
      </c>
      <c r="I5" s="127">
        <v>1.32</v>
      </c>
      <c r="J5" s="127">
        <v>1.41</v>
      </c>
      <c r="K5" s="127">
        <v>1.45</v>
      </c>
      <c r="L5" s="127">
        <v>1.49</v>
      </c>
    </row>
  </sheetData>
  <mergeCells count="1">
    <mergeCell ref="B3:F3"/>
  </mergeCells>
  <phoneticPr fontId="1"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7"/>
  <sheetViews>
    <sheetView topLeftCell="A2" zoomScale="130" zoomScaleNormal="130" workbookViewId="0">
      <selection activeCell="H4" sqref="H4"/>
    </sheetView>
  </sheetViews>
  <sheetFormatPr defaultRowHeight="14" x14ac:dyDescent="0.25"/>
  <cols>
    <col min="1" max="1" width="8.90625" style="7" customWidth="1"/>
    <col min="2" max="2" width="4.453125" style="7" customWidth="1"/>
    <col min="3" max="3" width="14.26953125" style="7" customWidth="1"/>
    <col min="4" max="4" width="27.1796875" style="7" customWidth="1"/>
    <col min="5" max="5" width="12.81640625" style="7" customWidth="1"/>
    <col min="6" max="6" width="13.26953125" style="7" customWidth="1"/>
    <col min="7" max="16384" width="8.7265625" style="7"/>
  </cols>
  <sheetData>
    <row r="2" spans="2:6" x14ac:dyDescent="0.25">
      <c r="B2" s="103" t="s">
        <v>430</v>
      </c>
      <c r="C2" s="104"/>
      <c r="D2" s="104"/>
      <c r="E2" s="104"/>
      <c r="F2" s="104"/>
    </row>
    <row r="3" spans="2:6" ht="14.5" thickBot="1" x14ac:dyDescent="0.3">
      <c r="B3" s="105" t="s">
        <v>345</v>
      </c>
      <c r="C3" s="105"/>
      <c r="D3" s="105"/>
      <c r="E3" s="105"/>
      <c r="F3" s="105"/>
    </row>
    <row r="4" spans="2:6" ht="14.5" thickBot="1" x14ac:dyDescent="0.3">
      <c r="B4" s="106" t="s">
        <v>0</v>
      </c>
      <c r="C4" s="106" t="s">
        <v>342</v>
      </c>
      <c r="D4" s="106" t="s">
        <v>343</v>
      </c>
      <c r="E4" s="106" t="s">
        <v>344</v>
      </c>
      <c r="F4" s="106" t="s">
        <v>391</v>
      </c>
    </row>
    <row r="5" spans="2:6" x14ac:dyDescent="0.25">
      <c r="B5" s="89">
        <v>1</v>
      </c>
      <c r="C5" s="89" t="s">
        <v>3</v>
      </c>
      <c r="D5" s="89" t="s">
        <v>6</v>
      </c>
      <c r="E5" s="89">
        <v>10</v>
      </c>
      <c r="F5" s="89" t="s">
        <v>320</v>
      </c>
    </row>
    <row r="6" spans="2:6" x14ac:dyDescent="0.25">
      <c r="B6" s="89">
        <v>2</v>
      </c>
      <c r="C6" s="89" t="s">
        <v>3</v>
      </c>
      <c r="D6" s="89" t="s">
        <v>76</v>
      </c>
      <c r="E6" s="89">
        <v>18</v>
      </c>
      <c r="F6" s="89" t="s">
        <v>337</v>
      </c>
    </row>
    <row r="7" spans="2:6" x14ac:dyDescent="0.25">
      <c r="B7" s="89">
        <v>3</v>
      </c>
      <c r="C7" s="89" t="s">
        <v>3</v>
      </c>
      <c r="D7" s="89" t="s">
        <v>168</v>
      </c>
      <c r="E7" s="89">
        <v>24</v>
      </c>
      <c r="F7" s="89" t="s">
        <v>338</v>
      </c>
    </row>
    <row r="8" spans="2:6" ht="13.5" customHeight="1" x14ac:dyDescent="0.25">
      <c r="B8" s="89">
        <v>4</v>
      </c>
      <c r="C8" s="89" t="s">
        <v>3</v>
      </c>
      <c r="D8" s="89" t="s">
        <v>132</v>
      </c>
      <c r="E8" s="89">
        <v>15</v>
      </c>
      <c r="F8" s="89" t="s">
        <v>340</v>
      </c>
    </row>
    <row r="9" spans="2:6" x14ac:dyDescent="0.25">
      <c r="B9" s="89">
        <v>5</v>
      </c>
      <c r="C9" s="89" t="s">
        <v>3</v>
      </c>
      <c r="D9" s="89" t="s">
        <v>144</v>
      </c>
      <c r="E9" s="89">
        <v>15</v>
      </c>
      <c r="F9" s="89" t="s">
        <v>122</v>
      </c>
    </row>
    <row r="10" spans="2:6" x14ac:dyDescent="0.25">
      <c r="B10" s="89">
        <v>6</v>
      </c>
      <c r="C10" s="89" t="s">
        <v>3</v>
      </c>
      <c r="D10" s="89" t="s">
        <v>146</v>
      </c>
      <c r="E10" s="89">
        <v>10</v>
      </c>
      <c r="F10" s="89" t="s">
        <v>297</v>
      </c>
    </row>
    <row r="11" spans="2:6" x14ac:dyDescent="0.25">
      <c r="B11" s="89">
        <v>7</v>
      </c>
      <c r="C11" s="89" t="s">
        <v>3</v>
      </c>
      <c r="D11" s="89" t="s">
        <v>149</v>
      </c>
      <c r="E11" s="89">
        <v>22</v>
      </c>
      <c r="F11" s="89" t="s">
        <v>338</v>
      </c>
    </row>
    <row r="12" spans="2:6" x14ac:dyDescent="0.25">
      <c r="B12" s="89">
        <v>8</v>
      </c>
      <c r="C12" s="89" t="s">
        <v>3</v>
      </c>
      <c r="D12" s="89" t="s">
        <v>149</v>
      </c>
      <c r="E12" s="89">
        <v>20</v>
      </c>
      <c r="F12" s="89" t="s">
        <v>338</v>
      </c>
    </row>
    <row r="13" spans="2:6" x14ac:dyDescent="0.25">
      <c r="B13" s="89">
        <v>9</v>
      </c>
      <c r="C13" s="89" t="s">
        <v>3</v>
      </c>
      <c r="D13" s="89" t="s">
        <v>149</v>
      </c>
      <c r="E13" s="89">
        <v>12</v>
      </c>
      <c r="F13" s="89" t="s">
        <v>304</v>
      </c>
    </row>
    <row r="14" spans="2:6" x14ac:dyDescent="0.25">
      <c r="B14" s="89">
        <v>10</v>
      </c>
      <c r="C14" s="89" t="s">
        <v>3</v>
      </c>
      <c r="D14" s="89" t="s">
        <v>149</v>
      </c>
      <c r="E14" s="89">
        <v>17</v>
      </c>
      <c r="F14" s="89" t="s">
        <v>304</v>
      </c>
    </row>
    <row r="15" spans="2:6" x14ac:dyDescent="0.25">
      <c r="B15" s="89">
        <v>11</v>
      </c>
      <c r="C15" s="89" t="s">
        <v>3</v>
      </c>
      <c r="D15" s="89" t="s">
        <v>149</v>
      </c>
      <c r="E15" s="89">
        <v>11</v>
      </c>
      <c r="F15" s="89" t="s">
        <v>306</v>
      </c>
    </row>
    <row r="16" spans="2:6" x14ac:dyDescent="0.25">
      <c r="B16" s="89">
        <v>12</v>
      </c>
      <c r="C16" s="89" t="s">
        <v>3</v>
      </c>
      <c r="D16" s="89" t="s">
        <v>122</v>
      </c>
      <c r="E16" s="89">
        <v>12</v>
      </c>
      <c r="F16" s="89" t="s">
        <v>151</v>
      </c>
    </row>
    <row r="17" spans="2:6" ht="15.5" customHeight="1" thickBot="1" x14ac:dyDescent="0.3">
      <c r="B17" s="107">
        <v>13</v>
      </c>
      <c r="C17" s="107" t="s">
        <v>3</v>
      </c>
      <c r="D17" s="107" t="s">
        <v>122</v>
      </c>
      <c r="E17" s="107">
        <v>11</v>
      </c>
      <c r="F17" s="107" t="s">
        <v>122</v>
      </c>
    </row>
  </sheetData>
  <phoneticPr fontId="1"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9"/>
  <sheetViews>
    <sheetView zoomScale="120" zoomScaleNormal="120" workbookViewId="0">
      <selection activeCell="B2" sqref="B2:D9"/>
    </sheetView>
  </sheetViews>
  <sheetFormatPr defaultRowHeight="14" x14ac:dyDescent="0.25"/>
  <cols>
    <col min="1" max="1" width="8.36328125" style="4" customWidth="1"/>
    <col min="2" max="2" width="14.1796875" style="4" customWidth="1"/>
    <col min="3" max="3" width="79.90625" style="4" customWidth="1"/>
    <col min="4" max="4" width="26.36328125" style="4" customWidth="1"/>
    <col min="5" max="16384" width="8.7265625" style="4"/>
  </cols>
  <sheetData>
    <row r="2" spans="2:4" x14ac:dyDescent="0.25">
      <c r="B2" s="94" t="s">
        <v>429</v>
      </c>
      <c r="C2" s="93"/>
      <c r="D2" s="93"/>
    </row>
    <row r="3" spans="2:4" ht="14.5" thickBot="1" x14ac:dyDescent="0.3">
      <c r="B3" s="95" t="s">
        <v>403</v>
      </c>
      <c r="C3" s="95"/>
      <c r="D3" s="95"/>
    </row>
    <row r="4" spans="2:4" ht="14.5" thickBot="1" x14ac:dyDescent="0.3">
      <c r="B4" s="100" t="s">
        <v>406</v>
      </c>
      <c r="C4" s="100" t="s">
        <v>346</v>
      </c>
      <c r="D4" s="100" t="s">
        <v>357</v>
      </c>
    </row>
    <row r="5" spans="2:4" ht="42" x14ac:dyDescent="0.25">
      <c r="B5" s="98" t="s">
        <v>347</v>
      </c>
      <c r="C5" s="96" t="s">
        <v>348</v>
      </c>
      <c r="D5" s="101" t="s">
        <v>408</v>
      </c>
    </row>
    <row r="6" spans="2:4" x14ac:dyDescent="0.25">
      <c r="B6" s="98" t="s">
        <v>349</v>
      </c>
      <c r="C6" s="96" t="s">
        <v>350</v>
      </c>
      <c r="D6" s="101" t="s">
        <v>409</v>
      </c>
    </row>
    <row r="7" spans="2:4" ht="21" x14ac:dyDescent="0.25">
      <c r="B7" s="98" t="s">
        <v>351</v>
      </c>
      <c r="C7" s="96" t="s">
        <v>352</v>
      </c>
      <c r="D7" s="101" t="s">
        <v>410</v>
      </c>
    </row>
    <row r="8" spans="2:4" ht="21" x14ac:dyDescent="0.25">
      <c r="B8" s="98" t="s">
        <v>353</v>
      </c>
      <c r="C8" s="96" t="s">
        <v>354</v>
      </c>
      <c r="D8" s="101" t="s">
        <v>411</v>
      </c>
    </row>
    <row r="9" spans="2:4" ht="14.5" customHeight="1" thickBot="1" x14ac:dyDescent="0.3">
      <c r="B9" s="99" t="s">
        <v>355</v>
      </c>
      <c r="C9" s="97" t="s">
        <v>356</v>
      </c>
      <c r="D9" s="102" t="s">
        <v>412</v>
      </c>
    </row>
  </sheetData>
  <phoneticPr fontId="1" type="noConversion"/>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1"/>
  <sheetViews>
    <sheetView zoomScale="120" zoomScaleNormal="120" workbookViewId="0">
      <selection activeCell="B2" sqref="B2:E21"/>
    </sheetView>
  </sheetViews>
  <sheetFormatPr defaultRowHeight="14" x14ac:dyDescent="0.25"/>
  <cols>
    <col min="1" max="1" width="8.36328125" style="88" customWidth="1"/>
    <col min="2" max="2" width="12.36328125" style="88" customWidth="1"/>
    <col min="3" max="3" width="16" style="88" customWidth="1"/>
    <col min="4" max="4" width="66.81640625" style="88" customWidth="1"/>
    <col min="5" max="5" width="23.1796875" style="88" customWidth="1"/>
    <col min="6" max="16384" width="8.7265625" style="88"/>
  </cols>
  <sheetData>
    <row r="2" spans="2:5" x14ac:dyDescent="0.25">
      <c r="B2" s="108" t="s">
        <v>428</v>
      </c>
      <c r="C2" s="109"/>
      <c r="D2" s="109"/>
      <c r="E2" s="109"/>
    </row>
    <row r="3" spans="2:5" ht="14.5" thickBot="1" x14ac:dyDescent="0.3">
      <c r="B3" s="168" t="s">
        <v>539</v>
      </c>
      <c r="C3" s="168"/>
      <c r="D3" s="168"/>
      <c r="E3" s="168"/>
    </row>
    <row r="4" spans="2:5" ht="14.5" thickBot="1" x14ac:dyDescent="0.3">
      <c r="B4" s="110" t="s">
        <v>406</v>
      </c>
      <c r="C4" s="110" t="s">
        <v>407</v>
      </c>
      <c r="D4" s="110" t="s">
        <v>404</v>
      </c>
      <c r="E4" s="110" t="s">
        <v>358</v>
      </c>
    </row>
    <row r="5" spans="2:5" x14ac:dyDescent="0.25">
      <c r="B5" s="169" t="s">
        <v>359</v>
      </c>
      <c r="C5" s="111" t="s">
        <v>414</v>
      </c>
      <c r="D5" s="112" t="s">
        <v>360</v>
      </c>
      <c r="E5" s="112" t="s">
        <v>413</v>
      </c>
    </row>
    <row r="6" spans="2:5" x14ac:dyDescent="0.25">
      <c r="B6" s="170"/>
      <c r="C6" s="113" t="s">
        <v>361</v>
      </c>
      <c r="D6" s="112" t="s">
        <v>362</v>
      </c>
      <c r="E6" s="112" t="s">
        <v>415</v>
      </c>
    </row>
    <row r="7" spans="2:5" x14ac:dyDescent="0.25">
      <c r="B7" s="170"/>
      <c r="C7" s="114" t="s">
        <v>396</v>
      </c>
      <c r="D7" s="112" t="s">
        <v>363</v>
      </c>
      <c r="E7" s="112" t="s">
        <v>364</v>
      </c>
    </row>
    <row r="8" spans="2:5" x14ac:dyDescent="0.25">
      <c r="B8" s="170" t="s">
        <v>365</v>
      </c>
      <c r="C8" s="114" t="s">
        <v>370</v>
      </c>
      <c r="D8" s="112" t="s">
        <v>371</v>
      </c>
      <c r="E8" s="112" t="s">
        <v>372</v>
      </c>
    </row>
    <row r="9" spans="2:5" ht="14.5" customHeight="1" x14ac:dyDescent="0.25">
      <c r="B9" s="170"/>
      <c r="C9" s="111" t="s">
        <v>417</v>
      </c>
      <c r="D9" s="112" t="s">
        <v>366</v>
      </c>
      <c r="E9" s="112" t="s">
        <v>416</v>
      </c>
    </row>
    <row r="10" spans="2:5" x14ac:dyDescent="0.25">
      <c r="B10" s="170"/>
      <c r="C10" s="114" t="s">
        <v>367</v>
      </c>
      <c r="D10" s="112" t="s">
        <v>368</v>
      </c>
      <c r="E10" s="112" t="s">
        <v>369</v>
      </c>
    </row>
    <row r="11" spans="2:5" ht="18" x14ac:dyDescent="0.25">
      <c r="B11" s="166" t="s">
        <v>373</v>
      </c>
      <c r="C11" s="114" t="s">
        <v>375</v>
      </c>
      <c r="D11" s="112" t="s">
        <v>376</v>
      </c>
      <c r="E11" s="112" t="s">
        <v>412</v>
      </c>
    </row>
    <row r="12" spans="2:5" x14ac:dyDescent="0.25">
      <c r="B12" s="166"/>
      <c r="C12" s="114" t="s">
        <v>397</v>
      </c>
      <c r="D12" s="112" t="s">
        <v>374</v>
      </c>
      <c r="E12" s="112" t="s">
        <v>389</v>
      </c>
    </row>
    <row r="13" spans="2:5" ht="18" x14ac:dyDescent="0.25">
      <c r="B13" s="166"/>
      <c r="C13" s="113" t="s">
        <v>418</v>
      </c>
      <c r="D13" s="112" t="s">
        <v>377</v>
      </c>
      <c r="E13" s="112" t="s">
        <v>419</v>
      </c>
    </row>
    <row r="14" spans="2:5" x14ac:dyDescent="0.25">
      <c r="B14" s="166" t="s">
        <v>378</v>
      </c>
      <c r="C14" s="113" t="s">
        <v>379</v>
      </c>
      <c r="D14" s="112" t="s">
        <v>380</v>
      </c>
      <c r="E14" s="112" t="s">
        <v>420</v>
      </c>
    </row>
    <row r="15" spans="2:5" x14ac:dyDescent="0.25">
      <c r="B15" s="166"/>
      <c r="C15" s="113" t="s">
        <v>398</v>
      </c>
      <c r="D15" s="112" t="s">
        <v>381</v>
      </c>
      <c r="E15" s="112" t="s">
        <v>421</v>
      </c>
    </row>
    <row r="16" spans="2:5" x14ac:dyDescent="0.25">
      <c r="B16" s="166"/>
      <c r="C16" s="113" t="s">
        <v>382</v>
      </c>
      <c r="D16" s="112" t="s">
        <v>383</v>
      </c>
      <c r="E16" s="112" t="s">
        <v>422</v>
      </c>
    </row>
    <row r="17" spans="2:5" x14ac:dyDescent="0.25">
      <c r="B17" s="166" t="s">
        <v>384</v>
      </c>
      <c r="C17" s="113" t="s">
        <v>385</v>
      </c>
      <c r="D17" s="112" t="s">
        <v>386</v>
      </c>
      <c r="E17" s="112" t="s">
        <v>372</v>
      </c>
    </row>
    <row r="18" spans="2:5" x14ac:dyDescent="0.25">
      <c r="B18" s="166"/>
      <c r="C18" s="113" t="s">
        <v>399</v>
      </c>
      <c r="D18" s="112" t="s">
        <v>387</v>
      </c>
      <c r="E18" s="112" t="s">
        <v>423</v>
      </c>
    </row>
    <row r="19" spans="2:5" x14ac:dyDescent="0.25">
      <c r="B19" s="166"/>
      <c r="C19" s="113" t="s">
        <v>400</v>
      </c>
      <c r="D19" s="112" t="s">
        <v>425</v>
      </c>
      <c r="E19" s="112" t="s">
        <v>424</v>
      </c>
    </row>
    <row r="20" spans="2:5" x14ac:dyDescent="0.25">
      <c r="B20" s="166"/>
      <c r="C20" s="113" t="s">
        <v>401</v>
      </c>
      <c r="D20" s="112" t="s">
        <v>388</v>
      </c>
      <c r="E20" s="112" t="s">
        <v>389</v>
      </c>
    </row>
    <row r="21" spans="2:5" ht="14.5" thickBot="1" x14ac:dyDescent="0.3">
      <c r="B21" s="167"/>
      <c r="C21" s="115" t="s">
        <v>402</v>
      </c>
      <c r="D21" s="116" t="s">
        <v>427</v>
      </c>
      <c r="E21" s="116" t="s">
        <v>426</v>
      </c>
    </row>
  </sheetData>
  <mergeCells count="6">
    <mergeCell ref="B17:B21"/>
    <mergeCell ref="B3:E3"/>
    <mergeCell ref="B5:B7"/>
    <mergeCell ref="B8:B10"/>
    <mergeCell ref="B11:B13"/>
    <mergeCell ref="B14:B16"/>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20</vt:i4>
      </vt:variant>
    </vt:vector>
  </HeadingPairs>
  <TitlesOfParts>
    <vt:vector size="20" baseType="lpstr">
      <vt:lpstr>Framework</vt:lpstr>
      <vt:lpstr>Full Raw Data</vt:lpstr>
      <vt:lpstr>Fig 1</vt:lpstr>
      <vt:lpstr>Fig 2</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Figure 3</vt:lpstr>
      <vt:lpstr>Figure 4</vt:lpstr>
      <vt:lpstr>Figure 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Austin</dc:creator>
  <cp:lastModifiedBy>Austin</cp:lastModifiedBy>
  <cp:lastPrinted>2020-09-28T02:35:09Z</cp:lastPrinted>
  <dcterms:created xsi:type="dcterms:W3CDTF">2019-10-11T10:06:04Z</dcterms:created>
  <dcterms:modified xsi:type="dcterms:W3CDTF">2020-11-17T14:31:09Z</dcterms:modified>
</cp:coreProperties>
</file>