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MY\Desktop\FRED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0" i="1"/>
  <c r="M8" i="1" s="1"/>
  <c r="L8" i="1" s="1"/>
  <c r="N8" i="1" s="1"/>
  <c r="M9" i="1" l="1"/>
  <c r="L9" i="1" s="1"/>
  <c r="N9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8" i="1"/>
</calcChain>
</file>

<file path=xl/sharedStrings.xml><?xml version="1.0" encoding="utf-8"?>
<sst xmlns="http://schemas.openxmlformats.org/spreadsheetml/2006/main" count="157" uniqueCount="46">
  <si>
    <t>CR</t>
  </si>
  <si>
    <t>Year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</si>
  <si>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</si>
  <si>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</si>
  <si>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</si>
  <si>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</si>
  <si>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</si>
  <si>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</si>
  <si>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</si>
  <si>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</si>
  <si>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</si>
  <si>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</si>
  <si>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</si>
  <si>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</si>
  <si>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</si>
  <si>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Rn</t>
  </si>
  <si>
    <t>P</t>
  </si>
  <si>
    <t>INF</t>
  </si>
  <si>
    <t>R</t>
  </si>
  <si>
    <t>Mn</t>
  </si>
  <si>
    <t>ER</t>
  </si>
  <si>
    <t>Y</t>
  </si>
  <si>
    <t>V</t>
  </si>
  <si>
    <t>Vc</t>
  </si>
  <si>
    <t>TDR</t>
  </si>
  <si>
    <t>ATB</t>
  </si>
  <si>
    <t>RR</t>
  </si>
  <si>
    <t>M</t>
  </si>
  <si>
    <t>EDS</t>
  </si>
  <si>
    <t>NFA</t>
  </si>
  <si>
    <t>USD</t>
  </si>
  <si>
    <t>X</t>
  </si>
  <si>
    <t>GT</t>
  </si>
  <si>
    <t>NX</t>
  </si>
  <si>
    <t>DDR</t>
  </si>
  <si>
    <t>SR</t>
  </si>
  <si>
    <t>IR</t>
  </si>
  <si>
    <t>DC</t>
  </si>
  <si>
    <t>CG</t>
  </si>
  <si>
    <t>BD</t>
  </si>
  <si>
    <t>Dt</t>
  </si>
  <si>
    <t>Gb</t>
  </si>
  <si>
    <t>CC</t>
  </si>
  <si>
    <t>MB</t>
  </si>
  <si>
    <t>TB</t>
  </si>
  <si>
    <t>NEQ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</si>
</sst>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#,##0.0"/>
    <numFmt numFmtId="167" formatCode="#,##0.000"/>
    <numFmt numFmtId="168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name val="Garamond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2" fontId="5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6" fontId="5" fillId="0" borderId="0" xfId="1" applyNumberFormat="1" applyFont="1"/>
    <xf numFmtId="167" fontId="5" fillId="0" borderId="0" xfId="1" applyNumberFormat="1" applyFont="1"/>
    <xf numFmtId="164" fontId="0" fillId="0" borderId="0" xfId="1" applyNumberFormat="1" applyFont="1"/>
    <xf numFmtId="3" fontId="5" fillId="0" borderId="0" xfId="0" applyNumberFormat="1" applyFont="1" applyFill="1"/>
    <xf numFmtId="168" fontId="5" fillId="0" borderId="0" xfId="1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1" applyNumberFormat="1" applyFont="1"/>
    <xf numFmtId="3" fontId="5" fillId="0" borderId="0" xfId="0" applyNumberFormat="1" applyFont="1"/>
    <xf numFmtId="3" fontId="2" fillId="0" borderId="0" xfId="1" applyNumberFormat="1" applyFont="1"/>
    <xf numFmtId="2" fontId="6" fillId="0" borderId="0" xfId="0" applyNumberFormat="1" applyFont="1"/>
    <xf numFmtId="165" fontId="6" fillId="0" borderId="0" xfId="0" applyNumberFormat="1" applyFont="1"/>
    <xf numFmtId="3" fontId="7" fillId="0" borderId="0" xfId="0" applyNumberFormat="1" applyFont="1"/>
    <xf numFmtId="164" fontId="7" fillId="0" borderId="0" xfId="1" applyNumberFormat="1" applyFont="1"/>
    <xf numFmtId="3" fontId="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I127"/>
  <sheetViews>
    <sheetView tabSelected="1" workbookViewId="0">
      <selection activeCell="E8" sqref="E8:AI127"/>
    </sheetView>
  </sheetViews>
  <sheetFormatPr defaultRowHeight="15" x14ac:dyDescent="0.25"/>
  <cols>
    <col min="3" max="3" width="11.28515625" customWidth="1"/>
    <col min="5" max="5" width="19" bestFit="1" customWidth="1"/>
    <col min="7" max="8" width="11" bestFit="1" customWidth="1"/>
    <col min="9" max="9" width="12.28515625" bestFit="1" customWidth="1"/>
    <col min="10" max="10" width="11.7109375" bestFit="1" customWidth="1"/>
    <col min="11" max="11" width="19" bestFit="1" customWidth="1"/>
    <col min="12" max="12" width="22.85546875" bestFit="1" customWidth="1"/>
    <col min="13" max="13" width="11" bestFit="1" customWidth="1"/>
    <col min="16" max="17" width="11" bestFit="1" customWidth="1"/>
    <col min="18" max="19" width="14" bestFit="1" customWidth="1"/>
    <col min="20" max="20" width="13" bestFit="1" customWidth="1"/>
    <col min="21" max="21" width="22.5703125" bestFit="1" customWidth="1"/>
    <col min="22" max="22" width="15.42578125" bestFit="1" customWidth="1"/>
    <col min="23" max="23" width="18" bestFit="1" customWidth="1"/>
    <col min="24" max="24" width="17.28515625" bestFit="1" customWidth="1"/>
    <col min="26" max="26" width="5" bestFit="1" customWidth="1"/>
    <col min="28" max="28" width="19" bestFit="1" customWidth="1"/>
    <col min="29" max="29" width="18" bestFit="1" customWidth="1"/>
    <col min="30" max="30" width="19" bestFit="1" customWidth="1"/>
    <col min="31" max="31" width="19.5703125" bestFit="1" customWidth="1"/>
    <col min="32" max="32" width="19.85546875" bestFit="1" customWidth="1"/>
    <col min="33" max="35" width="21.140625" bestFit="1" customWidth="1"/>
  </cols>
  <sheetData>
    <row r="5" spans="2:35" ht="21" x14ac:dyDescent="0.35">
      <c r="R5" s="2" t="s">
        <v>30</v>
      </c>
      <c r="S5" s="2" t="s">
        <v>30</v>
      </c>
      <c r="T5" s="2" t="s">
        <v>30</v>
      </c>
      <c r="U5" s="2" t="s">
        <v>30</v>
      </c>
    </row>
    <row r="6" spans="2:35" ht="21" x14ac:dyDescent="0.35"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  <c r="M6" s="13">
        <v>9</v>
      </c>
      <c r="N6" s="13">
        <v>10</v>
      </c>
      <c r="O6" s="13">
        <v>11</v>
      </c>
      <c r="P6" s="13">
        <v>12</v>
      </c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  <c r="X6" s="13">
        <v>20</v>
      </c>
      <c r="Y6" s="13">
        <v>21</v>
      </c>
      <c r="Z6" s="13">
        <v>22</v>
      </c>
      <c r="AA6" s="13">
        <v>23</v>
      </c>
      <c r="AB6" s="13">
        <v>24</v>
      </c>
      <c r="AC6" s="13">
        <v>25</v>
      </c>
      <c r="AD6" s="13">
        <v>26</v>
      </c>
      <c r="AE6" s="13">
        <v>27</v>
      </c>
      <c r="AF6" s="13">
        <v>28</v>
      </c>
      <c r="AG6" s="13">
        <v>29</v>
      </c>
      <c r="AH6" s="13">
        <v>30</v>
      </c>
      <c r="AI6" s="13">
        <v>31</v>
      </c>
    </row>
    <row r="7" spans="2:35" ht="21" x14ac:dyDescent="0.35">
      <c r="B7" s="2" t="s">
        <v>1</v>
      </c>
      <c r="C7" s="2" t="s">
        <v>2</v>
      </c>
      <c r="D7" s="2"/>
      <c r="E7" s="2" t="s">
        <v>0</v>
      </c>
      <c r="F7" s="2" t="s">
        <v>15</v>
      </c>
      <c r="G7" s="2" t="s">
        <v>17</v>
      </c>
      <c r="H7" s="2" t="s">
        <v>18</v>
      </c>
      <c r="I7" s="2" t="s">
        <v>16</v>
      </c>
      <c r="J7" s="2" t="s">
        <v>20</v>
      </c>
      <c r="K7" s="2" t="s">
        <v>19</v>
      </c>
      <c r="L7" s="2" t="s">
        <v>21</v>
      </c>
      <c r="M7" s="2" t="s">
        <v>22</v>
      </c>
      <c r="N7" s="2" t="s">
        <v>23</v>
      </c>
      <c r="O7" s="2" t="s">
        <v>24</v>
      </c>
      <c r="P7" s="2" t="s">
        <v>25</v>
      </c>
      <c r="Q7" s="2" t="s">
        <v>26</v>
      </c>
      <c r="R7" s="2" t="s">
        <v>31</v>
      </c>
      <c r="S7" s="2" t="s">
        <v>27</v>
      </c>
      <c r="T7" s="2" t="s">
        <v>28</v>
      </c>
      <c r="U7" s="2" t="s">
        <v>29</v>
      </c>
      <c r="V7" s="2" t="s">
        <v>32</v>
      </c>
      <c r="W7" s="2" t="s">
        <v>41</v>
      </c>
      <c r="X7" s="2" t="s">
        <v>33</v>
      </c>
      <c r="Y7" s="2" t="s">
        <v>34</v>
      </c>
      <c r="Z7" s="2" t="s">
        <v>35</v>
      </c>
      <c r="AA7" s="2" t="s">
        <v>36</v>
      </c>
      <c r="AB7" s="2" t="s">
        <v>37</v>
      </c>
      <c r="AC7" s="2" t="s">
        <v>39</v>
      </c>
      <c r="AD7" s="2" t="s">
        <v>38</v>
      </c>
      <c r="AE7" s="2" t="s">
        <v>40</v>
      </c>
      <c r="AF7" s="2" t="s">
        <v>42</v>
      </c>
      <c r="AG7" s="2" t="s">
        <v>43</v>
      </c>
      <c r="AH7" s="2" t="s">
        <v>44</v>
      </c>
      <c r="AI7" s="2" t="s">
        <v>45</v>
      </c>
    </row>
    <row r="8" spans="2:35" ht="15.75" x14ac:dyDescent="0.25">
      <c r="B8">
        <v>2008</v>
      </c>
      <c r="C8" t="s">
        <v>3</v>
      </c>
      <c r="E8" s="3">
        <v>2439527451907</v>
      </c>
      <c r="F8" s="4">
        <v>19.399999999999999</v>
      </c>
      <c r="G8" s="5">
        <v>7.4225791214415331</v>
      </c>
      <c r="H8" s="5">
        <f>F8-G8</f>
        <v>11.977420878558465</v>
      </c>
      <c r="I8" s="6">
        <v>82.41222622522028</v>
      </c>
      <c r="J8" s="8">
        <v>1726.0450000000001</v>
      </c>
      <c r="K8" s="9">
        <v>3554595317222.6826</v>
      </c>
      <c r="L8" s="12">
        <f>K8*M8/I8</f>
        <v>9149543656577.3281</v>
      </c>
      <c r="M8" s="11">
        <f>SUM(M10:M19)/10</f>
        <v>212.12942526254454</v>
      </c>
      <c r="N8" s="1">
        <f>E8*I8/L8</f>
        <v>21.973433407760002</v>
      </c>
      <c r="O8" s="4">
        <v>11</v>
      </c>
      <c r="P8" s="5">
        <v>13.801570789379497</v>
      </c>
      <c r="Q8" s="5">
        <v>14.094333333333335</v>
      </c>
      <c r="R8" s="14">
        <v>180628101.72491309</v>
      </c>
      <c r="S8" s="14">
        <v>243462102.09118524</v>
      </c>
      <c r="T8" s="15">
        <v>1634980.3432064494</v>
      </c>
      <c r="U8" s="15">
        <v>5185205876674.9746</v>
      </c>
      <c r="V8" s="16">
        <v>8889057040.1961346</v>
      </c>
      <c r="W8" s="9">
        <v>1406036700000</v>
      </c>
      <c r="X8" s="7">
        <v>-62834000.366272166</v>
      </c>
      <c r="Y8" s="18">
        <v>1.26</v>
      </c>
      <c r="Z8" s="17">
        <v>2.61</v>
      </c>
      <c r="AA8" s="17">
        <v>10.45</v>
      </c>
      <c r="AB8" s="9">
        <v>1451674730041.0598</v>
      </c>
      <c r="AC8" s="9">
        <v>1350012198947.6829</v>
      </c>
      <c r="AD8" s="9">
        <v>3481970951105</v>
      </c>
      <c r="AE8" s="19">
        <v>2535357820753.6831</v>
      </c>
      <c r="AF8" s="20">
        <v>1182944098637</v>
      </c>
      <c r="AG8" s="21">
        <v>1596299317863</v>
      </c>
      <c r="AH8" s="21">
        <v>1406036700000</v>
      </c>
      <c r="AI8" s="15">
        <v>1337201862501</v>
      </c>
    </row>
    <row r="9" spans="2:35" ht="15.75" x14ac:dyDescent="0.25">
      <c r="C9" t="s">
        <v>4</v>
      </c>
      <c r="E9" s="3">
        <v>2568803503294.0503</v>
      </c>
      <c r="F9" s="4">
        <v>19.48</v>
      </c>
      <c r="G9" s="5">
        <v>7.9308394244469502</v>
      </c>
      <c r="H9" s="5">
        <f t="shared" ref="H9:H72" si="0">F9-G9</f>
        <v>11.549160575553049</v>
      </c>
      <c r="I9" s="6">
        <v>83.240716150211128</v>
      </c>
      <c r="J9" s="8">
        <v>1692.18</v>
      </c>
      <c r="K9" s="9">
        <v>3690149814076.3003</v>
      </c>
      <c r="L9" s="12">
        <f>K9*M9/I9</f>
        <v>9406064227350.8867</v>
      </c>
      <c r="M9" s="11">
        <f>SUM(M10:M20)/11</f>
        <v>212.17770602507599</v>
      </c>
      <c r="N9" s="1">
        <f t="shared" ref="N9:N72" si="1">E9*I9/L9</f>
        <v>22.73310473913174</v>
      </c>
      <c r="O9" s="4">
        <v>11.08</v>
      </c>
      <c r="P9" s="5">
        <v>12.771143623014604</v>
      </c>
      <c r="Q9" s="5">
        <v>13.866</v>
      </c>
      <c r="R9" s="14">
        <v>174672896.66886684</v>
      </c>
      <c r="S9" s="14">
        <v>293131461.94970691</v>
      </c>
      <c r="T9" s="15">
        <v>3627133.13</v>
      </c>
      <c r="U9" s="15">
        <v>5201001246940.7617</v>
      </c>
      <c r="V9" s="16">
        <v>8346690489.4434214</v>
      </c>
      <c r="W9" s="9">
        <v>1534558500000</v>
      </c>
      <c r="X9" s="7">
        <v>-118458565.28084008</v>
      </c>
      <c r="Y9" s="18">
        <v>1.204</v>
      </c>
      <c r="Z9" s="17">
        <v>2.6</v>
      </c>
      <c r="AA9" s="17">
        <v>7.8</v>
      </c>
      <c r="AB9" s="9">
        <v>1595069047984.9299</v>
      </c>
      <c r="AC9" s="9">
        <v>1469869284516.3</v>
      </c>
      <c r="AD9" s="9">
        <v>3560685742490</v>
      </c>
      <c r="AE9" s="19">
        <v>2683968789151.2998</v>
      </c>
      <c r="AF9" s="20">
        <v>1185821220791</v>
      </c>
      <c r="AG9" s="21">
        <v>1519372881097</v>
      </c>
      <c r="AH9" s="21">
        <v>1534558500000</v>
      </c>
      <c r="AI9" s="15">
        <v>1326160064720.1504</v>
      </c>
    </row>
    <row r="10" spans="2:35" ht="15.75" x14ac:dyDescent="0.25">
      <c r="C10" t="s">
        <v>5</v>
      </c>
      <c r="E10" s="3">
        <v>2600895515712.9995</v>
      </c>
      <c r="F10" s="4">
        <v>20.084</v>
      </c>
      <c r="G10" s="5">
        <v>8.9771978990930261</v>
      </c>
      <c r="H10" s="5">
        <f t="shared" si="0"/>
        <v>11.106802100906974</v>
      </c>
      <c r="I10" s="6">
        <v>84.17027588821837</v>
      </c>
      <c r="J10" s="8">
        <v>1693.5150000000001</v>
      </c>
      <c r="K10" s="9">
        <v>3674471270401.3901</v>
      </c>
      <c r="L10" s="10">
        <v>10133724525289.609</v>
      </c>
      <c r="M10" s="11">
        <f>I10*L10/K10</f>
        <v>232.1309179743991</v>
      </c>
      <c r="N10" s="1">
        <f t="shared" si="1"/>
        <v>21.602925219415983</v>
      </c>
      <c r="O10" s="4">
        <v>9.9809999999999999</v>
      </c>
      <c r="P10" s="5">
        <v>13.276472701181795</v>
      </c>
      <c r="Q10" s="5">
        <v>13.988666666666667</v>
      </c>
      <c r="R10" s="14">
        <v>184737001.43120614</v>
      </c>
      <c r="S10" s="14">
        <v>300940958.67799485</v>
      </c>
      <c r="T10" s="15">
        <v>2429848.34</v>
      </c>
      <c r="U10" s="15">
        <v>5198569521490.5811</v>
      </c>
      <c r="V10" s="16">
        <v>8322533582.0656242</v>
      </c>
      <c r="W10" s="9">
        <v>1707944600000</v>
      </c>
      <c r="X10" s="7">
        <v>-116203957.24678873</v>
      </c>
      <c r="Y10" s="18">
        <v>1.3979999999999999</v>
      </c>
      <c r="Z10" s="17">
        <v>2.5939999999999999</v>
      </c>
      <c r="AA10" s="17">
        <v>10.35</v>
      </c>
      <c r="AB10" s="9">
        <v>1489918553926.2202</v>
      </c>
      <c r="AC10" s="9">
        <v>1405535145092.3901</v>
      </c>
      <c r="AD10" s="9">
        <v>3308059271063</v>
      </c>
      <c r="AE10" s="19">
        <v>2680687238722.3901</v>
      </c>
      <c r="AF10" s="20">
        <v>1195034750432</v>
      </c>
      <c r="AG10" s="21">
        <v>1554303184882</v>
      </c>
      <c r="AH10" s="21">
        <v>1707944600000</v>
      </c>
      <c r="AI10" s="15">
        <v>1366095091277.4875</v>
      </c>
    </row>
    <row r="11" spans="2:35" ht="15.75" x14ac:dyDescent="0.25">
      <c r="C11" t="s">
        <v>6</v>
      </c>
      <c r="E11" s="3">
        <v>2720999071199.25</v>
      </c>
      <c r="F11" s="4">
        <v>21.219000000000001</v>
      </c>
      <c r="G11" s="5">
        <v>10.496438909462299</v>
      </c>
      <c r="H11" s="5">
        <f t="shared" si="0"/>
        <v>10.722561090537702</v>
      </c>
      <c r="I11" s="6">
        <v>85.743726278839105</v>
      </c>
      <c r="J11" s="8">
        <v>1681.845</v>
      </c>
      <c r="K11" s="9">
        <v>3837703913272.75</v>
      </c>
      <c r="L11" s="10">
        <v>9914730586812.6934</v>
      </c>
      <c r="M11" s="11">
        <f t="shared" ref="M11:M74" si="2">I11*L11/K11</f>
        <v>221.51942014701277</v>
      </c>
      <c r="N11" s="1">
        <f t="shared" si="1"/>
        <v>23.531511776648898</v>
      </c>
      <c r="O11" s="4">
        <v>11.03</v>
      </c>
      <c r="P11" s="5">
        <v>14.247264893195997</v>
      </c>
      <c r="Q11" s="5">
        <v>13.914666666666665</v>
      </c>
      <c r="R11" s="14">
        <v>181127274.48019093</v>
      </c>
      <c r="S11" s="14">
        <v>333298004.13504308</v>
      </c>
      <c r="T11" s="15">
        <v>1913796.7699999998</v>
      </c>
      <c r="U11" s="15">
        <v>5058070898624.4902</v>
      </c>
      <c r="V11" s="16">
        <v>8209053407.4498148</v>
      </c>
      <c r="W11" s="9">
        <v>1718909600000.0002</v>
      </c>
      <c r="X11" s="7">
        <v>-152170729.65485215</v>
      </c>
      <c r="Y11" s="18">
        <v>1.1599999999999999</v>
      </c>
      <c r="Z11" s="17">
        <v>2.58</v>
      </c>
      <c r="AA11" s="17">
        <v>10.34</v>
      </c>
      <c r="AB11" s="9">
        <v>1734047145384.8508</v>
      </c>
      <c r="AC11" s="9">
        <v>1483221361839.75</v>
      </c>
      <c r="AD11" s="9">
        <v>3351943237434</v>
      </c>
      <c r="AE11" s="19">
        <v>2817030087699.75</v>
      </c>
      <c r="AF11" s="20">
        <v>1177237519578</v>
      </c>
      <c r="AG11" s="21">
        <v>1615512388323</v>
      </c>
      <c r="AH11" s="21">
        <v>1718909600000.0002</v>
      </c>
      <c r="AI11" s="15">
        <v>1318192408783.0903</v>
      </c>
    </row>
    <row r="12" spans="2:35" ht="15.75" x14ac:dyDescent="0.25">
      <c r="C12" t="s">
        <v>7</v>
      </c>
      <c r="E12" s="3">
        <v>2677894992805.4302</v>
      </c>
      <c r="F12" s="4">
        <v>19.920000000000002</v>
      </c>
      <c r="G12" s="5">
        <v>11.809658579366159</v>
      </c>
      <c r="H12" s="5">
        <f t="shared" si="0"/>
        <v>8.1103414206338424</v>
      </c>
      <c r="I12" s="6">
        <v>87.112122182097622</v>
      </c>
      <c r="J12" s="8">
        <v>1628.24</v>
      </c>
      <c r="K12" s="9">
        <v>3790036674208.5005</v>
      </c>
      <c r="L12" s="10">
        <v>9695736648335.7773</v>
      </c>
      <c r="M12" s="11">
        <f t="shared" si="2"/>
        <v>222.85172101445559</v>
      </c>
      <c r="N12" s="1">
        <f t="shared" si="1"/>
        <v>24.059761961886089</v>
      </c>
      <c r="O12" s="4">
        <v>11.541</v>
      </c>
      <c r="P12" s="5">
        <v>13.947572746576782</v>
      </c>
      <c r="Q12" s="5">
        <v>15.006333333333334</v>
      </c>
      <c r="R12" s="14">
        <v>194401018.32026777</v>
      </c>
      <c r="S12" s="14">
        <v>353992242.5988788</v>
      </c>
      <c r="T12" s="15">
        <v>1449244.5200000005</v>
      </c>
      <c r="U12" s="15">
        <v>4998902543146.0684</v>
      </c>
      <c r="V12" s="16">
        <v>8265075299.9679184</v>
      </c>
      <c r="W12" s="9">
        <v>1578234300000</v>
      </c>
      <c r="X12" s="7">
        <v>-159591224.27861103</v>
      </c>
      <c r="Y12" s="18">
        <v>1.33</v>
      </c>
      <c r="Z12" s="17">
        <v>2.5099999999999998</v>
      </c>
      <c r="AA12" s="17">
        <v>7.67</v>
      </c>
      <c r="AB12" s="9">
        <v>1788256808229.9885</v>
      </c>
      <c r="AC12" s="9">
        <v>1442706590924.5002</v>
      </c>
      <c r="AD12" s="9">
        <v>3606415752750.9995</v>
      </c>
      <c r="AE12" s="19">
        <v>2764967697273.5</v>
      </c>
      <c r="AF12" s="20">
        <v>1194362671866</v>
      </c>
      <c r="AG12" s="21">
        <v>1576299180208</v>
      </c>
      <c r="AH12" s="21">
        <v>1578234300000</v>
      </c>
      <c r="AI12" s="15">
        <v>1172535106092.0212</v>
      </c>
    </row>
    <row r="13" spans="2:35" ht="15.75" x14ac:dyDescent="0.25">
      <c r="C13" t="s">
        <v>8</v>
      </c>
      <c r="E13" s="3">
        <v>2746200837036.0005</v>
      </c>
      <c r="F13" s="4">
        <v>20.179627641363474</v>
      </c>
      <c r="G13" s="5">
        <v>12.143702266815435</v>
      </c>
      <c r="H13" s="5">
        <f t="shared" si="0"/>
        <v>8.0359253745480395</v>
      </c>
      <c r="I13" s="6">
        <v>87.572775024432929</v>
      </c>
      <c r="J13" s="8">
        <v>1619.48</v>
      </c>
      <c r="K13" s="9">
        <v>3895353775841</v>
      </c>
      <c r="L13" s="10">
        <v>9476742709858.8594</v>
      </c>
      <c r="M13" s="11">
        <f t="shared" si="2"/>
        <v>213.04988071737586</v>
      </c>
      <c r="N13" s="1">
        <f t="shared" si="1"/>
        <v>25.377119062594538</v>
      </c>
      <c r="O13" s="4">
        <v>10.852</v>
      </c>
      <c r="P13" s="5">
        <v>14.608309116204921</v>
      </c>
      <c r="Q13" s="5">
        <v>15.173666666666666</v>
      </c>
      <c r="R13" s="14">
        <v>195677978.53689206</v>
      </c>
      <c r="S13" s="14">
        <v>331768772.38675559</v>
      </c>
      <c r="T13" s="15">
        <v>4526291.8599999985</v>
      </c>
      <c r="U13" s="15">
        <v>5068435102689.4648</v>
      </c>
      <c r="V13" s="16">
        <v>8606942399.8817596</v>
      </c>
      <c r="W13" s="9">
        <v>1518307900000</v>
      </c>
      <c r="X13" s="7">
        <v>-136090793.84986353</v>
      </c>
      <c r="Y13" s="18">
        <v>1.2869999999999999</v>
      </c>
      <c r="Z13" s="17">
        <v>2.1</v>
      </c>
      <c r="AA13" s="17">
        <v>11.82</v>
      </c>
      <c r="AB13" s="9">
        <v>1923634546087.8406</v>
      </c>
      <c r="AC13" s="9">
        <v>1426255376571</v>
      </c>
      <c r="AD13" s="9">
        <v>3633545904826</v>
      </c>
      <c r="AE13" s="19">
        <v>2820868908072</v>
      </c>
      <c r="AF13" s="20">
        <v>1230016304402</v>
      </c>
      <c r="AG13" s="21">
        <v>1614486022950</v>
      </c>
      <c r="AH13" s="21">
        <v>1518307900000</v>
      </c>
      <c r="AI13" s="15">
        <v>1183429374447.001</v>
      </c>
    </row>
    <row r="14" spans="2:35" ht="15.75" x14ac:dyDescent="0.25">
      <c r="C14" t="s">
        <v>9</v>
      </c>
      <c r="E14" s="3">
        <v>2955645439420.4507</v>
      </c>
      <c r="F14" s="4">
        <v>22.007714009790313</v>
      </c>
      <c r="G14" s="5">
        <v>13.079622121211273</v>
      </c>
      <c r="H14" s="5">
        <f t="shared" si="0"/>
        <v>8.9280918885790399</v>
      </c>
      <c r="I14" s="6">
        <v>88.463799431185663</v>
      </c>
      <c r="J14" s="8">
        <v>1640.665</v>
      </c>
      <c r="K14" s="9">
        <v>3915060833783.1074</v>
      </c>
      <c r="L14" s="10">
        <v>9336633086957.459</v>
      </c>
      <c r="M14" s="11">
        <f t="shared" si="2"/>
        <v>210.96837873884593</v>
      </c>
      <c r="N14" s="1">
        <f t="shared" si="1"/>
        <v>28.004487582128409</v>
      </c>
      <c r="O14" s="4">
        <v>10.852296348225689</v>
      </c>
      <c r="P14" s="5">
        <v>14.5571948285818</v>
      </c>
      <c r="Q14" s="5">
        <v>15.453666666666667</v>
      </c>
      <c r="R14" s="14">
        <v>214895082.66260806</v>
      </c>
      <c r="S14" s="14">
        <v>366851605.22812921</v>
      </c>
      <c r="T14" s="15">
        <v>14523049.42</v>
      </c>
      <c r="U14" s="15">
        <v>4858247516216.7471</v>
      </c>
      <c r="V14" s="16">
        <v>9045968236.070137</v>
      </c>
      <c r="W14" s="9">
        <v>1531536700000</v>
      </c>
      <c r="X14" s="7">
        <v>-151956522.56552115</v>
      </c>
      <c r="Y14" s="18">
        <v>1.2872024221571057</v>
      </c>
      <c r="Z14" s="17">
        <v>2.1003226705211762</v>
      </c>
      <c r="AA14" s="17">
        <v>11.46</v>
      </c>
      <c r="AB14" s="9">
        <v>2084810468623.541</v>
      </c>
      <c r="AC14" s="9">
        <v>1428713256398.7817</v>
      </c>
      <c r="AD14" s="9">
        <v>3547901207295.0005</v>
      </c>
      <c r="AE14" s="19">
        <v>2823079333634.1064</v>
      </c>
      <c r="AF14" s="20">
        <v>1260632047861</v>
      </c>
      <c r="AG14" s="21">
        <v>1651786759961</v>
      </c>
      <c r="AH14" s="21">
        <v>1531536700000</v>
      </c>
      <c r="AI14" s="15">
        <v>1217371734135.1487</v>
      </c>
    </row>
    <row r="15" spans="2:35" ht="15.75" x14ac:dyDescent="0.25">
      <c r="C15" t="s">
        <v>10</v>
      </c>
      <c r="E15" s="3">
        <v>3038535178530</v>
      </c>
      <c r="F15" s="4">
        <v>23.33854735030782</v>
      </c>
      <c r="G15" s="5">
        <v>13.63929508823179</v>
      </c>
      <c r="H15" s="5">
        <f t="shared" si="0"/>
        <v>9.6992522620760298</v>
      </c>
      <c r="I15" s="6">
        <v>89.224213779055418</v>
      </c>
      <c r="J15" s="8">
        <v>1644.9849999999999</v>
      </c>
      <c r="K15" s="9">
        <v>4024605297833.4141</v>
      </c>
      <c r="L15" s="10">
        <v>9196523464056.0605</v>
      </c>
      <c r="M15" s="11">
        <f t="shared" si="2"/>
        <v>203.88398733728482</v>
      </c>
      <c r="N15" s="1">
        <f t="shared" si="1"/>
        <v>29.479717352318865</v>
      </c>
      <c r="O15" s="4">
        <v>10.852296348225689</v>
      </c>
      <c r="P15" s="5">
        <v>14.349490716808255</v>
      </c>
      <c r="Q15" s="5">
        <v>15.401666666666667</v>
      </c>
      <c r="R15" s="14">
        <v>196327657.99819076</v>
      </c>
      <c r="S15" s="14">
        <v>388528062.89435989</v>
      </c>
      <c r="T15" s="15">
        <v>2990184.5100000002</v>
      </c>
      <c r="U15" s="15">
        <v>4605885656696.4492</v>
      </c>
      <c r="V15" s="16">
        <v>8702446623.9742737</v>
      </c>
      <c r="W15" s="9">
        <v>1437713100000.0002</v>
      </c>
      <c r="X15" s="7">
        <v>-192200404.89616913</v>
      </c>
      <c r="Y15" s="18">
        <v>1.295845727450762</v>
      </c>
      <c r="Z15" s="17">
        <v>2.0801647081558778</v>
      </c>
      <c r="AA15" s="17">
        <v>6.36</v>
      </c>
      <c r="AB15" s="9">
        <v>2272265634243.7104</v>
      </c>
      <c r="AC15" s="9">
        <v>1462226224687.1418</v>
      </c>
      <c r="AD15" s="9">
        <v>3787570673809.0005</v>
      </c>
      <c r="AE15" s="19">
        <v>2894319228510.4141</v>
      </c>
      <c r="AF15" s="20">
        <v>1294342786122</v>
      </c>
      <c r="AG15" s="21">
        <v>1658522222819</v>
      </c>
      <c r="AH15" s="21">
        <v>1437713100000.0002</v>
      </c>
      <c r="AI15" s="15">
        <v>1152536146266.9995</v>
      </c>
    </row>
    <row r="16" spans="2:35" ht="15.75" x14ac:dyDescent="0.25">
      <c r="C16" t="s">
        <v>11</v>
      </c>
      <c r="E16" s="3">
        <v>3098862816678.54</v>
      </c>
      <c r="F16" s="4">
        <v>21.22827073751521</v>
      </c>
      <c r="G16" s="5">
        <v>13.547601991786673</v>
      </c>
      <c r="H16" s="5">
        <f t="shared" si="0"/>
        <v>7.6806687457285374</v>
      </c>
      <c r="I16" s="6">
        <v>89.710943366066203</v>
      </c>
      <c r="J16" s="8">
        <v>1670.0450000000001</v>
      </c>
      <c r="K16" s="9">
        <v>3973252949146.2202</v>
      </c>
      <c r="L16" s="10">
        <v>9056413841154.6602</v>
      </c>
      <c r="M16" s="11">
        <f t="shared" si="2"/>
        <v>204.48218112518271</v>
      </c>
      <c r="N16" s="1">
        <f t="shared" si="1"/>
        <v>30.696687620760567</v>
      </c>
      <c r="O16" s="4">
        <v>9.075474908206445</v>
      </c>
      <c r="P16" s="5">
        <v>14.636808095337727</v>
      </c>
      <c r="Q16" s="5">
        <v>15.186666666666667</v>
      </c>
      <c r="R16" s="14">
        <v>166093116.77686587</v>
      </c>
      <c r="S16" s="14">
        <v>366994580.08076644</v>
      </c>
      <c r="T16" s="15">
        <v>6364534.9700000007</v>
      </c>
      <c r="U16" s="15">
        <v>4485436243035.6553</v>
      </c>
      <c r="V16" s="16">
        <v>8490845293.0258207</v>
      </c>
      <c r="W16" s="9">
        <v>1457547400000</v>
      </c>
      <c r="X16" s="7">
        <v>-200901463.30390057</v>
      </c>
      <c r="Y16" s="18">
        <v>1.2621679596960169</v>
      </c>
      <c r="Z16" s="17">
        <v>2.0610254576218936</v>
      </c>
      <c r="AA16" s="17">
        <v>6.38</v>
      </c>
      <c r="AB16" s="9">
        <v>2325636916493.6812</v>
      </c>
      <c r="AC16" s="9">
        <v>1474543874938.2197</v>
      </c>
      <c r="AD16" s="9">
        <v>3841284782702.0005</v>
      </c>
      <c r="AE16" s="19">
        <v>2865363243766.2197</v>
      </c>
      <c r="AF16" s="20">
        <v>1279326749856</v>
      </c>
      <c r="AG16" s="21">
        <v>1680418333690</v>
      </c>
      <c r="AH16" s="21">
        <v>1457547400000</v>
      </c>
      <c r="AI16" s="15">
        <v>1234372824933.1521</v>
      </c>
    </row>
    <row r="17" spans="2:35" ht="15.75" x14ac:dyDescent="0.25">
      <c r="C17" t="s">
        <v>12</v>
      </c>
      <c r="E17" s="3">
        <v>3243994158312.0005</v>
      </c>
      <c r="F17" s="4">
        <v>20.163633423079414</v>
      </c>
      <c r="G17" s="5">
        <v>12.787107136951418</v>
      </c>
      <c r="H17" s="5">
        <f t="shared" si="0"/>
        <v>7.3765262861279961</v>
      </c>
      <c r="I17" s="6">
        <v>90.25545360630386</v>
      </c>
      <c r="J17" s="8">
        <v>1880.99</v>
      </c>
      <c r="K17" s="9">
        <v>4152171499712.4702</v>
      </c>
      <c r="L17" s="10">
        <v>9405412682875.375</v>
      </c>
      <c r="M17" s="11">
        <f t="shared" si="2"/>
        <v>204.44477982332481</v>
      </c>
      <c r="N17" s="1">
        <f t="shared" si="1"/>
        <v>31.129751997776221</v>
      </c>
      <c r="O17" s="4">
        <v>8.6623671754447198</v>
      </c>
      <c r="P17" s="5">
        <v>15.945762787519328</v>
      </c>
      <c r="Q17" s="5">
        <v>16.04</v>
      </c>
      <c r="R17" s="14">
        <v>179955975.1154269</v>
      </c>
      <c r="S17" s="14">
        <v>366416376.83710843</v>
      </c>
      <c r="T17" s="15">
        <v>4378564.3568773279</v>
      </c>
      <c r="U17" s="15">
        <v>4764193176889.2119</v>
      </c>
      <c r="V17" s="16">
        <v>9723728089.8498783</v>
      </c>
      <c r="W17" s="9">
        <v>1441473600000</v>
      </c>
      <c r="X17" s="7">
        <v>-186460401.72168154</v>
      </c>
      <c r="Y17" s="18">
        <v>1.5692391510350696</v>
      </c>
      <c r="Z17" s="17">
        <v>2.1037180779880416</v>
      </c>
      <c r="AA17" s="17">
        <v>10.46</v>
      </c>
      <c r="AB17" s="9">
        <v>2625978128861.6895</v>
      </c>
      <c r="AC17" s="9">
        <v>1514084733288.4897</v>
      </c>
      <c r="AD17" s="9">
        <v>3958250513543.9995</v>
      </c>
      <c r="AE17" s="19">
        <v>3031855572584.4697</v>
      </c>
      <c r="AF17" s="20">
        <v>1295270833387</v>
      </c>
      <c r="AG17" s="21">
        <v>1742224941776</v>
      </c>
      <c r="AH17" s="21">
        <v>1441473600000</v>
      </c>
      <c r="AI17" s="15">
        <v>1603220457083</v>
      </c>
    </row>
    <row r="18" spans="2:35" ht="15.75" x14ac:dyDescent="0.25">
      <c r="C18" t="s">
        <v>13</v>
      </c>
      <c r="E18" s="3">
        <v>3325886104710</v>
      </c>
      <c r="F18" s="4">
        <v>19.38</v>
      </c>
      <c r="G18" s="5">
        <v>12.861506995006083</v>
      </c>
      <c r="H18" s="5">
        <f t="shared" si="0"/>
        <v>6.5184930049939158</v>
      </c>
      <c r="I18" s="6">
        <v>90.882848016067697</v>
      </c>
      <c r="J18" s="8">
        <v>1973.895</v>
      </c>
      <c r="K18" s="9">
        <v>4376225349950.5894</v>
      </c>
      <c r="L18" s="10">
        <v>9754411524596.0879</v>
      </c>
      <c r="M18" s="11">
        <f t="shared" si="2"/>
        <v>202.5738231432837</v>
      </c>
      <c r="N18" s="1">
        <f t="shared" si="1"/>
        <v>30.987620381909881</v>
      </c>
      <c r="O18" s="4">
        <v>11.5</v>
      </c>
      <c r="P18" s="5">
        <v>16.440000000000001</v>
      </c>
      <c r="Q18" s="5">
        <v>16.754000000000001</v>
      </c>
      <c r="R18" s="14">
        <v>180610995.90413639</v>
      </c>
      <c r="S18" s="14">
        <v>341297659.02154177</v>
      </c>
      <c r="T18" s="15">
        <v>4524588.8371370006</v>
      </c>
      <c r="U18" s="15">
        <v>4854308057745.7207</v>
      </c>
      <c r="V18" s="16">
        <v>10050000000</v>
      </c>
      <c r="W18" s="9">
        <v>1418419600000.0002</v>
      </c>
      <c r="X18" s="7">
        <v>-160686663.11740541</v>
      </c>
      <c r="Y18" s="18">
        <v>1.2</v>
      </c>
      <c r="Z18" s="17">
        <v>2.14</v>
      </c>
      <c r="AA18" s="17">
        <v>6.85</v>
      </c>
      <c r="AB18" s="9">
        <v>2957964514612.96</v>
      </c>
      <c r="AC18" s="9">
        <v>1622248670336.1101</v>
      </c>
      <c r="AD18" s="9">
        <v>4169445105192.0005</v>
      </c>
      <c r="AE18" s="19">
        <v>3184131288012.0898</v>
      </c>
      <c r="AF18" s="20">
        <v>1359191625333</v>
      </c>
      <c r="AG18" s="21">
        <v>1819910893006.0002</v>
      </c>
      <c r="AH18" s="21">
        <v>1418419600000.0002</v>
      </c>
      <c r="AI18" s="15">
        <v>1708271802060.0002</v>
      </c>
    </row>
    <row r="19" spans="2:35" ht="15.75" x14ac:dyDescent="0.25">
      <c r="C19" t="s">
        <v>14</v>
      </c>
      <c r="E19" s="3">
        <v>3456430708587.0005</v>
      </c>
      <c r="F19" s="4">
        <v>19</v>
      </c>
      <c r="G19" s="5">
        <v>12.701377871884951</v>
      </c>
      <c r="H19" s="5">
        <f t="shared" si="0"/>
        <v>6.2986221281150492</v>
      </c>
      <c r="I19" s="6">
        <v>91.936784766603409</v>
      </c>
      <c r="J19" s="8">
        <v>1949.18</v>
      </c>
      <c r="K19" s="9">
        <v>4522512543889.1104</v>
      </c>
      <c r="L19" s="10">
        <v>10103410366316.801</v>
      </c>
      <c r="M19" s="11">
        <f t="shared" si="2"/>
        <v>205.38916260428019</v>
      </c>
      <c r="N19" s="1">
        <f t="shared" si="1"/>
        <v>31.452065648590079</v>
      </c>
      <c r="O19" s="4">
        <v>11.62</v>
      </c>
      <c r="P19" s="5">
        <v>17.75</v>
      </c>
      <c r="Q19" s="5">
        <v>18.416333333333334</v>
      </c>
      <c r="R19" s="14">
        <v>158501643.7168839</v>
      </c>
      <c r="S19" s="14">
        <v>356083705.15119678</v>
      </c>
      <c r="T19" s="15">
        <v>5984547.1947872574</v>
      </c>
      <c r="U19" s="15">
        <v>4996550664582.6191</v>
      </c>
      <c r="V19" s="16">
        <v>12250000000</v>
      </c>
      <c r="W19" s="9">
        <v>1367946600000</v>
      </c>
      <c r="X19" s="7">
        <v>-197582061.43431288</v>
      </c>
      <c r="Y19" s="18">
        <v>1.45</v>
      </c>
      <c r="Z19" s="17">
        <v>2.19</v>
      </c>
      <c r="AA19" s="17">
        <v>7.85</v>
      </c>
      <c r="AB19" s="9">
        <v>2969545244522.5781</v>
      </c>
      <c r="AC19" s="9">
        <v>1637031541171.8799</v>
      </c>
      <c r="AD19" s="9">
        <v>4324822747153.9995</v>
      </c>
      <c r="AE19" s="19">
        <v>3267988691047.1094</v>
      </c>
      <c r="AF19" s="20">
        <v>1487710321437</v>
      </c>
      <c r="AG19" s="21">
        <v>1926960890525</v>
      </c>
      <c r="AH19" s="21">
        <v>1367946600000</v>
      </c>
      <c r="AI19" s="15">
        <v>1750195211534.0999</v>
      </c>
    </row>
    <row r="20" spans="2:35" ht="15.75" x14ac:dyDescent="0.25">
      <c r="B20">
        <v>2009</v>
      </c>
      <c r="C20" t="s">
        <v>3</v>
      </c>
      <c r="E20" s="3">
        <v>3480677167249.9053</v>
      </c>
      <c r="F20" s="4">
        <v>18.923775879452315</v>
      </c>
      <c r="G20" s="5">
        <v>13.446923235684533</v>
      </c>
      <c r="H20" s="5">
        <f t="shared" si="0"/>
        <v>5.4768526437677814</v>
      </c>
      <c r="I20" s="6">
        <v>93.494135022544327</v>
      </c>
      <c r="J20" s="8">
        <v>1977.4949999999999</v>
      </c>
      <c r="K20" s="9">
        <v>4559396137216.9404</v>
      </c>
      <c r="L20" s="10">
        <v>10370741696710.275</v>
      </c>
      <c r="M20" s="11">
        <f t="shared" si="2"/>
        <v>212.66051365039053</v>
      </c>
      <c r="N20" s="1">
        <f t="shared" si="1"/>
        <v>31.378941888792568</v>
      </c>
      <c r="O20" s="4">
        <v>11.23</v>
      </c>
      <c r="P20" s="5">
        <v>17.75</v>
      </c>
      <c r="Q20" s="5">
        <v>18.416333333333334</v>
      </c>
      <c r="R20" s="14">
        <v>185646198.29016006</v>
      </c>
      <c r="S20" s="14">
        <v>307714688.33461219</v>
      </c>
      <c r="T20" s="15">
        <v>2617964.6487499997</v>
      </c>
      <c r="U20" s="15">
        <v>5017562291234.5801</v>
      </c>
      <c r="V20" s="16">
        <v>12250000000</v>
      </c>
      <c r="W20" s="9">
        <v>1360678700000</v>
      </c>
      <c r="X20" s="7">
        <v>-122068490.04445209</v>
      </c>
      <c r="Y20" s="18">
        <v>1.37</v>
      </c>
      <c r="Z20" s="17">
        <v>2.23</v>
      </c>
      <c r="AA20" s="17">
        <v>13.78</v>
      </c>
      <c r="AB20" s="9">
        <v>2766182809812.2148</v>
      </c>
      <c r="AC20" s="9">
        <v>1633986009786.3701</v>
      </c>
      <c r="AD20" s="9">
        <v>4416970299890</v>
      </c>
      <c r="AE20" s="19">
        <v>3313848156360.9404</v>
      </c>
      <c r="AF20" s="20">
        <v>1444692313403</v>
      </c>
      <c r="AG20" s="21">
        <v>1996501890576</v>
      </c>
      <c r="AH20" s="21">
        <v>1360678700000</v>
      </c>
      <c r="AI20" s="15">
        <v>1765826936387.95</v>
      </c>
    </row>
    <row r="21" spans="2:35" ht="15.75" x14ac:dyDescent="0.25">
      <c r="C21" t="s">
        <v>4</v>
      </c>
      <c r="E21" s="3">
        <v>3532854676350.1733</v>
      </c>
      <c r="F21" s="4">
        <v>20.69798078075867</v>
      </c>
      <c r="G21" s="5">
        <v>13.569596547898563</v>
      </c>
      <c r="H21" s="5">
        <f t="shared" si="0"/>
        <v>7.1283842328601068</v>
      </c>
      <c r="I21" s="6">
        <v>94.536145495376218</v>
      </c>
      <c r="J21" s="8">
        <v>1980.0050000000001</v>
      </c>
      <c r="K21" s="9">
        <v>4603143994959.8594</v>
      </c>
      <c r="L21" s="10">
        <v>10638073027103.752</v>
      </c>
      <c r="M21" s="11">
        <f t="shared" si="2"/>
        <v>218.47728869265742</v>
      </c>
      <c r="N21" s="1">
        <f t="shared" si="1"/>
        <v>31.39501513540446</v>
      </c>
      <c r="O21" s="4">
        <v>10.660915546393298</v>
      </c>
      <c r="P21" s="5">
        <v>17.010000000000002</v>
      </c>
      <c r="Q21" s="5">
        <v>18.266666666666669</v>
      </c>
      <c r="R21" s="14">
        <v>188544302.53285009</v>
      </c>
      <c r="S21" s="14">
        <v>337439690.82233298</v>
      </c>
      <c r="T21" s="15">
        <v>1778249.61</v>
      </c>
      <c r="U21" s="15">
        <v>4812394078820.042</v>
      </c>
      <c r="V21" s="16">
        <v>10190000000</v>
      </c>
      <c r="W21" s="9">
        <v>1222973000000</v>
      </c>
      <c r="X21" s="7">
        <v>-148895388.28948289</v>
      </c>
      <c r="Y21" s="18">
        <v>1.2877782665819646</v>
      </c>
      <c r="Z21" s="17">
        <v>2.4249012915939958</v>
      </c>
      <c r="AA21" s="17">
        <v>8.89</v>
      </c>
      <c r="AB21" s="9">
        <v>2936700951136.6836</v>
      </c>
      <c r="AC21" s="9">
        <v>1753158841589.9998</v>
      </c>
      <c r="AD21" s="9">
        <v>4454875481202.999</v>
      </c>
      <c r="AE21" s="19">
        <v>3396519718321.8599</v>
      </c>
      <c r="AF21" s="20">
        <v>1417136512838</v>
      </c>
      <c r="AG21" s="21">
        <v>1946121586538</v>
      </c>
      <c r="AH21" s="21">
        <v>1222973000000</v>
      </c>
      <c r="AI21" s="15">
        <v>1776898382637.8433</v>
      </c>
    </row>
    <row r="22" spans="2:35" ht="15.75" x14ac:dyDescent="0.25">
      <c r="C22" t="s">
        <v>5</v>
      </c>
      <c r="E22" s="3">
        <v>3644453544340.5586</v>
      </c>
      <c r="F22" s="4">
        <v>20.97027740669806</v>
      </c>
      <c r="G22" s="5">
        <v>12.545304245723868</v>
      </c>
      <c r="H22" s="5">
        <f t="shared" si="0"/>
        <v>8.4249731609741918</v>
      </c>
      <c r="I22" s="6">
        <v>94.729693082860521</v>
      </c>
      <c r="J22" s="8">
        <v>2118.41</v>
      </c>
      <c r="K22" s="9">
        <v>4615106034583.8906</v>
      </c>
      <c r="L22" s="10">
        <v>10905404357497.227</v>
      </c>
      <c r="M22" s="11">
        <f t="shared" si="2"/>
        <v>223.84439273741319</v>
      </c>
      <c r="N22" s="1">
        <f t="shared" si="1"/>
        <v>31.657511669687036</v>
      </c>
      <c r="O22" s="4">
        <v>8.9704902301599763</v>
      </c>
      <c r="P22" s="5">
        <v>12.26</v>
      </c>
      <c r="Q22" s="5">
        <v>11.714</v>
      </c>
      <c r="R22" s="14">
        <v>189792027.3803899</v>
      </c>
      <c r="S22" s="14">
        <v>322484978.30950052</v>
      </c>
      <c r="T22" s="15">
        <v>3927856.1073715296</v>
      </c>
      <c r="U22" s="15">
        <v>5636687006488.4404</v>
      </c>
      <c r="V22" s="16">
        <v>7370000000</v>
      </c>
      <c r="W22" s="9">
        <v>1325924700000</v>
      </c>
      <c r="X22" s="7">
        <v>-132692950.9291106</v>
      </c>
      <c r="Y22" s="18">
        <v>1.2979138729491349</v>
      </c>
      <c r="Z22" s="17">
        <v>2.38801879721892</v>
      </c>
      <c r="AA22" s="17">
        <v>3.42</v>
      </c>
      <c r="AB22" s="9">
        <v>2855215575361.0693</v>
      </c>
      <c r="AC22" s="9">
        <v>1677199798355.9099</v>
      </c>
      <c r="AD22" s="9">
        <v>3776617067486</v>
      </c>
      <c r="AE22" s="19">
        <v>3422458232184.8911</v>
      </c>
      <c r="AF22" s="20">
        <v>1412308659246</v>
      </c>
      <c r="AG22" s="21">
        <v>1933326874842</v>
      </c>
      <c r="AH22" s="21">
        <v>1325924700000</v>
      </c>
      <c r="AI22" s="15">
        <v>2223844675559.3457</v>
      </c>
    </row>
    <row r="23" spans="2:35" ht="15.75" x14ac:dyDescent="0.25">
      <c r="C23" t="s">
        <v>6</v>
      </c>
      <c r="E23" s="3">
        <v>3702324412705.0796</v>
      </c>
      <c r="F23" s="4">
        <v>21.435495573423715</v>
      </c>
      <c r="G23" s="5">
        <v>11.681007819538543</v>
      </c>
      <c r="H23" s="5">
        <f t="shared" si="0"/>
        <v>9.7544877538851722</v>
      </c>
      <c r="I23" s="6">
        <v>95.759457650234026</v>
      </c>
      <c r="J23" s="8">
        <v>2226.7350000000001</v>
      </c>
      <c r="K23" s="9">
        <v>4781443288906.3701</v>
      </c>
      <c r="L23" s="10">
        <v>10560855676161.926</v>
      </c>
      <c r="M23" s="11">
        <f t="shared" si="2"/>
        <v>211.50555402759369</v>
      </c>
      <c r="N23" s="1">
        <f t="shared" si="1"/>
        <v>33.570440566299403</v>
      </c>
      <c r="O23" s="4">
        <v>9.8149139870847595</v>
      </c>
      <c r="P23" s="5">
        <v>11.781800326913583</v>
      </c>
      <c r="Q23" s="5">
        <v>9.7249999999999996</v>
      </c>
      <c r="R23" s="14">
        <v>193492503.7395201</v>
      </c>
      <c r="S23" s="14">
        <v>278939371.9744243</v>
      </c>
      <c r="T23" s="15">
        <v>7214158.8395506004</v>
      </c>
      <c r="U23" s="15">
        <v>5559503172553.5205</v>
      </c>
      <c r="V23" s="16">
        <v>6156664954.8517561</v>
      </c>
      <c r="W23" s="9">
        <v>1399179899999.9998</v>
      </c>
      <c r="X23" s="7">
        <v>-85446868.23490423</v>
      </c>
      <c r="Y23" s="18">
        <v>1.145531822322569</v>
      </c>
      <c r="Z23" s="17">
        <v>2.2071997784973454</v>
      </c>
      <c r="AA23" s="17">
        <v>3.7742179072276145</v>
      </c>
      <c r="AB23" s="9">
        <v>3093750090403.8291</v>
      </c>
      <c r="AC23" s="9">
        <v>1734012807211.2097</v>
      </c>
      <c r="AD23" s="9">
        <v>4210307109923.5806</v>
      </c>
      <c r="AE23" s="19">
        <v>3567010766672.8701</v>
      </c>
      <c r="AF23" s="20">
        <v>1434586414588</v>
      </c>
      <c r="AG23" s="21">
        <v>1854226592736</v>
      </c>
      <c r="AH23" s="21">
        <v>1399179899999.9998</v>
      </c>
      <c r="AI23" s="15">
        <v>2295258597785.3462</v>
      </c>
    </row>
    <row r="24" spans="2:35" ht="15.75" x14ac:dyDescent="0.25">
      <c r="C24" t="s">
        <v>7</v>
      </c>
      <c r="E24" s="3">
        <v>3681582788013.6279</v>
      </c>
      <c r="F24" s="4">
        <v>22.196824803437142</v>
      </c>
      <c r="G24" s="5">
        <v>11.045658926044554</v>
      </c>
      <c r="H24" s="5">
        <f t="shared" si="0"/>
        <v>11.151165877392588</v>
      </c>
      <c r="I24" s="6">
        <v>96.734230081571326</v>
      </c>
      <c r="J24" s="8">
        <v>2234.2749999999996</v>
      </c>
      <c r="K24" s="9">
        <v>4845405481761.1895</v>
      </c>
      <c r="L24" s="10">
        <v>10216306994826.625</v>
      </c>
      <c r="M24" s="11">
        <f t="shared" si="2"/>
        <v>203.95952312794137</v>
      </c>
      <c r="N24" s="1">
        <f t="shared" si="1"/>
        <v>34.859472866311108</v>
      </c>
      <c r="O24" s="4">
        <v>8.7071279022365999</v>
      </c>
      <c r="P24" s="5">
        <v>13.012016087857106</v>
      </c>
      <c r="Q24" s="5">
        <v>9.655800939922436</v>
      </c>
      <c r="R24" s="14">
        <v>186915648.0806199</v>
      </c>
      <c r="S24" s="14">
        <v>313093204.45911944</v>
      </c>
      <c r="T24" s="15">
        <v>3478367.925330163</v>
      </c>
      <c r="U24" s="15">
        <v>5955111980717.375</v>
      </c>
      <c r="V24" s="16">
        <v>6255914992.3704071</v>
      </c>
      <c r="W24" s="9">
        <v>1410244600000</v>
      </c>
      <c r="X24" s="7">
        <v>-126177556.37849954</v>
      </c>
      <c r="Y24" s="18">
        <v>1.2398506850442366</v>
      </c>
      <c r="Z24" s="17">
        <v>2.1786484708321763</v>
      </c>
      <c r="AA24" s="17">
        <v>8.08</v>
      </c>
      <c r="AB24" s="9">
        <v>3119488044241.1372</v>
      </c>
      <c r="AC24" s="9">
        <v>1785850916749.4302</v>
      </c>
      <c r="AD24" s="9">
        <v>4446067311906.2002</v>
      </c>
      <c r="AE24" s="19">
        <v>3608340339675.4404</v>
      </c>
      <c r="AF24" s="20">
        <v>1437842206416</v>
      </c>
      <c r="AG24" s="21">
        <v>1961613206416</v>
      </c>
      <c r="AH24" s="21">
        <v>1410244600000</v>
      </c>
      <c r="AI24" s="15">
        <v>2377597146724.1733</v>
      </c>
    </row>
    <row r="25" spans="2:35" ht="15.75" x14ac:dyDescent="0.25">
      <c r="C25" t="s">
        <v>8</v>
      </c>
      <c r="E25" s="3">
        <v>3621693211801.8374</v>
      </c>
      <c r="F25" s="4">
        <v>21.795669870898486</v>
      </c>
      <c r="G25" s="5">
        <v>11.72940568393636</v>
      </c>
      <c r="H25" s="5">
        <f t="shared" si="0"/>
        <v>10.066264186962126</v>
      </c>
      <c r="I25" s="6">
        <v>97.844541075729566</v>
      </c>
      <c r="J25" s="8">
        <v>2064.0749999999998</v>
      </c>
      <c r="K25" s="9">
        <v>4920677775496.1309</v>
      </c>
      <c r="L25" s="10">
        <v>9871758313491.3242</v>
      </c>
      <c r="M25" s="11">
        <f t="shared" si="2"/>
        <v>196.29362170472328</v>
      </c>
      <c r="N25" s="1">
        <f t="shared" si="1"/>
        <v>35.896635530627066</v>
      </c>
      <c r="O25" s="4">
        <v>10.719177044290221</v>
      </c>
      <c r="P25" s="5">
        <v>13.978806558088117</v>
      </c>
      <c r="Q25" s="5">
        <v>9.5933333333333337</v>
      </c>
      <c r="R25" s="14">
        <v>175621448.10986012</v>
      </c>
      <c r="S25" s="14">
        <v>316371655.58502167</v>
      </c>
      <c r="T25" s="15">
        <v>3561741.5025478867</v>
      </c>
      <c r="U25" s="15">
        <v>5639020541959.0273</v>
      </c>
      <c r="V25" s="16">
        <v>6223120414.863658</v>
      </c>
      <c r="W25" s="9">
        <v>1444441699999.9998</v>
      </c>
      <c r="X25" s="7">
        <v>-140750207.47516158</v>
      </c>
      <c r="Y25" s="18">
        <v>1.2591842997037412</v>
      </c>
      <c r="Z25" s="17">
        <v>2.3588319308116921</v>
      </c>
      <c r="AA25" s="17">
        <v>6.85</v>
      </c>
      <c r="AB25" s="9">
        <v>3157437327411.5586</v>
      </c>
      <c r="AC25" s="9">
        <v>1732736251086.8047</v>
      </c>
      <c r="AD25" s="9">
        <v>4577176835754.21</v>
      </c>
      <c r="AE25" s="19">
        <v>3675245328488.9297</v>
      </c>
      <c r="AF25" s="20">
        <v>1468714513769</v>
      </c>
      <c r="AG25" s="21">
        <v>1950356083048</v>
      </c>
      <c r="AH25" s="21">
        <v>1444441699999.9998</v>
      </c>
      <c r="AI25" s="15">
        <v>2289373793731.9736</v>
      </c>
    </row>
    <row r="26" spans="2:35" ht="15.75" x14ac:dyDescent="0.25">
      <c r="C26" t="s">
        <v>9</v>
      </c>
      <c r="E26" s="3">
        <v>3714373596690.1201</v>
      </c>
      <c r="F26" s="4">
        <v>21</v>
      </c>
      <c r="G26" s="5">
        <v>10.937582438921259</v>
      </c>
      <c r="H26" s="5">
        <f t="shared" si="0"/>
        <v>10.062417561078741</v>
      </c>
      <c r="I26" s="6">
        <v>98.139600422573551</v>
      </c>
      <c r="J26" s="8">
        <v>2104.4899999999998</v>
      </c>
      <c r="K26" s="9">
        <v>4802012097677.9736</v>
      </c>
      <c r="L26" s="10">
        <v>9769092035902.707</v>
      </c>
      <c r="M26" s="11">
        <f t="shared" si="2"/>
        <v>199.65272252405114</v>
      </c>
      <c r="N26" s="1">
        <f t="shared" si="1"/>
        <v>37.314331696296875</v>
      </c>
      <c r="O26" s="4">
        <v>10.761863744157319</v>
      </c>
      <c r="P26" s="5">
        <v>13.67373763120357</v>
      </c>
      <c r="Q26" s="5">
        <v>9.8113333333333337</v>
      </c>
      <c r="R26" s="14">
        <v>186313875.43506998</v>
      </c>
      <c r="S26" s="14">
        <v>317046748.52603859</v>
      </c>
      <c r="T26" s="15">
        <v>13736737.67</v>
      </c>
      <c r="U26" s="15">
        <v>5786101553013.1367</v>
      </c>
      <c r="V26" s="16">
        <v>6414781582.6317539</v>
      </c>
      <c r="W26" s="9">
        <v>1540328900000</v>
      </c>
      <c r="X26" s="7">
        <v>-130732873.09096861</v>
      </c>
      <c r="Y26" s="18">
        <v>1.3109792426402382</v>
      </c>
      <c r="Z26" s="17">
        <v>2.2457474225759482</v>
      </c>
      <c r="AA26" s="17">
        <v>9.9998852269812595</v>
      </c>
      <c r="AB26" s="9">
        <v>3177401862418.0117</v>
      </c>
      <c r="AC26" s="9">
        <v>1636641607221.6799</v>
      </c>
      <c r="AD26" s="9">
        <v>4575398752189.3105</v>
      </c>
      <c r="AE26" s="19">
        <v>3531479046755.3838</v>
      </c>
      <c r="AF26" s="20">
        <v>1491309868982</v>
      </c>
      <c r="AG26" s="21">
        <v>1900475964868</v>
      </c>
      <c r="AH26" s="21">
        <v>1540328900000</v>
      </c>
      <c r="AI26" s="15">
        <v>2290250808381.4639</v>
      </c>
    </row>
    <row r="27" spans="2:35" ht="15.75" x14ac:dyDescent="0.25">
      <c r="C27" t="s">
        <v>10</v>
      </c>
      <c r="E27" s="3">
        <v>3712958613131.623</v>
      </c>
      <c r="F27" s="4">
        <v>21.7539071468318</v>
      </c>
      <c r="G27" s="5">
        <v>10.570287683691809</v>
      </c>
      <c r="H27" s="5">
        <f t="shared" si="0"/>
        <v>11.183619463139991</v>
      </c>
      <c r="I27" s="6">
        <v>98.655469859013763</v>
      </c>
      <c r="J27" s="8">
        <v>2055.4949999999999</v>
      </c>
      <c r="K27" s="9">
        <v>4919553813570.9941</v>
      </c>
      <c r="L27" s="10">
        <v>9666425758314.0937</v>
      </c>
      <c r="M27" s="11">
        <f t="shared" si="2"/>
        <v>193.84802182934558</v>
      </c>
      <c r="N27" s="1">
        <f t="shared" si="1"/>
        <v>37.894428168603532</v>
      </c>
      <c r="O27" s="4">
        <v>10.130181721395664</v>
      </c>
      <c r="P27" s="5">
        <v>13.17305055795871</v>
      </c>
      <c r="Q27" s="5">
        <v>10.141333333333334</v>
      </c>
      <c r="R27" s="14">
        <v>191385125.37077025</v>
      </c>
      <c r="S27" s="14">
        <v>313630468.2276724</v>
      </c>
      <c r="T27" s="15">
        <v>16462.999999999894</v>
      </c>
      <c r="U27" s="15">
        <v>5522893064092.6445</v>
      </c>
      <c r="V27" s="16">
        <v>6882035358.3443604</v>
      </c>
      <c r="W27" s="9">
        <v>1492750300000.0002</v>
      </c>
      <c r="X27" s="7">
        <v>-122245342.85690214</v>
      </c>
      <c r="Y27" s="18">
        <v>1.2627706447514557</v>
      </c>
      <c r="Z27" s="17">
        <v>2.3700938416355943</v>
      </c>
      <c r="AA27" s="17">
        <v>9.7104425770307952</v>
      </c>
      <c r="AB27" s="9">
        <v>3421657204611.6641</v>
      </c>
      <c r="AC27" s="9">
        <v>1754358236458.5828</v>
      </c>
      <c r="AD27" s="9">
        <v>5111265574139.6904</v>
      </c>
      <c r="AE27" s="19">
        <v>3662221532398.9834</v>
      </c>
      <c r="AF27" s="20">
        <v>1493440088254</v>
      </c>
      <c r="AG27" s="21">
        <v>1980467920639</v>
      </c>
      <c r="AH27" s="21">
        <v>1492750300000.0002</v>
      </c>
      <c r="AI27" s="15">
        <v>2379954197507.7744</v>
      </c>
    </row>
    <row r="28" spans="2:35" ht="15.75" x14ac:dyDescent="0.25">
      <c r="C28" t="s">
        <v>11</v>
      </c>
      <c r="E28" s="3">
        <v>3738924355832.9556</v>
      </c>
      <c r="F28" s="4">
        <v>20.69</v>
      </c>
      <c r="G28" s="5">
        <v>10.352994821923817</v>
      </c>
      <c r="H28" s="5">
        <f t="shared" si="0"/>
        <v>10.337005178076184</v>
      </c>
      <c r="I28" s="6">
        <v>98.998712687454045</v>
      </c>
      <c r="J28" s="8">
        <v>1923.9850000000001</v>
      </c>
      <c r="K28" s="9">
        <v>4940281820297.2666</v>
      </c>
      <c r="L28" s="10">
        <v>9563759480725.4766</v>
      </c>
      <c r="M28" s="11">
        <f t="shared" si="2"/>
        <v>191.64896082533309</v>
      </c>
      <c r="N28" s="1">
        <f t="shared" si="1"/>
        <v>38.703262959426979</v>
      </c>
      <c r="O28" s="4">
        <v>8.4928792117629719</v>
      </c>
      <c r="P28" s="5">
        <v>12.185137131545275</v>
      </c>
      <c r="Q28" s="5">
        <v>10.922000000000001</v>
      </c>
      <c r="R28" s="14">
        <v>181415402.11106014</v>
      </c>
      <c r="S28" s="14">
        <v>324324104.09215587</v>
      </c>
      <c r="T28" s="15">
        <v>3794497.4400000004</v>
      </c>
      <c r="U28" s="15">
        <v>5496142425058.7266</v>
      </c>
      <c r="V28" s="16">
        <v>8183915736.002717</v>
      </c>
      <c r="W28" s="9">
        <v>1469242399999.9998</v>
      </c>
      <c r="X28" s="7">
        <v>-142908701.98109576</v>
      </c>
      <c r="Y28" s="18">
        <v>1.23423080481105</v>
      </c>
      <c r="Z28" s="17">
        <v>2.3578411047583261</v>
      </c>
      <c r="AA28" s="17">
        <v>4.2596571265174541</v>
      </c>
      <c r="AB28" s="9">
        <v>3086116499296.5483</v>
      </c>
      <c r="AC28" s="9">
        <v>1816932957629.0522</v>
      </c>
      <c r="AD28" s="9">
        <v>4814814127227.8906</v>
      </c>
      <c r="AE28" s="19">
        <v>3731932896844.9067</v>
      </c>
      <c r="AF28" s="20">
        <v>1442152790039</v>
      </c>
      <c r="AG28" s="21">
        <v>1953787256987.9998</v>
      </c>
      <c r="AH28" s="21">
        <v>1469242399999.9998</v>
      </c>
      <c r="AI28" s="15">
        <v>2097405352781.1843</v>
      </c>
    </row>
    <row r="29" spans="2:35" ht="15.75" x14ac:dyDescent="0.25">
      <c r="C29" t="s">
        <v>12</v>
      </c>
      <c r="E29" s="3">
        <v>3845812471321.0659</v>
      </c>
      <c r="F29" s="4">
        <v>20.417705261161718</v>
      </c>
      <c r="G29" s="5">
        <v>9.8732919784349154</v>
      </c>
      <c r="H29" s="5">
        <f t="shared" si="0"/>
        <v>10.544413282726802</v>
      </c>
      <c r="I29" s="6">
        <v>99.166638067315105</v>
      </c>
      <c r="J29" s="8">
        <v>1883.7950000000001</v>
      </c>
      <c r="K29" s="9">
        <v>5031242395785.875</v>
      </c>
      <c r="L29" s="10">
        <v>9914202238269.0547</v>
      </c>
      <c r="M29" s="11">
        <f t="shared" si="2"/>
        <v>195.41060194437804</v>
      </c>
      <c r="N29" s="1">
        <f t="shared" si="1"/>
        <v>38.467673369234021</v>
      </c>
      <c r="O29" s="4">
        <v>9.5001154920474811</v>
      </c>
      <c r="P29" s="5">
        <v>11.185185414017695</v>
      </c>
      <c r="Q29" s="5">
        <v>9.8953333333333333</v>
      </c>
      <c r="R29" s="14">
        <v>205583689.42998999</v>
      </c>
      <c r="S29" s="14">
        <v>330101776.04518604</v>
      </c>
      <c r="T29" s="15">
        <v>9329586.0000000019</v>
      </c>
      <c r="U29" s="15">
        <v>5278222632052.4951</v>
      </c>
      <c r="V29" s="16">
        <v>6772254354.3517876</v>
      </c>
      <c r="W29" s="9">
        <v>1423258200000</v>
      </c>
      <c r="X29" s="7">
        <v>-124518086.61519606</v>
      </c>
      <c r="Y29" s="18">
        <v>1.2491442437664262</v>
      </c>
      <c r="Z29" s="17">
        <v>2.2362016845082957</v>
      </c>
      <c r="AA29" s="17">
        <v>4.12</v>
      </c>
      <c r="AB29" s="9">
        <v>3354872776999.0171</v>
      </c>
      <c r="AC29" s="9">
        <v>1795578043658.0762</v>
      </c>
      <c r="AD29" s="9">
        <v>4620829500630.7607</v>
      </c>
      <c r="AE29" s="19">
        <v>3816924458666.0542</v>
      </c>
      <c r="AF29" s="20">
        <v>1438956455101</v>
      </c>
      <c r="AG29" s="21">
        <v>2080760454908.0002</v>
      </c>
      <c r="AH29" s="21">
        <v>1423258200000</v>
      </c>
      <c r="AI29" s="15">
        <v>2006898461423.8838</v>
      </c>
    </row>
    <row r="30" spans="2:35" ht="15.75" x14ac:dyDescent="0.25">
      <c r="C30" t="s">
        <v>13</v>
      </c>
      <c r="E30" s="3">
        <v>3921640617211.7603</v>
      </c>
      <c r="F30" s="4">
        <v>21.574209059103701</v>
      </c>
      <c r="G30" s="5">
        <v>9.3841278681296387</v>
      </c>
      <c r="H30" s="5">
        <f t="shared" si="0"/>
        <v>12.190081190974063</v>
      </c>
      <c r="I30" s="6">
        <v>99.411410684093411</v>
      </c>
      <c r="J30" s="8">
        <v>1870.7350000000001</v>
      </c>
      <c r="K30" s="9">
        <v>5144696125962.6309</v>
      </c>
      <c r="L30" s="10">
        <v>10264644995812.629</v>
      </c>
      <c r="M30" s="11">
        <f t="shared" si="2"/>
        <v>198.34462798601555</v>
      </c>
      <c r="N30" s="1">
        <f t="shared" si="1"/>
        <v>37.980449018168493</v>
      </c>
      <c r="O30" s="4">
        <v>8.8079072059315902</v>
      </c>
      <c r="P30" s="5">
        <v>10.411713651986865</v>
      </c>
      <c r="Q30" s="5">
        <v>9.3619478630523538</v>
      </c>
      <c r="R30" s="14">
        <v>204735019.82868001</v>
      </c>
      <c r="S30" s="14">
        <v>321909427.145464</v>
      </c>
      <c r="T30" s="15">
        <v>3884608.8</v>
      </c>
      <c r="U30" s="15">
        <v>5026834712817.5801</v>
      </c>
      <c r="V30" s="16">
        <v>6361460418.9985142</v>
      </c>
      <c r="W30" s="9">
        <v>1316857700000</v>
      </c>
      <c r="X30" s="7">
        <v>-117174407.31678399</v>
      </c>
      <c r="Y30" s="18">
        <v>1.2558261119288068</v>
      </c>
      <c r="Z30" s="17">
        <v>2.2153172351265131</v>
      </c>
      <c r="AA30" s="17">
        <v>3.66</v>
      </c>
      <c r="AB30" s="9">
        <v>3541821564948.1602</v>
      </c>
      <c r="AC30" s="9">
        <v>1888591557744.7869</v>
      </c>
      <c r="AD30" s="9">
        <v>5022814164783.54</v>
      </c>
      <c r="AE30" s="19">
        <v>3894588881567.1104</v>
      </c>
      <c r="AF30" s="20">
        <v>1481831332379</v>
      </c>
      <c r="AG30" s="21">
        <v>2061270446919.0002</v>
      </c>
      <c r="AH30" s="21">
        <v>1316857700000</v>
      </c>
      <c r="AI30" s="15">
        <v>2005621475106.6538</v>
      </c>
    </row>
    <row r="31" spans="2:35" ht="15.75" x14ac:dyDescent="0.25">
      <c r="C31" t="s">
        <v>14</v>
      </c>
      <c r="E31" s="3">
        <v>4034867496992.5508</v>
      </c>
      <c r="F31" s="4">
        <v>20.006143595371167</v>
      </c>
      <c r="G31" s="5">
        <v>8.041612847537893</v>
      </c>
      <c r="H31" s="5">
        <f t="shared" si="0"/>
        <v>11.964530747833274</v>
      </c>
      <c r="I31" s="6">
        <v>99.32998506200785</v>
      </c>
      <c r="J31" s="8">
        <v>1899.71</v>
      </c>
      <c r="K31" s="9">
        <v>5332439814434.9297</v>
      </c>
      <c r="L31" s="10">
        <v>10615087753356.205</v>
      </c>
      <c r="M31" s="11">
        <f t="shared" si="2"/>
        <v>197.73247231380279</v>
      </c>
      <c r="N31" s="1">
        <f t="shared" si="1"/>
        <v>37.756007064259471</v>
      </c>
      <c r="O31" s="4">
        <v>9.2345405847304729</v>
      </c>
      <c r="P31" s="5">
        <v>8.7490844103512284</v>
      </c>
      <c r="Q31" s="5">
        <v>8.6536666666666662</v>
      </c>
      <c r="R31" s="14">
        <v>237116754.03055015</v>
      </c>
      <c r="S31" s="14">
        <v>352186635.99307901</v>
      </c>
      <c r="T31" s="15">
        <v>10402127.17</v>
      </c>
      <c r="U31" s="15">
        <v>5216258602864.5156</v>
      </c>
      <c r="V31" s="16">
        <v>5653972144.509306</v>
      </c>
      <c r="W31" s="9">
        <v>1185997700000</v>
      </c>
      <c r="X31" s="7">
        <v>-115069881.96252885</v>
      </c>
      <c r="Y31" s="18">
        <v>1.281275330122623</v>
      </c>
      <c r="Z31" s="17">
        <v>2.2505935456176314</v>
      </c>
      <c r="AA31" s="17">
        <v>3.46</v>
      </c>
      <c r="AB31" s="9">
        <v>3498936791718.7012</v>
      </c>
      <c r="AC31" s="9">
        <v>1925605574390.7698</v>
      </c>
      <c r="AD31" s="9">
        <v>4746764380322.1504</v>
      </c>
      <c r="AE31" s="19">
        <v>4002690570857.0903</v>
      </c>
      <c r="AF31" s="20">
        <v>1595249361945</v>
      </c>
      <c r="AG31" s="21">
        <v>2181520200386</v>
      </c>
      <c r="AH31" s="21">
        <v>1185997700000</v>
      </c>
      <c r="AI31" s="15">
        <v>1966704839659.9697</v>
      </c>
    </row>
    <row r="32" spans="2:35" ht="15.75" x14ac:dyDescent="0.25">
      <c r="B32">
        <v>2010</v>
      </c>
      <c r="C32" t="s">
        <v>3</v>
      </c>
      <c r="E32" s="3">
        <v>4073679819597.2319</v>
      </c>
      <c r="F32" s="4">
        <v>19.571213897158085</v>
      </c>
      <c r="G32" s="5">
        <v>6.4142410417830673</v>
      </c>
      <c r="H32" s="5">
        <f t="shared" si="0"/>
        <v>13.156972855375017</v>
      </c>
      <c r="I32" s="6">
        <v>99.491074202820442</v>
      </c>
      <c r="J32" s="8">
        <v>1949.165</v>
      </c>
      <c r="K32" s="9">
        <v>5295417989911.5537</v>
      </c>
      <c r="L32" s="10">
        <v>10989565273501.504</v>
      </c>
      <c r="M32" s="11">
        <f t="shared" si="2"/>
        <v>206.47353167694675</v>
      </c>
      <c r="N32" s="1">
        <f t="shared" si="1"/>
        <v>36.879964868796399</v>
      </c>
      <c r="O32" s="4">
        <v>9.2822909027015665</v>
      </c>
      <c r="P32" s="5">
        <v>7.7140923316127754</v>
      </c>
      <c r="Q32" s="5">
        <v>8.1066666666666656</v>
      </c>
      <c r="R32" s="14">
        <v>200272099.4149971</v>
      </c>
      <c r="S32" s="14">
        <v>319776524.60067254</v>
      </c>
      <c r="T32" s="15">
        <v>623114.81000000017</v>
      </c>
      <c r="U32" s="15">
        <v>5462156639887.5879</v>
      </c>
      <c r="V32" s="16">
        <v>4925480914.4504461</v>
      </c>
      <c r="W32" s="9">
        <v>1216002700000</v>
      </c>
      <c r="X32" s="7">
        <v>-119504425.18567541</v>
      </c>
      <c r="Y32" s="18">
        <v>1.2793920312790441</v>
      </c>
      <c r="Z32" s="17">
        <v>2.1543672192032419</v>
      </c>
      <c r="AA32" s="17">
        <v>3.6502227037438262</v>
      </c>
      <c r="AB32" s="9">
        <v>3539134594942.3247</v>
      </c>
      <c r="AC32" s="9">
        <v>1908187831909.8213</v>
      </c>
      <c r="AD32" s="9">
        <v>4906365349523.1152</v>
      </c>
      <c r="AE32" s="19">
        <v>3995573229847.0947</v>
      </c>
      <c r="AF32" s="20">
        <v>1519893459821</v>
      </c>
      <c r="AG32" s="21">
        <v>2076731310313</v>
      </c>
      <c r="AH32" s="21">
        <v>1216002700000</v>
      </c>
      <c r="AI32" s="15">
        <v>2139944687667.4719</v>
      </c>
    </row>
    <row r="33" spans="2:35" ht="15.75" x14ac:dyDescent="0.25">
      <c r="C33" t="s">
        <v>4</v>
      </c>
      <c r="E33" s="3">
        <v>4185903096147.48</v>
      </c>
      <c r="F33" s="4">
        <v>20.193495074630885</v>
      </c>
      <c r="G33" s="5">
        <v>6.8633162544363744</v>
      </c>
      <c r="H33" s="5">
        <f t="shared" si="0"/>
        <v>13.330178820194512</v>
      </c>
      <c r="I33" s="6">
        <v>101.02446013547799</v>
      </c>
      <c r="J33" s="8">
        <v>2045.44</v>
      </c>
      <c r="K33" s="9">
        <v>5703230100686.5146</v>
      </c>
      <c r="L33" s="10">
        <v>11364042793646.803</v>
      </c>
      <c r="M33" s="11">
        <f t="shared" si="2"/>
        <v>201.29755733447328</v>
      </c>
      <c r="N33" s="1">
        <f t="shared" si="1"/>
        <v>37.211985923191001</v>
      </c>
      <c r="O33" s="4">
        <v>8.4220070109891356</v>
      </c>
      <c r="P33" s="5">
        <v>6.3722557534850068</v>
      </c>
      <c r="Q33" s="5">
        <v>7.3820000000000006</v>
      </c>
      <c r="R33" s="14">
        <v>188451989.71299827</v>
      </c>
      <c r="S33" s="14">
        <v>333184745.96174622</v>
      </c>
      <c r="T33" s="15">
        <v>1819525.7100000002</v>
      </c>
      <c r="U33" s="15">
        <v>5601743423308.0625</v>
      </c>
      <c r="V33" s="16">
        <v>4381215738.6517992</v>
      </c>
      <c r="W33" s="9">
        <v>1223944700000</v>
      </c>
      <c r="X33" s="7">
        <v>-144732756.24874794</v>
      </c>
      <c r="Y33" s="18">
        <v>1.2771356107074352</v>
      </c>
      <c r="Z33" s="17">
        <v>2.2714475390368847</v>
      </c>
      <c r="AA33" s="17">
        <v>3.5990312163616753</v>
      </c>
      <c r="AB33" s="9">
        <v>3692237413639.2944</v>
      </c>
      <c r="AC33" s="9">
        <v>2089189378581.0403</v>
      </c>
      <c r="AD33" s="9">
        <v>5611856861081.79</v>
      </c>
      <c r="AE33" s="19">
        <v>4427128126206.8369</v>
      </c>
      <c r="AF33" s="20">
        <v>1511848790014.9998</v>
      </c>
      <c r="AG33" s="21">
        <v>1979571827078.4192</v>
      </c>
      <c r="AH33" s="21">
        <v>1223944700000</v>
      </c>
      <c r="AI33" s="15">
        <v>2190816955462.1335</v>
      </c>
    </row>
    <row r="34" spans="2:35" ht="15.75" x14ac:dyDescent="0.25">
      <c r="C34" t="s">
        <v>5</v>
      </c>
      <c r="E34" s="3">
        <v>4260874753345.4355</v>
      </c>
      <c r="F34" s="4">
        <v>21.128754031436401</v>
      </c>
      <c r="G34" s="5">
        <v>6.7046583551967576</v>
      </c>
      <c r="H34" s="5">
        <f t="shared" si="0"/>
        <v>14.424095676239643</v>
      </c>
      <c r="I34" s="6">
        <v>101.08099536499277</v>
      </c>
      <c r="J34" s="8">
        <v>2084.3450000000003</v>
      </c>
      <c r="K34" s="9">
        <v>5861468702728.9209</v>
      </c>
      <c r="L34" s="10">
        <v>11738520313792.102</v>
      </c>
      <c r="M34" s="11">
        <f t="shared" si="2"/>
        <v>202.43071789803733</v>
      </c>
      <c r="N34" s="1">
        <f t="shared" si="1"/>
        <v>36.690609180757143</v>
      </c>
      <c r="O34" s="4">
        <v>7.6987426315085896</v>
      </c>
      <c r="P34" s="5">
        <v>5.886557283309152</v>
      </c>
      <c r="Q34" s="5">
        <v>6.8276666666666674</v>
      </c>
      <c r="R34" s="14">
        <v>198669642.29869032</v>
      </c>
      <c r="S34" s="14">
        <v>375282407.50998014</v>
      </c>
      <c r="T34" s="15">
        <v>4483150.8199999994</v>
      </c>
      <c r="U34" s="15">
        <v>5565319429611.7559</v>
      </c>
      <c r="V34" s="16">
        <v>3783526342.3068995</v>
      </c>
      <c r="W34" s="9">
        <v>1197959500000</v>
      </c>
      <c r="X34" s="7">
        <v>-176612765.21128982</v>
      </c>
      <c r="Y34" s="18">
        <v>1.2625860854649269</v>
      </c>
      <c r="Z34" s="17">
        <v>2.3146752552420877</v>
      </c>
      <c r="AA34" s="17">
        <v>3.3930607664203674</v>
      </c>
      <c r="AB34" s="9">
        <v>3957849908112.5312</v>
      </c>
      <c r="AC34" s="9">
        <v>2050426333790.0398</v>
      </c>
      <c r="AD34" s="9">
        <v>5484752936023.9893</v>
      </c>
      <c r="AE34" s="19">
        <v>4565853318217.0635</v>
      </c>
      <c r="AF34" s="20">
        <v>1553742219207</v>
      </c>
      <c r="AG34" s="21">
        <v>2109146271237.4592</v>
      </c>
      <c r="AH34" s="21">
        <v>1197959500000</v>
      </c>
      <c r="AI34" s="15">
        <v>2212676031603.4907</v>
      </c>
    </row>
    <row r="35" spans="2:35" ht="15.75" x14ac:dyDescent="0.25">
      <c r="C35" t="s">
        <v>6</v>
      </c>
      <c r="E35" s="3">
        <v>4306960686142.2305</v>
      </c>
      <c r="F35" s="4">
        <v>21.953187203750026</v>
      </c>
      <c r="G35" s="5">
        <v>5.6913133068822912</v>
      </c>
      <c r="H35" s="5">
        <f t="shared" si="0"/>
        <v>16.261873896867733</v>
      </c>
      <c r="I35" s="6">
        <v>101.20942840608011</v>
      </c>
      <c r="J35" s="8">
        <v>2123.2550000000001</v>
      </c>
      <c r="K35" s="9">
        <v>5931910872573.1055</v>
      </c>
      <c r="L35" s="10">
        <v>11494672506686.521</v>
      </c>
      <c r="M35" s="11">
        <f t="shared" si="2"/>
        <v>196.12048446240192</v>
      </c>
      <c r="N35" s="1">
        <f t="shared" si="1"/>
        <v>37.922353069071356</v>
      </c>
      <c r="O35" s="4">
        <v>7.7646200246039738</v>
      </c>
      <c r="P35" s="5">
        <v>7.777899086049608</v>
      </c>
      <c r="Q35" s="5">
        <v>7.0970000000000004</v>
      </c>
      <c r="R35" s="14">
        <v>177158943.44328704</v>
      </c>
      <c r="S35" s="14">
        <v>322915893.78055698</v>
      </c>
      <c r="T35" s="15">
        <v>6379455.534</v>
      </c>
      <c r="U35" s="15">
        <v>5835261166276.4687</v>
      </c>
      <c r="V35" s="16">
        <v>4145498832.7591166</v>
      </c>
      <c r="W35" s="9">
        <v>1129104500000</v>
      </c>
      <c r="X35" s="7">
        <v>-145756950.33726993</v>
      </c>
      <c r="Y35" s="18">
        <v>1.3084770335534734</v>
      </c>
      <c r="Z35" s="17">
        <v>2.3558991716617252</v>
      </c>
      <c r="AA35" s="17">
        <v>3.2737513962023268</v>
      </c>
      <c r="AB35" s="9">
        <v>3774109522546.6978</v>
      </c>
      <c r="AC35" s="9">
        <v>2027160175258.5701</v>
      </c>
      <c r="AD35" s="9">
        <v>5365868015094.1494</v>
      </c>
      <c r="AE35" s="19">
        <v>4604306429125.4072</v>
      </c>
      <c r="AF35" s="20">
        <v>1571937297788</v>
      </c>
      <c r="AG35" s="21">
        <v>2107667184800.2651</v>
      </c>
      <c r="AH35" s="21">
        <v>1129104500000</v>
      </c>
      <c r="AI35" s="15">
        <v>2268304464896.0615</v>
      </c>
    </row>
    <row r="36" spans="2:35" ht="15.75" x14ac:dyDescent="0.25">
      <c r="C36" t="s">
        <v>7</v>
      </c>
      <c r="E36" s="3">
        <v>4459442872673.9307</v>
      </c>
      <c r="F36" s="4">
        <v>20.612445230598702</v>
      </c>
      <c r="G36" s="5">
        <v>4.6010052932383454</v>
      </c>
      <c r="H36" s="5">
        <f t="shared" si="0"/>
        <v>16.011439937360358</v>
      </c>
      <c r="I36" s="6">
        <v>101.18497712799778</v>
      </c>
      <c r="J36" s="8">
        <v>2208.915</v>
      </c>
      <c r="K36" s="9">
        <v>6227042857283.082</v>
      </c>
      <c r="L36" s="10">
        <v>11250824699580.941</v>
      </c>
      <c r="M36" s="11">
        <f t="shared" si="2"/>
        <v>182.81782637271121</v>
      </c>
      <c r="N36" s="1">
        <f t="shared" si="1"/>
        <v>40.106271062238775</v>
      </c>
      <c r="O36" s="4">
        <v>7.4955611688278871</v>
      </c>
      <c r="P36" s="5">
        <v>7.7992888214856606</v>
      </c>
      <c r="Q36" s="5">
        <v>7.2</v>
      </c>
      <c r="R36" s="14">
        <v>176148544.50864214</v>
      </c>
      <c r="S36" s="14">
        <v>446437051.8459509</v>
      </c>
      <c r="T36" s="15">
        <v>4057082.16</v>
      </c>
      <c r="U36" s="15">
        <v>5621012403389.916</v>
      </c>
      <c r="V36" s="16">
        <v>4206582828.1532874</v>
      </c>
      <c r="W36" s="9">
        <v>1151941400000</v>
      </c>
      <c r="X36" s="7">
        <v>-270288507.33730876</v>
      </c>
      <c r="Y36" s="18">
        <v>1.2816914142956815</v>
      </c>
      <c r="Z36" s="17">
        <v>2.4415933825503027</v>
      </c>
      <c r="AA36" s="17">
        <v>2.7449968010236745</v>
      </c>
      <c r="AB36" s="9">
        <v>4333554517324.6758</v>
      </c>
      <c r="AC36" s="9">
        <v>2258255422338.0703</v>
      </c>
      <c r="AD36" s="9">
        <v>6247464276197.7305</v>
      </c>
      <c r="AE36" s="19">
        <v>4891821526535.8828</v>
      </c>
      <c r="AF36" s="20">
        <v>1618239820171</v>
      </c>
      <c r="AG36" s="21">
        <v>2226389790418.2021</v>
      </c>
      <c r="AH36" s="21">
        <v>1151941400000</v>
      </c>
      <c r="AI36" s="15">
        <v>2347521357491.3853</v>
      </c>
    </row>
    <row r="37" spans="2:35" ht="15.75" x14ac:dyDescent="0.25">
      <c r="C37" t="s">
        <v>8</v>
      </c>
      <c r="E37" s="3">
        <v>4538968996094.4805</v>
      </c>
      <c r="F37" s="4">
        <v>20.065176700307745</v>
      </c>
      <c r="G37" s="5">
        <v>4.5610177689825884</v>
      </c>
      <c r="H37" s="5">
        <f t="shared" si="0"/>
        <v>15.504158931325158</v>
      </c>
      <c r="I37" s="6">
        <v>102.30724798017306</v>
      </c>
      <c r="J37" s="8">
        <v>2283.335</v>
      </c>
      <c r="K37" s="9">
        <v>6502515093061.4629</v>
      </c>
      <c r="L37" s="10">
        <v>11006976892475.361</v>
      </c>
      <c r="M37" s="11">
        <f t="shared" si="2"/>
        <v>173.17814696841143</v>
      </c>
      <c r="N37" s="1">
        <f t="shared" si="1"/>
        <v>42.18864372970652</v>
      </c>
      <c r="O37" s="4">
        <v>7.2520150739446674</v>
      </c>
      <c r="P37" s="5">
        <v>7.3850734959569069</v>
      </c>
      <c r="Q37" s="5">
        <v>7.3993333333333338</v>
      </c>
      <c r="R37" s="14">
        <v>170046609.96493244</v>
      </c>
      <c r="S37" s="14">
        <v>360045756.12909132</v>
      </c>
      <c r="T37" s="15">
        <v>4238504.0000000009</v>
      </c>
      <c r="U37" s="15">
        <v>5779479003797.0488</v>
      </c>
      <c r="V37" s="16">
        <v>4399392087.1305218</v>
      </c>
      <c r="W37" s="9">
        <v>1214401800000</v>
      </c>
      <c r="X37" s="7">
        <v>-189999146.16415891</v>
      </c>
      <c r="Y37" s="18">
        <v>1.2389869562551343</v>
      </c>
      <c r="Z37" s="17">
        <v>2.4322562070732854</v>
      </c>
      <c r="AA37" s="17">
        <v>2.6510198652004258</v>
      </c>
      <c r="AB37" s="9">
        <v>4884220437761.998</v>
      </c>
      <c r="AC37" s="9">
        <v>2331035354386.7798</v>
      </c>
      <c r="AD37" s="9">
        <v>5595246994594.8809</v>
      </c>
      <c r="AE37" s="19">
        <v>5068599447283.6787</v>
      </c>
      <c r="AF37" s="20">
        <v>1738981126729</v>
      </c>
      <c r="AG37" s="21">
        <v>2406120870598.8442</v>
      </c>
      <c r="AH37" s="21">
        <v>1214401800000</v>
      </c>
      <c r="AI37" s="15">
        <v>2513082401103.105</v>
      </c>
    </row>
    <row r="38" spans="2:35" ht="15.75" x14ac:dyDescent="0.25">
      <c r="C38" t="s">
        <v>9</v>
      </c>
      <c r="E38" s="3">
        <v>4652125330520.6396</v>
      </c>
      <c r="F38" s="4">
        <v>19.566639566150496</v>
      </c>
      <c r="G38" s="5">
        <v>3.5805061187787106</v>
      </c>
      <c r="H38" s="5">
        <f t="shared" si="0"/>
        <v>15.986133447371785</v>
      </c>
      <c r="I38" s="6">
        <v>101.68972074737462</v>
      </c>
      <c r="J38" s="8">
        <v>2231.5749999999998</v>
      </c>
      <c r="K38" s="9">
        <v>6257500473031.2725</v>
      </c>
      <c r="L38" s="10">
        <v>10880142202810.654</v>
      </c>
      <c r="M38" s="11">
        <f t="shared" si="2"/>
        <v>176.81159227457107</v>
      </c>
      <c r="N38" s="1">
        <f t="shared" si="1"/>
        <v>43.480435910132059</v>
      </c>
      <c r="O38" s="4">
        <v>7.1056139243830598</v>
      </c>
      <c r="P38" s="5">
        <v>5.640684807856843</v>
      </c>
      <c r="Q38" s="5">
        <v>7.33</v>
      </c>
      <c r="R38" s="14">
        <v>159854591.4996112</v>
      </c>
      <c r="S38" s="14">
        <v>324968880.0866006</v>
      </c>
      <c r="T38" s="15">
        <v>2482217.8986249994</v>
      </c>
      <c r="U38" s="15">
        <v>5620460805030.4043</v>
      </c>
      <c r="V38" s="16">
        <v>4272756292.5194745</v>
      </c>
      <c r="W38" s="9">
        <v>1274401800000</v>
      </c>
      <c r="X38" s="7">
        <v>-165114288.58698943</v>
      </c>
      <c r="Y38" s="18">
        <v>1.2789014021529992</v>
      </c>
      <c r="Z38" s="17">
        <v>2.4906233764276529</v>
      </c>
      <c r="AA38" s="17">
        <v>2.83</v>
      </c>
      <c r="AB38" s="9">
        <v>4732214415932.0088</v>
      </c>
      <c r="AC38" s="9">
        <v>2106115183506.04</v>
      </c>
      <c r="AD38" s="9">
        <v>6133439547651.9805</v>
      </c>
      <c r="AE38" s="19">
        <v>4806017717715.4912</v>
      </c>
      <c r="AF38" s="20">
        <v>1749031189401</v>
      </c>
      <c r="AG38" s="21">
        <v>2304050425424.355</v>
      </c>
      <c r="AH38" s="21">
        <v>1274401800000</v>
      </c>
      <c r="AI38" s="15">
        <v>2558775822745.1738</v>
      </c>
    </row>
    <row r="39" spans="2:35" ht="15.75" x14ac:dyDescent="0.25">
      <c r="C39" t="s">
        <v>10</v>
      </c>
      <c r="E39" s="3">
        <v>4720430635795.9297</v>
      </c>
      <c r="F39" s="4">
        <v>20.320325974164078</v>
      </c>
      <c r="G39" s="5">
        <v>3.5916517146213072</v>
      </c>
      <c r="H39" s="5">
        <f t="shared" si="0"/>
        <v>16.728674259542771</v>
      </c>
      <c r="I39" s="6">
        <v>102.21516231609498</v>
      </c>
      <c r="J39" s="8">
        <v>2270</v>
      </c>
      <c r="K39" s="9">
        <v>6590437602195.0537</v>
      </c>
      <c r="L39" s="10">
        <v>10753307513145.947</v>
      </c>
      <c r="M39" s="11">
        <f t="shared" si="2"/>
        <v>166.77967977801751</v>
      </c>
      <c r="N39" s="1">
        <f t="shared" si="1"/>
        <v>44.869876830909128</v>
      </c>
      <c r="O39" s="4">
        <v>6.7953436349854899</v>
      </c>
      <c r="P39" s="5">
        <v>6.1225369318268932</v>
      </c>
      <c r="Q39" s="5">
        <v>7.62</v>
      </c>
      <c r="R39" s="14">
        <v>186608699.66510934</v>
      </c>
      <c r="S39" s="14">
        <v>320330848.94091535</v>
      </c>
      <c r="T39" s="15">
        <v>3139861.0869999984</v>
      </c>
      <c r="U39" s="15">
        <v>6104506056972.3506</v>
      </c>
      <c r="V39" s="16">
        <v>4799662787.4687614</v>
      </c>
      <c r="W39" s="9">
        <v>1378509900000</v>
      </c>
      <c r="X39" s="7">
        <v>-133722149.27580604</v>
      </c>
      <c r="Y39" s="18">
        <v>1.2509970394651755</v>
      </c>
      <c r="Z39" s="17">
        <v>2.5580091534094485</v>
      </c>
      <c r="AA39" s="17">
        <v>3.04</v>
      </c>
      <c r="AB39" s="9">
        <v>4778321724844.1367</v>
      </c>
      <c r="AC39" s="9">
        <v>2374933914241.23</v>
      </c>
      <c r="AD39" s="9">
        <v>6143580800061.1719</v>
      </c>
      <c r="AE39" s="19">
        <v>5126903451773.6455</v>
      </c>
      <c r="AF39" s="20">
        <v>1806909778245.9998</v>
      </c>
      <c r="AG39" s="21">
        <v>2325472255540.8003</v>
      </c>
      <c r="AH39" s="21">
        <v>1378509900000</v>
      </c>
      <c r="AI39" s="15">
        <v>2565517343121.1919</v>
      </c>
    </row>
    <row r="40" spans="2:35" ht="15.75" x14ac:dyDescent="0.25">
      <c r="C40" t="s">
        <v>11</v>
      </c>
      <c r="E40" s="3">
        <v>4824954212787.3994</v>
      </c>
      <c r="F40" s="4">
        <v>18.819123219069361</v>
      </c>
      <c r="G40" s="5">
        <v>3.9564816836566408</v>
      </c>
      <c r="H40" s="5">
        <f t="shared" si="0"/>
        <v>14.86264153541272</v>
      </c>
      <c r="I40" s="6">
        <v>102.85045301650713</v>
      </c>
      <c r="J40" s="8">
        <v>2244.08</v>
      </c>
      <c r="K40" s="9">
        <v>6702116667559.4072</v>
      </c>
      <c r="L40" s="10">
        <v>10626472823481.24</v>
      </c>
      <c r="M40" s="11">
        <f t="shared" si="2"/>
        <v>163.07348828361162</v>
      </c>
      <c r="N40" s="1">
        <f t="shared" si="1"/>
        <v>46.699289106779752</v>
      </c>
      <c r="O40" s="4">
        <v>5.4271422684193755</v>
      </c>
      <c r="P40" s="5">
        <v>6.5701283224627645</v>
      </c>
      <c r="Q40" s="5">
        <v>8.09</v>
      </c>
      <c r="R40" s="14">
        <v>157920901.47954527</v>
      </c>
      <c r="S40" s="14">
        <v>388965833.02019125</v>
      </c>
      <c r="T40" s="15">
        <v>6559417.2253450025</v>
      </c>
      <c r="U40" s="15">
        <v>5938749496375.6289</v>
      </c>
      <c r="V40" s="16">
        <v>5135988924.7187243</v>
      </c>
      <c r="W40" s="9">
        <v>1379332000000</v>
      </c>
      <c r="X40" s="7">
        <v>-231044931.54064599</v>
      </c>
      <c r="Y40" s="18">
        <v>1.3556392125828152</v>
      </c>
      <c r="Z40" s="17">
        <v>2.3930046251683277</v>
      </c>
      <c r="AA40" s="17">
        <v>3.02</v>
      </c>
      <c r="AB40" s="9">
        <v>5291841883655.9502</v>
      </c>
      <c r="AC40" s="9">
        <v>2373951515744.4302</v>
      </c>
      <c r="AD40" s="9">
        <v>6275945591806.2598</v>
      </c>
      <c r="AE40" s="19">
        <v>5250771282417.7324</v>
      </c>
      <c r="AF40" s="20">
        <v>1784753459868.0002</v>
      </c>
      <c r="AG40" s="21">
        <v>2442103274582.1528</v>
      </c>
      <c r="AH40" s="21">
        <v>1379332000000</v>
      </c>
      <c r="AI40" s="15">
        <v>2658124438504.7891</v>
      </c>
    </row>
    <row r="41" spans="2:35" ht="15.75" x14ac:dyDescent="0.25">
      <c r="C41" t="s">
        <v>12</v>
      </c>
      <c r="E41" s="3">
        <v>5091372866380.7998</v>
      </c>
      <c r="F41" s="4">
        <v>20.007089716318937</v>
      </c>
      <c r="G41" s="5">
        <v>3.3216950789526973</v>
      </c>
      <c r="H41" s="5">
        <f t="shared" si="0"/>
        <v>16.68539463736624</v>
      </c>
      <c r="I41" s="6">
        <v>102.43527893846085</v>
      </c>
      <c r="J41" s="8">
        <v>2284.7199999999998</v>
      </c>
      <c r="K41" s="9">
        <v>6843872856406.1045</v>
      </c>
      <c r="L41" s="10">
        <v>10894477625399.84</v>
      </c>
      <c r="M41" s="11">
        <f t="shared" si="2"/>
        <v>163.06247615369679</v>
      </c>
      <c r="N41" s="1">
        <f t="shared" si="1"/>
        <v>47.871611442066474</v>
      </c>
      <c r="O41" s="4">
        <v>7.6168239025662272</v>
      </c>
      <c r="P41" s="5">
        <v>7.4534780653313319</v>
      </c>
      <c r="Q41" s="5">
        <v>8.5763333333333343</v>
      </c>
      <c r="R41" s="14">
        <v>171287536.61036864</v>
      </c>
      <c r="S41" s="14">
        <v>358386493.40167511</v>
      </c>
      <c r="T41" s="15">
        <v>7098699.415387298</v>
      </c>
      <c r="U41" s="15">
        <v>6223826749170.0537</v>
      </c>
      <c r="V41" s="16">
        <v>5746138218.2362404</v>
      </c>
      <c r="W41" s="9">
        <v>1429332000000</v>
      </c>
      <c r="X41" s="7">
        <v>-187098956.79130647</v>
      </c>
      <c r="Y41" s="18">
        <v>1.338339768784474</v>
      </c>
      <c r="Z41" s="17">
        <v>2.3249325915537975</v>
      </c>
      <c r="AA41" s="17">
        <v>3.89</v>
      </c>
      <c r="AB41" s="9">
        <v>5639607809011.6709</v>
      </c>
      <c r="AC41" s="9">
        <v>2405802374878.4297</v>
      </c>
      <c r="AD41" s="9">
        <v>6392412965900.5205</v>
      </c>
      <c r="AE41" s="19">
        <v>5320938519951.5361</v>
      </c>
      <c r="AF41" s="20">
        <v>1807808433949</v>
      </c>
      <c r="AG41" s="21">
        <v>2526870196488.0386</v>
      </c>
      <c r="AH41" s="21">
        <v>1429332000000</v>
      </c>
      <c r="AI41" s="15">
        <v>2841299611062.4521</v>
      </c>
    </row>
    <row r="42" spans="2:35" ht="15.75" x14ac:dyDescent="0.25">
      <c r="C42" t="s">
        <v>13</v>
      </c>
      <c r="E42" s="3">
        <v>5263462327587.8906</v>
      </c>
      <c r="F42" s="4">
        <v>20.143627204686645</v>
      </c>
      <c r="G42" s="5">
        <v>2.8897935077159587</v>
      </c>
      <c r="H42" s="5">
        <f t="shared" si="0"/>
        <v>17.253833696970688</v>
      </c>
      <c r="I42" s="6">
        <v>102.25136793845466</v>
      </c>
      <c r="J42" s="8">
        <v>2313.665</v>
      </c>
      <c r="K42" s="9">
        <v>7288014688014.5371</v>
      </c>
      <c r="L42" s="10">
        <v>11162482427318.436</v>
      </c>
      <c r="M42" s="11">
        <f t="shared" si="2"/>
        <v>156.61042775604173</v>
      </c>
      <c r="N42" s="1">
        <f t="shared" si="1"/>
        <v>48.214743144520703</v>
      </c>
      <c r="O42" s="4">
        <v>7.61</v>
      </c>
      <c r="P42" s="5">
        <v>9.4592639131590772</v>
      </c>
      <c r="Q42" s="5">
        <v>9.2316666666666656</v>
      </c>
      <c r="R42" s="14">
        <v>185111322.31999999</v>
      </c>
      <c r="S42" s="14">
        <v>430917367.63036108</v>
      </c>
      <c r="T42" s="15">
        <v>5495962.2419399973</v>
      </c>
      <c r="U42" s="15">
        <v>6503149729965.2959</v>
      </c>
      <c r="V42" s="16">
        <v>6401048995.0956497</v>
      </c>
      <c r="W42" s="9">
        <v>1411725600000</v>
      </c>
      <c r="X42" s="7">
        <v>-245806045.31036106</v>
      </c>
      <c r="Y42" s="18">
        <v>1.3547926800878425</v>
      </c>
      <c r="Z42" s="17">
        <v>2.4149230650950919</v>
      </c>
      <c r="AA42" s="17">
        <v>4.79</v>
      </c>
      <c r="AB42" s="9">
        <v>5809668533825.2012</v>
      </c>
      <c r="AC42" s="9">
        <v>2724484625068.4302</v>
      </c>
      <c r="AD42" s="9">
        <v>7400062868304.0791</v>
      </c>
      <c r="AE42" s="19">
        <v>5675899869400.9687</v>
      </c>
      <c r="AF42" s="20">
        <v>1921154691897</v>
      </c>
      <c r="AG42" s="21">
        <v>2677145220129.9346</v>
      </c>
      <c r="AH42" s="21">
        <v>1411725600000</v>
      </c>
      <c r="AI42" s="15">
        <v>3092759960966.2798</v>
      </c>
    </row>
    <row r="43" spans="2:35" ht="15.75" x14ac:dyDescent="0.25">
      <c r="C43" t="s">
        <v>14</v>
      </c>
      <c r="E43" s="3">
        <v>5461104654180.9014</v>
      </c>
      <c r="F43" s="4">
        <v>19.714483692956957</v>
      </c>
      <c r="G43" s="5">
        <v>4.0353432120123216</v>
      </c>
      <c r="H43" s="5">
        <f t="shared" si="0"/>
        <v>15.679140480944636</v>
      </c>
      <c r="I43" s="6">
        <v>103.31049096387474</v>
      </c>
      <c r="J43" s="8">
        <v>2308.3000000000002</v>
      </c>
      <c r="K43" s="9">
        <v>7397649261281.9619</v>
      </c>
      <c r="L43" s="10">
        <v>11430487229237.033</v>
      </c>
      <c r="M43" s="11">
        <f t="shared" si="2"/>
        <v>159.63033740858083</v>
      </c>
      <c r="N43" s="1">
        <f t="shared" si="1"/>
        <v>49.358298707113732</v>
      </c>
      <c r="O43" s="4">
        <v>9.7771514729295301</v>
      </c>
      <c r="P43" s="5">
        <v>10.004811602655598</v>
      </c>
      <c r="Q43" s="5">
        <v>10.966999999999999</v>
      </c>
      <c r="R43" s="14">
        <v>192443189.60999998</v>
      </c>
      <c r="S43" s="14">
        <v>394479149.58263308</v>
      </c>
      <c r="T43" s="15">
        <v>8171085.1437258916</v>
      </c>
      <c r="U43" s="15">
        <v>6169183144906.8037</v>
      </c>
      <c r="V43" s="16">
        <v>7966520831.5476589</v>
      </c>
      <c r="W43" s="9">
        <v>1456725600000</v>
      </c>
      <c r="X43" s="7">
        <v>-202035959.97263306</v>
      </c>
      <c r="Y43" s="18">
        <v>1.2820488886663137</v>
      </c>
      <c r="Z43" s="17">
        <v>2.3719136547800144</v>
      </c>
      <c r="AA43" s="17">
        <v>5.36</v>
      </c>
      <c r="AB43" s="9">
        <v>6178306830184.8945</v>
      </c>
      <c r="AC43" s="9">
        <v>2611458053073.4302</v>
      </c>
      <c r="AD43" s="9">
        <v>6815627050653.9795</v>
      </c>
      <c r="AE43" s="19">
        <v>5626901365485.5244</v>
      </c>
      <c r="AF43" s="20">
        <v>2103786046336.9998</v>
      </c>
      <c r="AG43" s="21">
        <v>2849139654920.3735</v>
      </c>
      <c r="AH43" s="21">
        <v>1456725600000</v>
      </c>
      <c r="AI43" s="15">
        <v>2886684740772.7314</v>
      </c>
    </row>
    <row r="44" spans="2:35" ht="15.75" x14ac:dyDescent="0.25">
      <c r="B44">
        <v>2011</v>
      </c>
      <c r="C44" t="s">
        <v>3</v>
      </c>
      <c r="E44" s="3">
        <v>5555647869860.9199</v>
      </c>
      <c r="F44" s="4">
        <v>20.09</v>
      </c>
      <c r="G44" s="5">
        <v>8.6382466973530256</v>
      </c>
      <c r="H44" s="5">
        <f t="shared" si="0"/>
        <v>11.451753302646974</v>
      </c>
      <c r="I44" s="6">
        <v>104.72125232858737</v>
      </c>
      <c r="J44" s="8">
        <v>2302.71</v>
      </c>
      <c r="K44" s="9">
        <v>7271854157502.6465</v>
      </c>
      <c r="L44" s="10">
        <v>11837706725277.492</v>
      </c>
      <c r="M44" s="11">
        <f t="shared" si="2"/>
        <v>170.47364346417709</v>
      </c>
      <c r="N44" s="1">
        <f t="shared" si="1"/>
        <v>49.147560074803792</v>
      </c>
      <c r="O44" s="4">
        <v>7.9636670355782027</v>
      </c>
      <c r="P44" s="5">
        <v>10.568125353742673</v>
      </c>
      <c r="Q44" s="5">
        <v>12.06</v>
      </c>
      <c r="R44" s="14">
        <v>194345938.10999984</v>
      </c>
      <c r="S44" s="14">
        <v>378435274.70318794</v>
      </c>
      <c r="T44" s="15">
        <v>3124855.8636249993</v>
      </c>
      <c r="U44" s="15">
        <v>6206929064618.75</v>
      </c>
      <c r="V44" s="16">
        <v>9344015829.4871902</v>
      </c>
      <c r="W44" s="9">
        <v>1589216000000</v>
      </c>
      <c r="X44" s="7">
        <v>-184089336.59318811</v>
      </c>
      <c r="Y44" s="18">
        <v>1.2373567826721317</v>
      </c>
      <c r="Z44" s="17">
        <v>2.3484140277315357</v>
      </c>
      <c r="AA44" s="17">
        <v>9.25</v>
      </c>
      <c r="AB44" s="9">
        <v>6506246794534.7568</v>
      </c>
      <c r="AC44" s="9">
        <v>2479384487203.4297</v>
      </c>
      <c r="AD44" s="9">
        <v>6134870633029.6094</v>
      </c>
      <c r="AE44" s="19">
        <v>5472857284186.6553</v>
      </c>
      <c r="AF44" s="20">
        <v>2113971282084</v>
      </c>
      <c r="AG44" s="21">
        <v>2851115524490.5474</v>
      </c>
      <c r="AH44" s="21">
        <v>1589216000000</v>
      </c>
      <c r="AI44" s="15">
        <v>2947356344411.5264</v>
      </c>
    </row>
    <row r="45" spans="2:35" ht="15.75" x14ac:dyDescent="0.25">
      <c r="C45" t="s">
        <v>4</v>
      </c>
      <c r="E45" s="3">
        <v>5713782221255.0498</v>
      </c>
      <c r="F45" s="4">
        <v>19.577400442640439</v>
      </c>
      <c r="G45" s="5">
        <v>9.6817289731387888</v>
      </c>
      <c r="H45" s="5">
        <f t="shared" si="0"/>
        <v>9.8956714695016501</v>
      </c>
      <c r="I45" s="6">
        <v>105.97768803207356</v>
      </c>
      <c r="J45" s="8">
        <v>2359.2449999999999</v>
      </c>
      <c r="K45" s="9">
        <v>7503218215266.5771</v>
      </c>
      <c r="L45" s="10">
        <v>12244926221317.953</v>
      </c>
      <c r="M45" s="11">
        <f t="shared" si="2"/>
        <v>172.95098367500785</v>
      </c>
      <c r="N45" s="1">
        <f t="shared" si="1"/>
        <v>49.451782622680504</v>
      </c>
      <c r="O45" s="4">
        <v>9.9933112086011313</v>
      </c>
      <c r="P45" s="5">
        <v>10.790061649795518</v>
      </c>
      <c r="Q45" s="5">
        <v>12.87</v>
      </c>
      <c r="R45" s="14">
        <v>202621522.52000019</v>
      </c>
      <c r="S45" s="14">
        <v>361899181.03424662</v>
      </c>
      <c r="T45" s="15">
        <v>3198747.6189999999</v>
      </c>
      <c r="U45" s="15">
        <v>6453343123826.124</v>
      </c>
      <c r="V45" s="16">
        <v>9989522983.3421688</v>
      </c>
      <c r="W45" s="9">
        <v>1594973900000</v>
      </c>
      <c r="X45" s="7">
        <v>-159277658.51424643</v>
      </c>
      <c r="Y45" s="18">
        <v>1.1701342204464971</v>
      </c>
      <c r="Z45" s="17">
        <v>2.4063660250936652</v>
      </c>
      <c r="AA45" s="17">
        <v>7.9558997864008489</v>
      </c>
      <c r="AB45" s="9">
        <v>6494622455413.04</v>
      </c>
      <c r="AC45" s="9">
        <v>2739470692879.4297</v>
      </c>
      <c r="AD45" s="9">
        <v>7214433005849.5107</v>
      </c>
      <c r="AE45" s="19">
        <v>5717424605576.5879</v>
      </c>
      <c r="AF45" s="20">
        <v>2147346952351.9998</v>
      </c>
      <c r="AG45" s="21">
        <v>2838458123755.4683</v>
      </c>
      <c r="AH45" s="21">
        <v>1594973900000</v>
      </c>
      <c r="AI45" s="15">
        <v>3267485556095.0723</v>
      </c>
    </row>
    <row r="46" spans="2:35" ht="15.75" x14ac:dyDescent="0.25">
      <c r="C46" t="s">
        <v>5</v>
      </c>
      <c r="E46" s="3">
        <v>5834499162895.7295</v>
      </c>
      <c r="F46" s="4">
        <v>19.965182385352751</v>
      </c>
      <c r="G46" s="5">
        <v>10.417170042801033</v>
      </c>
      <c r="H46" s="5">
        <f t="shared" si="0"/>
        <v>9.5480123425517185</v>
      </c>
      <c r="I46" s="6">
        <v>107.48380212680564</v>
      </c>
      <c r="J46" s="8">
        <v>2397.29</v>
      </c>
      <c r="K46" s="9">
        <v>7514459366386.5342</v>
      </c>
      <c r="L46" s="10">
        <v>12652145717358.414</v>
      </c>
      <c r="M46" s="11">
        <f t="shared" si="2"/>
        <v>180.97119971759145</v>
      </c>
      <c r="N46" s="1">
        <f t="shared" si="1"/>
        <v>49.565833933868902</v>
      </c>
      <c r="O46" s="4">
        <v>9.6773327869172086</v>
      </c>
      <c r="P46" s="5">
        <v>10.011217611567503</v>
      </c>
      <c r="Q46" s="5">
        <v>12.32</v>
      </c>
      <c r="R46" s="14">
        <v>216723337.00999945</v>
      </c>
      <c r="S46" s="14">
        <v>511017602.19597024</v>
      </c>
      <c r="T46" s="15">
        <v>5558682.1913650017</v>
      </c>
      <c r="U46" s="15">
        <v>5899053272070.4746</v>
      </c>
      <c r="V46" s="16">
        <v>9065584960.8150311</v>
      </c>
      <c r="W46" s="9">
        <v>1404331600000</v>
      </c>
      <c r="X46" s="7">
        <v>-294294265.18597078</v>
      </c>
      <c r="Y46" s="18">
        <v>1.1814586360245602</v>
      </c>
      <c r="Z46" s="17">
        <v>2.3757586947545524</v>
      </c>
      <c r="AA46" s="17">
        <v>7.9376347397597762</v>
      </c>
      <c r="AB46" s="9">
        <v>7217306362619.5283</v>
      </c>
      <c r="AC46" s="9">
        <v>2650172300698.4302</v>
      </c>
      <c r="AD46" s="9">
        <v>7431975859133.3691</v>
      </c>
      <c r="AE46" s="19">
        <v>5762882642892.0947</v>
      </c>
      <c r="AF46" s="20">
        <v>2065215754370</v>
      </c>
      <c r="AG46" s="21">
        <v>2786063727588.5278</v>
      </c>
      <c r="AH46" s="21">
        <v>1404331600000</v>
      </c>
      <c r="AI46" s="15">
        <v>3258913310972.8042</v>
      </c>
    </row>
    <row r="47" spans="2:35" ht="15.75" x14ac:dyDescent="0.25">
      <c r="C47" t="s">
        <v>6</v>
      </c>
      <c r="E47" s="3">
        <v>5917801770898.3203</v>
      </c>
      <c r="F47" s="4">
        <v>19.971937118057586</v>
      </c>
      <c r="G47" s="5">
        <v>8.9352470710249037</v>
      </c>
      <c r="H47" s="5">
        <f t="shared" si="0"/>
        <v>11.036690047032682</v>
      </c>
      <c r="I47" s="6">
        <v>109.53237440706577</v>
      </c>
      <c r="J47" s="8">
        <v>2374.9899999999998</v>
      </c>
      <c r="K47" s="9">
        <v>7540156021419.5342</v>
      </c>
      <c r="L47" s="10">
        <v>12271932466668.17</v>
      </c>
      <c r="M47" s="11">
        <f t="shared" si="2"/>
        <v>178.26871192305458</v>
      </c>
      <c r="N47" s="1">
        <f t="shared" si="1"/>
        <v>52.818973784070671</v>
      </c>
      <c r="O47" s="4">
        <v>10.778488376446438</v>
      </c>
      <c r="P47" s="5">
        <v>10.771463927221589</v>
      </c>
      <c r="Q47" s="5">
        <v>12.106999999999999</v>
      </c>
      <c r="R47" s="14">
        <v>188057940.24739766</v>
      </c>
      <c r="S47" s="14">
        <v>355563779.77257568</v>
      </c>
      <c r="T47" s="15">
        <v>2629181.2731555593</v>
      </c>
      <c r="U47" s="15">
        <v>6638554371826.0039</v>
      </c>
      <c r="V47" s="16">
        <v>9323504003.4459763</v>
      </c>
      <c r="W47" s="9">
        <v>1525140400000</v>
      </c>
      <c r="X47" s="7">
        <v>-167505839.52517805</v>
      </c>
      <c r="Y47" s="18">
        <v>1.2027231097972693</v>
      </c>
      <c r="Z47" s="17">
        <v>2.3640261351948926</v>
      </c>
      <c r="AA47" s="17">
        <v>9.4152851635203128</v>
      </c>
      <c r="AB47" s="9">
        <v>6572497057273.1963</v>
      </c>
      <c r="AC47" s="9">
        <v>2603206583034.4302</v>
      </c>
      <c r="AD47" s="9">
        <v>7491002052131.2002</v>
      </c>
      <c r="AE47" s="19">
        <v>5735949455560.5947</v>
      </c>
      <c r="AF47" s="20">
        <v>2106717587840.9998</v>
      </c>
      <c r="AG47" s="21">
        <v>2825512671920</v>
      </c>
      <c r="AH47" s="21">
        <v>1525140400000</v>
      </c>
      <c r="AI47" s="15">
        <v>3243535482243.6626</v>
      </c>
    </row>
    <row r="48" spans="2:35" ht="15.75" x14ac:dyDescent="0.25">
      <c r="C48" t="s">
        <v>7</v>
      </c>
      <c r="E48" s="3">
        <v>6142183344740.3203</v>
      </c>
      <c r="F48" s="4">
        <v>19.867240808699382</v>
      </c>
      <c r="G48" s="5">
        <v>9.1079144305051329</v>
      </c>
      <c r="H48" s="5">
        <f t="shared" si="0"/>
        <v>10.759326378194249</v>
      </c>
      <c r="I48" s="6">
        <v>110.82483935971889</v>
      </c>
      <c r="J48" s="8">
        <v>2390.3649999999998</v>
      </c>
      <c r="K48" s="9">
        <v>7711336884595.3262</v>
      </c>
      <c r="L48" s="10">
        <v>11891719215977.928</v>
      </c>
      <c r="M48" s="11">
        <f t="shared" si="2"/>
        <v>170.90394202000897</v>
      </c>
      <c r="N48" s="1">
        <f t="shared" si="1"/>
        <v>57.242058119248007</v>
      </c>
      <c r="O48" s="4">
        <v>10.42223124691108</v>
      </c>
      <c r="P48" s="5">
        <v>12.352610018821913</v>
      </c>
      <c r="Q48" s="5">
        <v>13.659000000000001</v>
      </c>
      <c r="R48" s="14">
        <v>216840228.9803099</v>
      </c>
      <c r="S48" s="14">
        <v>407281094.61242962</v>
      </c>
      <c r="T48" s="15">
        <v>2836612.3643399999</v>
      </c>
      <c r="U48" s="15">
        <v>6316598077941.5869</v>
      </c>
      <c r="V48" s="16">
        <v>11115133393.996231</v>
      </c>
      <c r="W48" s="9">
        <v>1447876600000</v>
      </c>
      <c r="X48" s="7">
        <v>-190440865.63211972</v>
      </c>
      <c r="Y48" s="18">
        <v>1.2269745616371692</v>
      </c>
      <c r="Z48" s="17">
        <v>2.3453242426873762</v>
      </c>
      <c r="AA48" s="17">
        <v>7.7959699968931595</v>
      </c>
      <c r="AB48" s="9">
        <v>7028392941738.7314</v>
      </c>
      <c r="AC48" s="9">
        <v>2785059511444.4224</v>
      </c>
      <c r="AD48" s="9">
        <v>7865207247324.3184</v>
      </c>
      <c r="AE48" s="19">
        <v>5936749450279.3867</v>
      </c>
      <c r="AF48" s="20">
        <v>2122476206710</v>
      </c>
      <c r="AG48" s="21">
        <v>2738770394099.5503</v>
      </c>
      <c r="AH48" s="21">
        <v>1447876600000</v>
      </c>
      <c r="AI48" s="15">
        <v>3355292690001.5352</v>
      </c>
    </row>
    <row r="49" spans="2:35" ht="15.75" x14ac:dyDescent="0.25">
      <c r="C49" t="s">
        <v>8</v>
      </c>
      <c r="E49" s="3">
        <v>6516223257146.5215</v>
      </c>
      <c r="F49" s="4">
        <v>19.936839633629344</v>
      </c>
      <c r="G49" s="5">
        <v>10.253270793230953</v>
      </c>
      <c r="H49" s="5">
        <f t="shared" si="0"/>
        <v>9.6835688403983902</v>
      </c>
      <c r="I49" s="6">
        <v>113.34012763391874</v>
      </c>
      <c r="J49" s="8">
        <v>2623.165</v>
      </c>
      <c r="K49" s="9">
        <v>8056418320039.7109</v>
      </c>
      <c r="L49" s="10">
        <v>11511505965287.684</v>
      </c>
      <c r="M49" s="11">
        <f t="shared" si="2"/>
        <v>161.94734477962061</v>
      </c>
      <c r="N49" s="1">
        <f t="shared" si="1"/>
        <v>64.157511439698013</v>
      </c>
      <c r="O49" s="4">
        <v>11.014642794125647</v>
      </c>
      <c r="P49" s="5">
        <v>13.804850771569619</v>
      </c>
      <c r="Q49" s="5">
        <v>15.682333333333332</v>
      </c>
      <c r="R49" s="14">
        <v>225955210.91999969</v>
      </c>
      <c r="S49" s="14">
        <v>438874010.62738562</v>
      </c>
      <c r="T49" s="15">
        <v>2401852.5783858886</v>
      </c>
      <c r="U49" s="15">
        <v>6668501286703.749</v>
      </c>
      <c r="V49" s="16">
        <v>12682873111.174999</v>
      </c>
      <c r="W49" s="9">
        <v>1496141700000</v>
      </c>
      <c r="X49" s="7">
        <v>-212918799.7073859</v>
      </c>
      <c r="Y49" s="18">
        <v>1.1269763511003112</v>
      </c>
      <c r="Z49" s="17">
        <v>2.3007180305407964</v>
      </c>
      <c r="AA49" s="17">
        <v>9.798677540675321</v>
      </c>
      <c r="AB49" s="9">
        <v>7528132227933.6875</v>
      </c>
      <c r="AC49" s="9">
        <v>2802916118270.4302</v>
      </c>
      <c r="AD49" s="9">
        <v>7729613287928.2207</v>
      </c>
      <c r="AE49" s="19">
        <v>6168336065739.7715</v>
      </c>
      <c r="AF49" s="20">
        <v>2189817166311.0002</v>
      </c>
      <c r="AG49" s="21">
        <v>2892603817004</v>
      </c>
      <c r="AH49" s="21">
        <v>1496141700000</v>
      </c>
      <c r="AI49" s="15">
        <v>3552231126508.4966</v>
      </c>
    </row>
    <row r="50" spans="2:35" ht="15.75" x14ac:dyDescent="0.25">
      <c r="C50" t="s">
        <v>9</v>
      </c>
      <c r="E50" s="3">
        <v>6554227356477.8613</v>
      </c>
      <c r="F50" s="4">
        <v>21.724580457902654</v>
      </c>
      <c r="G50" s="5">
        <v>15.625518849668337</v>
      </c>
      <c r="H50" s="5">
        <f t="shared" si="0"/>
        <v>6.099061608234317</v>
      </c>
      <c r="I50" s="6">
        <v>117.57926723093074</v>
      </c>
      <c r="J50" s="8">
        <v>2610.585</v>
      </c>
      <c r="K50" s="9">
        <v>8043405738546.8154</v>
      </c>
      <c r="L50" s="10">
        <v>11273270495180.27</v>
      </c>
      <c r="M50" s="11">
        <f t="shared" si="2"/>
        <v>164.79373628599811</v>
      </c>
      <c r="N50" s="1">
        <f t="shared" si="1"/>
        <v>68.360042471176769</v>
      </c>
      <c r="O50" s="4">
        <v>12.985678033710689</v>
      </c>
      <c r="P50" s="5">
        <v>15.337550251532583</v>
      </c>
      <c r="Q50" s="5">
        <v>16</v>
      </c>
      <c r="R50" s="14">
        <v>224120055.15999988</v>
      </c>
      <c r="S50" s="14">
        <v>408026145.11350071</v>
      </c>
      <c r="T50" s="15">
        <v>1191825.7999999998</v>
      </c>
      <c r="U50" s="15">
        <v>6621726657566.8623</v>
      </c>
      <c r="V50" s="16">
        <v>14236959035.802073</v>
      </c>
      <c r="W50" s="9">
        <v>1474533099999.9998</v>
      </c>
      <c r="X50" s="7">
        <v>-183906089.95350084</v>
      </c>
      <c r="Y50" s="18">
        <v>1.1970806676093269</v>
      </c>
      <c r="Z50" s="17">
        <v>2.3305136079605853</v>
      </c>
      <c r="AA50" s="17">
        <v>13.2</v>
      </c>
      <c r="AB50" s="9">
        <v>7612232769025.5566</v>
      </c>
      <c r="AC50" s="9">
        <v>2541601819634.4302</v>
      </c>
      <c r="AD50" s="9">
        <v>7829357328524.999</v>
      </c>
      <c r="AE50" s="19">
        <v>6078208944829.876</v>
      </c>
      <c r="AF50" s="20">
        <v>2270903724115</v>
      </c>
      <c r="AG50" s="21">
        <v>2975039038889</v>
      </c>
      <c r="AH50" s="21">
        <v>1474533099999.9998</v>
      </c>
      <c r="AI50" s="15">
        <v>3482059730167.8506</v>
      </c>
    </row>
    <row r="51" spans="2:35" ht="15.75" x14ac:dyDescent="0.25">
      <c r="C51" t="s">
        <v>10</v>
      </c>
      <c r="E51" s="3">
        <v>6825493134234.2607</v>
      </c>
      <c r="F51" s="4">
        <v>21.307544499319064</v>
      </c>
      <c r="G51" s="5">
        <v>16.684731258426414</v>
      </c>
      <c r="H51" s="5">
        <f t="shared" si="0"/>
        <v>4.6228132408926506</v>
      </c>
      <c r="I51" s="6">
        <v>119.26948745389977</v>
      </c>
      <c r="J51" s="8">
        <v>2821.13</v>
      </c>
      <c r="K51" s="9">
        <v>8072663964640.9971</v>
      </c>
      <c r="L51" s="10">
        <v>11035035025072.855</v>
      </c>
      <c r="M51" s="11">
        <f t="shared" si="2"/>
        <v>163.03700702037116</v>
      </c>
      <c r="N51" s="1">
        <f t="shared" si="1"/>
        <v>73.771679554307298</v>
      </c>
      <c r="O51" s="4">
        <v>14.20189337283518</v>
      </c>
      <c r="P51" s="5">
        <v>16.915979773697963</v>
      </c>
      <c r="Q51" s="5">
        <v>17</v>
      </c>
      <c r="R51" s="14">
        <v>221245900.10999978</v>
      </c>
      <c r="S51" s="14">
        <v>485526695.28435099</v>
      </c>
      <c r="T51" s="15">
        <v>2964591.38</v>
      </c>
      <c r="U51" s="15">
        <v>7208145341419.459</v>
      </c>
      <c r="V51" s="16">
        <v>15951473173.193613</v>
      </c>
      <c r="W51" s="9">
        <v>1489730000000</v>
      </c>
      <c r="X51" s="7">
        <v>-264280795.17435116</v>
      </c>
      <c r="Y51" s="18">
        <v>1.1968726639206031</v>
      </c>
      <c r="Z51" s="17">
        <v>2.2908950709349023</v>
      </c>
      <c r="AA51" s="17">
        <v>18.54</v>
      </c>
      <c r="AB51" s="9">
        <v>7880941630906.3818</v>
      </c>
      <c r="AC51" s="9">
        <v>2672926709091.2305</v>
      </c>
      <c r="AD51" s="9">
        <v>8093893629873.54</v>
      </c>
      <c r="AE51" s="19">
        <v>6003153678943.0576</v>
      </c>
      <c r="AF51" s="20">
        <v>2400149827256</v>
      </c>
      <c r="AG51" s="21">
        <v>3092378253947.0005</v>
      </c>
      <c r="AH51" s="21">
        <v>1489730000000</v>
      </c>
      <c r="AI51" s="15">
        <v>4008593715056.0537</v>
      </c>
    </row>
    <row r="52" spans="2:35" ht="15.75" x14ac:dyDescent="0.25">
      <c r="C52" t="s">
        <v>11</v>
      </c>
      <c r="E52" s="3">
        <v>7061664114342.5</v>
      </c>
      <c r="F52" s="4">
        <v>23.335952396101334</v>
      </c>
      <c r="G52" s="5">
        <v>20.696160136361328</v>
      </c>
      <c r="H52" s="5">
        <f t="shared" si="0"/>
        <v>2.6397922597400054</v>
      </c>
      <c r="I52" s="6">
        <v>124.13654747377652</v>
      </c>
      <c r="J52" s="8">
        <v>2845.0333999491659</v>
      </c>
      <c r="K52" s="9">
        <v>7843058592058.293</v>
      </c>
      <c r="L52" s="10">
        <v>10796799554965.441</v>
      </c>
      <c r="M52" s="11">
        <f t="shared" si="2"/>
        <v>170.88708503044359</v>
      </c>
      <c r="N52" s="1">
        <f t="shared" si="1"/>
        <v>81.191708534663775</v>
      </c>
      <c r="O52" s="4">
        <v>13.742207758202927</v>
      </c>
      <c r="P52" s="5">
        <v>20.144805435867887</v>
      </c>
      <c r="Q52" s="5">
        <v>21</v>
      </c>
      <c r="R52" s="14">
        <v>203585798.42000005</v>
      </c>
      <c r="S52" s="14">
        <v>405085018.12503397</v>
      </c>
      <c r="T52" s="15">
        <v>7350611.2506878572</v>
      </c>
      <c r="U52" s="15">
        <v>6721566293610.791</v>
      </c>
      <c r="V52" s="16">
        <v>17233460887.164101</v>
      </c>
      <c r="W52" s="9">
        <v>1444426800000</v>
      </c>
      <c r="X52" s="7">
        <v>-201499219.70503393</v>
      </c>
      <c r="Y52" s="18">
        <v>1.1959778251882716</v>
      </c>
      <c r="Z52" s="17">
        <v>2.3687239313387294</v>
      </c>
      <c r="AA52" s="17">
        <v>19.68</v>
      </c>
      <c r="AB52" s="9">
        <v>8370492138659.749</v>
      </c>
      <c r="AC52" s="9">
        <v>2569889828625.4297</v>
      </c>
      <c r="AD52" s="9">
        <v>8143665093125.3437</v>
      </c>
      <c r="AE52" s="19">
        <v>5870715260139.8682</v>
      </c>
      <c r="AF52" s="20">
        <v>2307545547153</v>
      </c>
      <c r="AG52" s="21">
        <v>3055896127319</v>
      </c>
      <c r="AH52" s="21">
        <v>1444426800000</v>
      </c>
      <c r="AI52" s="15">
        <v>4011257909480.7051</v>
      </c>
    </row>
    <row r="53" spans="2:35" ht="15.75" x14ac:dyDescent="0.25">
      <c r="C53" t="s">
        <v>12</v>
      </c>
      <c r="E53" s="3">
        <v>6961023376179.0596</v>
      </c>
      <c r="F53" s="4">
        <v>23.549591816043357</v>
      </c>
      <c r="G53" s="5">
        <v>22.074575387672112</v>
      </c>
      <c r="H53" s="5">
        <f t="shared" si="0"/>
        <v>1.4750164283712444</v>
      </c>
      <c r="I53" s="6">
        <v>125.04743181130361</v>
      </c>
      <c r="J53" s="8">
        <v>2593.4</v>
      </c>
      <c r="K53" s="9">
        <v>7855122697992.4434</v>
      </c>
      <c r="L53" s="10">
        <v>11051626512997.111</v>
      </c>
      <c r="M53" s="11">
        <f t="shared" si="2"/>
        <v>175.9332814930055</v>
      </c>
      <c r="N53" s="1">
        <f t="shared" si="1"/>
        <v>78.762894759965988</v>
      </c>
      <c r="O53" s="4">
        <v>15.803872151810248</v>
      </c>
      <c r="P53" s="5">
        <v>23.708316131672916</v>
      </c>
      <c r="Q53" s="5">
        <v>25</v>
      </c>
      <c r="R53" s="14">
        <v>193187727.30000046</v>
      </c>
      <c r="S53" s="14">
        <v>398489360.35143477</v>
      </c>
      <c r="T53" s="15">
        <v>11761950.345065223</v>
      </c>
      <c r="U53" s="15">
        <v>6159893793044.2832</v>
      </c>
      <c r="V53" s="16">
        <v>21232277871.816322</v>
      </c>
      <c r="W53" s="9">
        <v>1466078799999.9998</v>
      </c>
      <c r="X53" s="7">
        <v>-205301633.05143431</v>
      </c>
      <c r="Y53" s="18">
        <v>1.2006024970191131</v>
      </c>
      <c r="Z53" s="17">
        <v>2.3734709716434454</v>
      </c>
      <c r="AA53" s="17">
        <v>23.39</v>
      </c>
      <c r="AB53" s="9">
        <v>8113957949561.6611</v>
      </c>
      <c r="AC53" s="9">
        <v>2648152181506.4302</v>
      </c>
      <c r="AD53" s="9">
        <v>8433354459031.5068</v>
      </c>
      <c r="AE53" s="19">
        <v>5880157564171.0195</v>
      </c>
      <c r="AF53" s="20">
        <v>2302469369373</v>
      </c>
      <c r="AG53" s="21">
        <v>3025154785381</v>
      </c>
      <c r="AH53" s="21">
        <v>1466078799999.9998</v>
      </c>
      <c r="AI53" s="15">
        <v>3644015609952.2207</v>
      </c>
    </row>
    <row r="54" spans="2:35" ht="15.75" x14ac:dyDescent="0.25">
      <c r="C54" t="s">
        <v>13</v>
      </c>
      <c r="E54" s="3">
        <v>7041129208929.7998</v>
      </c>
      <c r="F54" s="4">
        <v>25.967981858432417</v>
      </c>
      <c r="G54" s="5">
        <v>22.638704802769354</v>
      </c>
      <c r="H54" s="5">
        <f t="shared" si="0"/>
        <v>3.3292770556630629</v>
      </c>
      <c r="I54" s="6">
        <v>125.39975328283496</v>
      </c>
      <c r="J54" s="8">
        <v>2566.2349999999997</v>
      </c>
      <c r="K54" s="9">
        <v>7824293146915.2725</v>
      </c>
      <c r="L54" s="10">
        <v>11306453471028.781</v>
      </c>
      <c r="M54" s="11">
        <f t="shared" si="2"/>
        <v>181.20825091143732</v>
      </c>
      <c r="N54" s="1">
        <f t="shared" si="1"/>
        <v>78.093087978012889</v>
      </c>
      <c r="O54" s="4">
        <v>19.683963672253373</v>
      </c>
      <c r="P54" s="5">
        <v>23.933557269107691</v>
      </c>
      <c r="Q54" s="5">
        <v>28</v>
      </c>
      <c r="R54" s="14">
        <v>208274403.70000064</v>
      </c>
      <c r="S54" s="14">
        <v>414543713.33384651</v>
      </c>
      <c r="T54" s="15">
        <v>6221599.956492966</v>
      </c>
      <c r="U54" s="15">
        <v>6244514285569.5195</v>
      </c>
      <c r="V54" s="16">
        <v>22238974698.395195</v>
      </c>
      <c r="W54" s="9">
        <v>1607067799999.9998</v>
      </c>
      <c r="X54" s="7">
        <v>-206269309.63384584</v>
      </c>
      <c r="Y54" s="18">
        <v>1.2564032391989157</v>
      </c>
      <c r="Z54" s="17">
        <v>2.3750608605251968</v>
      </c>
      <c r="AA54" s="17">
        <v>23.83</v>
      </c>
      <c r="AB54" s="9">
        <v>8124909415733.1484</v>
      </c>
      <c r="AC54" s="9">
        <v>2556893401268.2007</v>
      </c>
      <c r="AD54" s="9">
        <v>8715021887246.9287</v>
      </c>
      <c r="AE54" s="19">
        <v>5807364310147.7988</v>
      </c>
      <c r="AF54" s="20">
        <v>2375506754729</v>
      </c>
      <c r="AG54" s="21">
        <v>3058109134777</v>
      </c>
      <c r="AH54" s="21">
        <v>1607067799999.9998</v>
      </c>
      <c r="AI54" s="15">
        <v>3530382060869.4756</v>
      </c>
    </row>
    <row r="55" spans="2:35" ht="15.75" x14ac:dyDescent="0.25">
      <c r="C55" t="s">
        <v>14</v>
      </c>
      <c r="E55" s="3">
        <v>6980988381346.79</v>
      </c>
      <c r="F55" s="4">
        <v>26.705519701019782</v>
      </c>
      <c r="G55" s="5">
        <v>22.340798797821435</v>
      </c>
      <c r="H55" s="5">
        <f t="shared" si="0"/>
        <v>4.3647209031983465</v>
      </c>
      <c r="I55" s="6">
        <v>126.39087988715549</v>
      </c>
      <c r="J55" s="8">
        <v>2490.9899999999998</v>
      </c>
      <c r="K55" s="9">
        <v>7762542437879.2129</v>
      </c>
      <c r="L55" s="10">
        <v>11561280429060.451</v>
      </c>
      <c r="M55" s="11">
        <f t="shared" si="2"/>
        <v>188.24250144136064</v>
      </c>
      <c r="N55" s="1">
        <f t="shared" si="1"/>
        <v>76.317953656983875</v>
      </c>
      <c r="O55" s="4">
        <v>23.85480734242342</v>
      </c>
      <c r="P55" s="5">
        <v>22.411177562445651</v>
      </c>
      <c r="Q55" s="5">
        <v>28</v>
      </c>
      <c r="R55" s="14">
        <v>224168580.16000113</v>
      </c>
      <c r="S55" s="14">
        <v>431976468.65641308</v>
      </c>
      <c r="T55" s="15">
        <v>8050313.2283242811</v>
      </c>
      <c r="U55" s="15">
        <v>6331053030098.4883</v>
      </c>
      <c r="V55" s="16">
        <v>22889558979.946259</v>
      </c>
      <c r="W55" s="9">
        <v>1712428600000</v>
      </c>
      <c r="X55" s="7">
        <v>-207807888.49641195</v>
      </c>
      <c r="Y55" s="18">
        <v>1.1913276289239556</v>
      </c>
      <c r="Z55" s="17">
        <v>2.312113787139519</v>
      </c>
      <c r="AA55" s="17">
        <v>26.68</v>
      </c>
      <c r="AB55" s="9">
        <v>7588847864680.0918</v>
      </c>
      <c r="AC55" s="9">
        <v>2468299532510.4302</v>
      </c>
      <c r="AD55" s="9">
        <v>8112879974934.459</v>
      </c>
      <c r="AE55" s="19">
        <v>5684093991923.8369</v>
      </c>
      <c r="AF55" s="20">
        <v>2487282601297</v>
      </c>
      <c r="AG55" s="21">
        <v>3178289731838</v>
      </c>
      <c r="AH55" s="21">
        <v>1712428600000</v>
      </c>
      <c r="AI55" s="15">
        <v>3337888586708.5864</v>
      </c>
    </row>
    <row r="56" spans="2:35" ht="15.75" x14ac:dyDescent="0.25">
      <c r="B56">
        <v>2012</v>
      </c>
      <c r="C56" t="s">
        <v>3</v>
      </c>
      <c r="E56" s="3">
        <v>6856765012008.6631</v>
      </c>
      <c r="F56" s="4">
        <v>27.250648274521797</v>
      </c>
      <c r="G56" s="5">
        <v>21.388377034939214</v>
      </c>
      <c r="H56" s="5">
        <f t="shared" si="0"/>
        <v>5.8622712395825829</v>
      </c>
      <c r="I56" s="6">
        <v>127.1194286123357</v>
      </c>
      <c r="J56" s="8">
        <v>2326.83</v>
      </c>
      <c r="K56" s="9">
        <v>7507504904055.667</v>
      </c>
      <c r="L56" s="10">
        <v>12129066029866.826</v>
      </c>
      <c r="M56" s="11">
        <f t="shared" si="2"/>
        <v>205.37315166920996</v>
      </c>
      <c r="N56" s="1">
        <f t="shared" si="1"/>
        <v>71.862750875399982</v>
      </c>
      <c r="O56" s="4">
        <v>21.230448847330372</v>
      </c>
      <c r="P56" s="5">
        <v>24.51140429703463</v>
      </c>
      <c r="Q56" s="5">
        <v>27</v>
      </c>
      <c r="R56" s="14">
        <v>217387300.63000014</v>
      </c>
      <c r="S56" s="14">
        <v>458093957.79940444</v>
      </c>
      <c r="T56" s="15">
        <v>1891709.5626257542</v>
      </c>
      <c r="U56" s="15">
        <v>5837340331651.7559</v>
      </c>
      <c r="V56" s="16">
        <v>23137471164.249016</v>
      </c>
      <c r="W56" s="9">
        <v>1811718200000</v>
      </c>
      <c r="X56" s="7">
        <v>-240706657.1694043</v>
      </c>
      <c r="Y56" s="18">
        <v>1.3140550606481181</v>
      </c>
      <c r="Z56" s="17">
        <v>3.2301989978067214</v>
      </c>
      <c r="AA56" s="17">
        <v>26.21</v>
      </c>
      <c r="AB56" s="9">
        <v>7461024140649.5488</v>
      </c>
      <c r="AC56" s="9">
        <v>2456402774790.1221</v>
      </c>
      <c r="AD56" s="9">
        <v>8310215289279.5205</v>
      </c>
      <c r="AE56" s="19">
        <v>5515576354051.4941</v>
      </c>
      <c r="AF56" s="20">
        <v>2361331658032</v>
      </c>
      <c r="AG56" s="21">
        <v>3170595592003</v>
      </c>
      <c r="AH56" s="21">
        <v>1811718200000</v>
      </c>
      <c r="AI56" s="15">
        <v>3137782371716.4131</v>
      </c>
    </row>
    <row r="57" spans="2:35" ht="15.75" x14ac:dyDescent="0.25">
      <c r="C57" t="s">
        <v>4</v>
      </c>
      <c r="E57" s="3">
        <v>6886443403739.9805</v>
      </c>
      <c r="F57" s="4">
        <v>26.82550758792674</v>
      </c>
      <c r="G57" s="5">
        <v>20.890197786492966</v>
      </c>
      <c r="H57" s="5">
        <f t="shared" si="0"/>
        <v>5.9353098014337746</v>
      </c>
      <c r="I57" s="6">
        <v>128.11663667152621</v>
      </c>
      <c r="J57" s="8">
        <v>2372.52</v>
      </c>
      <c r="K57" s="9">
        <v>7801675422557.9453</v>
      </c>
      <c r="L57" s="10">
        <v>12696851630673.201</v>
      </c>
      <c r="M57" s="11">
        <f t="shared" si="2"/>
        <v>208.50366608892998</v>
      </c>
      <c r="N57" s="1">
        <f t="shared" si="1"/>
        <v>69.487144780410773</v>
      </c>
      <c r="O57" s="4">
        <v>19.783331362341624</v>
      </c>
      <c r="P57" s="5">
        <v>18.979956607755106</v>
      </c>
      <c r="Q57" s="5">
        <v>26</v>
      </c>
      <c r="R57" s="14">
        <v>225318190.58999947</v>
      </c>
      <c r="S57" s="14">
        <v>437948599.51982927</v>
      </c>
      <c r="T57" s="15">
        <v>3089257.4609586988</v>
      </c>
      <c r="U57" s="15">
        <v>6489517773551.2549</v>
      </c>
      <c r="V57" s="16">
        <v>19697421687.119339</v>
      </c>
      <c r="W57" s="9">
        <v>2022723400000</v>
      </c>
      <c r="X57" s="7">
        <v>-212630408.92982981</v>
      </c>
      <c r="Y57" s="18">
        <v>1.323721592596139</v>
      </c>
      <c r="Z57" s="17">
        <v>3.1755112295549086</v>
      </c>
      <c r="AA57" s="17">
        <v>19.23</v>
      </c>
      <c r="AB57" s="9">
        <v>7344090786231.7207</v>
      </c>
      <c r="AC57" s="9">
        <v>2714086538108.6396</v>
      </c>
      <c r="AD57" s="9">
        <v>9313047509342.3477</v>
      </c>
      <c r="AE57" s="19">
        <v>5878792529045.8486</v>
      </c>
      <c r="AF57" s="20">
        <v>2225913389621</v>
      </c>
      <c r="AG57" s="21">
        <v>2912749307294</v>
      </c>
      <c r="AH57" s="21">
        <v>2022723400000</v>
      </c>
      <c r="AI57" s="15">
        <v>3294653703789.3975</v>
      </c>
    </row>
    <row r="58" spans="2:35" ht="15.75" x14ac:dyDescent="0.25">
      <c r="C58" t="s">
        <v>5</v>
      </c>
      <c r="E58" s="3">
        <v>7098870328162.3086</v>
      </c>
      <c r="F58" s="4">
        <v>27.579144176931159</v>
      </c>
      <c r="G58" s="5">
        <v>18.74193461838399</v>
      </c>
      <c r="H58" s="5">
        <f t="shared" si="0"/>
        <v>8.8372095585471691</v>
      </c>
      <c r="I58" s="6">
        <v>127.62834604676478</v>
      </c>
      <c r="J58" s="8">
        <v>2518.44</v>
      </c>
      <c r="K58" s="9">
        <v>7782141157545.4971</v>
      </c>
      <c r="L58" s="10">
        <v>13264637231479.578</v>
      </c>
      <c r="M58" s="11">
        <f t="shared" si="2"/>
        <v>217.54214893964135</v>
      </c>
      <c r="N58" s="1">
        <f t="shared" si="1"/>
        <v>68.303193142263552</v>
      </c>
      <c r="O58" s="4">
        <v>19.958150855154141</v>
      </c>
      <c r="P58" s="5">
        <v>19.402852253471238</v>
      </c>
      <c r="Q58" s="5">
        <v>25</v>
      </c>
      <c r="R58" s="14">
        <v>238434011.00000012</v>
      </c>
      <c r="S58" s="14">
        <v>454368085.53118968</v>
      </c>
      <c r="T58" s="15">
        <v>5119432.2238044292</v>
      </c>
      <c r="U58" s="15">
        <v>7095018265301.5068</v>
      </c>
      <c r="V58" s="16">
        <v>17314527058.044147</v>
      </c>
      <c r="W58" s="9">
        <v>2111945400000</v>
      </c>
      <c r="X58" s="7">
        <v>-215934074.53118959</v>
      </c>
      <c r="Y58" s="18">
        <v>1.3795348628040656</v>
      </c>
      <c r="Z58" s="17">
        <v>3.2541564343772311</v>
      </c>
      <c r="AA58" s="17">
        <v>21.846813419805461</v>
      </c>
      <c r="AB58" s="9">
        <v>7212048081924.749</v>
      </c>
      <c r="AC58" s="9">
        <v>2682449693686.6997</v>
      </c>
      <c r="AD58" s="9">
        <v>8941991749724.0098</v>
      </c>
      <c r="AE58" s="19">
        <v>5893184795131.6377</v>
      </c>
      <c r="AF58" s="20">
        <v>2160547230174</v>
      </c>
      <c r="AG58" s="21">
        <v>2885297743160</v>
      </c>
      <c r="AH58" s="21">
        <v>2111945400000</v>
      </c>
      <c r="AI58" s="15">
        <v>3652190676440.856</v>
      </c>
    </row>
    <row r="59" spans="2:35" ht="15.75" x14ac:dyDescent="0.25">
      <c r="C59" t="s">
        <v>6</v>
      </c>
      <c r="E59" s="3">
        <v>7115418655380.6201</v>
      </c>
      <c r="F59" s="4">
        <v>26.142996023774288</v>
      </c>
      <c r="G59" s="5">
        <v>16.868008279121522</v>
      </c>
      <c r="H59" s="5">
        <f t="shared" si="0"/>
        <v>9.2749877446527655</v>
      </c>
      <c r="I59" s="6">
        <v>128.00830439036801</v>
      </c>
      <c r="J59" s="8">
        <v>2505.7350000000001</v>
      </c>
      <c r="K59" s="9">
        <v>7634076235665.0293</v>
      </c>
      <c r="L59" s="10">
        <v>12735117385174.523</v>
      </c>
      <c r="M59" s="11">
        <f t="shared" si="2"/>
        <v>213.54263860668348</v>
      </c>
      <c r="N59" s="1">
        <f t="shared" si="1"/>
        <v>71.521341308027786</v>
      </c>
      <c r="O59" s="4">
        <v>20.620390541080575</v>
      </c>
      <c r="P59" s="5">
        <v>20.26282406180718</v>
      </c>
      <c r="Q59" s="5">
        <v>25</v>
      </c>
      <c r="R59" s="14">
        <v>219056994.99813464</v>
      </c>
      <c r="S59" s="14">
        <v>417085081.53324562</v>
      </c>
      <c r="T59" s="15">
        <v>10689222.173049884</v>
      </c>
      <c r="U59" s="15">
        <v>7180108410209.0586</v>
      </c>
      <c r="V59" s="16">
        <v>18096472702.569977</v>
      </c>
      <c r="W59" s="9">
        <v>2209697200000</v>
      </c>
      <c r="X59" s="7">
        <v>-198028086.53511095</v>
      </c>
      <c r="Y59" s="18">
        <v>1.6489058859722348</v>
      </c>
      <c r="Z59" s="17">
        <v>3.301890173905651</v>
      </c>
      <c r="AA59" s="17">
        <v>21.29</v>
      </c>
      <c r="AB59" s="9">
        <v>7209235860223.166</v>
      </c>
      <c r="AC59" s="9">
        <v>2630352554522.4302</v>
      </c>
      <c r="AD59" s="9">
        <v>9128972204462.9551</v>
      </c>
      <c r="AE59" s="19">
        <v>5779217397188.8936</v>
      </c>
      <c r="AF59" s="20">
        <v>2148871237341.9998</v>
      </c>
      <c r="AG59" s="21">
        <v>2900810082176</v>
      </c>
      <c r="AH59" s="21">
        <v>2209697200000</v>
      </c>
      <c r="AI59" s="15">
        <v>3694329280641.4229</v>
      </c>
    </row>
    <row r="60" spans="2:35" ht="15.75" x14ac:dyDescent="0.25">
      <c r="C60" t="s">
        <v>7</v>
      </c>
      <c r="E60" s="3">
        <v>7132487040134.3682</v>
      </c>
      <c r="F60" s="4">
        <v>26.656980649891157</v>
      </c>
      <c r="G60" s="5">
        <v>16.00322756816664</v>
      </c>
      <c r="H60" s="5">
        <f t="shared" si="0"/>
        <v>10.653753081724517</v>
      </c>
      <c r="I60" s="6">
        <v>128.56039060450982</v>
      </c>
      <c r="J60" s="8">
        <v>2488.02</v>
      </c>
      <c r="K60" s="9">
        <v>7745212363819.3584</v>
      </c>
      <c r="L60" s="10">
        <v>12205597538869.471</v>
      </c>
      <c r="M60" s="11">
        <f t="shared" si="2"/>
        <v>202.59694808222309</v>
      </c>
      <c r="N60" s="1">
        <f t="shared" si="1"/>
        <v>75.125803299771135</v>
      </c>
      <c r="O60" s="4">
        <v>18.965721591404144</v>
      </c>
      <c r="P60" s="5">
        <v>20.174355345069973</v>
      </c>
      <c r="Q60" s="5">
        <v>25</v>
      </c>
      <c r="R60" s="14">
        <v>245063569.24999958</v>
      </c>
      <c r="S60" s="14">
        <v>443064911.28704011</v>
      </c>
      <c r="T60" s="15">
        <v>3195625.4531180966</v>
      </c>
      <c r="U60" s="15">
        <v>7103886740329.4385</v>
      </c>
      <c r="V60" s="16">
        <v>18230340435.186718</v>
      </c>
      <c r="W60" s="9">
        <v>2320080500000</v>
      </c>
      <c r="X60" s="7">
        <v>-198001342.03704053</v>
      </c>
      <c r="Y60" s="18">
        <v>1.4155743383856261</v>
      </c>
      <c r="Z60" s="17">
        <v>3.2843916265015416</v>
      </c>
      <c r="AA60" s="17">
        <v>18.697475994107812</v>
      </c>
      <c r="AB60" s="9">
        <v>7234386420364.6172</v>
      </c>
      <c r="AC60" s="9">
        <v>2643084738020.8101</v>
      </c>
      <c r="AD60" s="9">
        <v>9430180142049.5</v>
      </c>
      <c r="AE60" s="19">
        <v>5915198780235.3223</v>
      </c>
      <c r="AF60" s="20">
        <v>2118902338022</v>
      </c>
      <c r="AG60" s="21">
        <v>3017304873827</v>
      </c>
      <c r="AH60" s="21">
        <v>2320080500000</v>
      </c>
      <c r="AI60" s="15">
        <v>3531943284761.9922</v>
      </c>
    </row>
    <row r="61" spans="2:35" ht="15.75" x14ac:dyDescent="0.25">
      <c r="C61" t="s">
        <v>8</v>
      </c>
      <c r="E61" s="3">
        <v>7217033629088.6201</v>
      </c>
      <c r="F61" s="4">
        <v>27.021702886857952</v>
      </c>
      <c r="G61" s="5">
        <v>12.993242810910669</v>
      </c>
      <c r="H61" s="5">
        <f t="shared" si="0"/>
        <v>14.028460075947283</v>
      </c>
      <c r="I61" s="6">
        <v>128.06668561958986</v>
      </c>
      <c r="J61" s="8">
        <v>2472.3599999999997</v>
      </c>
      <c r="K61" s="9">
        <v>7720785190749.6064</v>
      </c>
      <c r="L61" s="10">
        <v>11676077692564.418</v>
      </c>
      <c r="M61" s="11">
        <f t="shared" si="2"/>
        <v>193.67415802671414</v>
      </c>
      <c r="N61" s="1">
        <f t="shared" si="1"/>
        <v>79.15856687653681</v>
      </c>
      <c r="O61" s="4">
        <v>19.90411508605052</v>
      </c>
      <c r="P61" s="5">
        <v>19.238725315075541</v>
      </c>
      <c r="Q61" s="5">
        <v>24</v>
      </c>
      <c r="R61" s="14">
        <v>247588809.51999983</v>
      </c>
      <c r="S61" s="14">
        <v>487267387.17824364</v>
      </c>
      <c r="T61" s="15">
        <v>3343165.9927836671</v>
      </c>
      <c r="U61" s="15">
        <v>7900899782186.4082</v>
      </c>
      <c r="V61" s="16">
        <v>18568843388.527134</v>
      </c>
      <c r="W61" s="9">
        <v>2478080500000</v>
      </c>
      <c r="X61" s="7">
        <v>-239678577.65824378</v>
      </c>
      <c r="Y61" s="18">
        <v>1.3181754477221284</v>
      </c>
      <c r="Z61" s="17">
        <v>3.2657184904979202</v>
      </c>
      <c r="AA61" s="17">
        <v>20.36779645615632</v>
      </c>
      <c r="AB61" s="9">
        <v>7036333344642.8828</v>
      </c>
      <c r="AC61" s="9">
        <v>2486408579841.1304</v>
      </c>
      <c r="AD61" s="9">
        <v>9291045993880.959</v>
      </c>
      <c r="AE61" s="19">
        <v>5781447796477.2793</v>
      </c>
      <c r="AF61" s="20">
        <v>2204471297995</v>
      </c>
      <c r="AG61" s="21">
        <v>2848891947881.6567</v>
      </c>
      <c r="AH61" s="21">
        <v>2478080500000</v>
      </c>
      <c r="AI61" s="15">
        <v>3475920672911.0596</v>
      </c>
    </row>
    <row r="62" spans="2:35" ht="15.75" x14ac:dyDescent="0.25">
      <c r="C62" t="s">
        <v>9</v>
      </c>
      <c r="E62" s="3">
        <v>7195896083889.6494</v>
      </c>
      <c r="F62" s="4">
        <v>26.880899106161927</v>
      </c>
      <c r="G62" s="5">
        <v>9.224506222455485</v>
      </c>
      <c r="H62" s="5">
        <f t="shared" si="0"/>
        <v>17.656392883706442</v>
      </c>
      <c r="I62" s="6">
        <v>128.42537405296551</v>
      </c>
      <c r="J62" s="8">
        <v>2478.7399999999998</v>
      </c>
      <c r="K62" s="9">
        <v>7627467858654.1445</v>
      </c>
      <c r="L62" s="10">
        <v>11504421408792.467</v>
      </c>
      <c r="M62" s="11">
        <f t="shared" si="2"/>
        <v>193.70250390642911</v>
      </c>
      <c r="N62" s="1">
        <f t="shared" si="1"/>
        <v>80.328737394260443</v>
      </c>
      <c r="O62" s="4">
        <v>17.768871231437124</v>
      </c>
      <c r="P62" s="5">
        <v>17.544978129783111</v>
      </c>
      <c r="Q62" s="5">
        <v>23</v>
      </c>
      <c r="R62" s="14">
        <v>245167853.69000071</v>
      </c>
      <c r="S62" s="14">
        <v>408006903.12603515</v>
      </c>
      <c r="T62" s="15">
        <v>2241424.2617315245</v>
      </c>
      <c r="U62" s="15">
        <v>7667282508208.9951</v>
      </c>
      <c r="V62" s="16">
        <v>18652898947.307713</v>
      </c>
      <c r="W62" s="9">
        <v>2508046100000</v>
      </c>
      <c r="X62" s="7">
        <v>-162839049.43603447</v>
      </c>
      <c r="Y62" s="18">
        <v>1.3944970930669123</v>
      </c>
      <c r="Z62" s="17">
        <v>3.2584931737166092</v>
      </c>
      <c r="AA62" s="17">
        <v>15.993402082838628</v>
      </c>
      <c r="AB62" s="9">
        <v>6741419707489.2959</v>
      </c>
      <c r="AC62" s="9">
        <v>2342698817031.1499</v>
      </c>
      <c r="AD62" s="9">
        <v>9518936105716.8594</v>
      </c>
      <c r="AE62" s="19">
        <v>5722081454662.9053</v>
      </c>
      <c r="AF62" s="20">
        <v>2199014783176</v>
      </c>
      <c r="AG62" s="21">
        <v>2822634642864.0889</v>
      </c>
      <c r="AH62" s="21">
        <v>2508046100000</v>
      </c>
      <c r="AI62" s="15">
        <v>3526169487442.481</v>
      </c>
    </row>
    <row r="63" spans="2:35" ht="15.75" x14ac:dyDescent="0.25">
      <c r="C63" t="s">
        <v>10</v>
      </c>
      <c r="E63" s="3">
        <v>7239247788378.1387</v>
      </c>
      <c r="F63" s="4">
        <v>26.428352777281585</v>
      </c>
      <c r="G63" s="5">
        <v>7.7609445254320164</v>
      </c>
      <c r="H63" s="5">
        <f t="shared" si="0"/>
        <v>18.667408251849569</v>
      </c>
      <c r="I63" s="6">
        <v>128.52592621096403</v>
      </c>
      <c r="J63" s="8">
        <v>2508.5250000000001</v>
      </c>
      <c r="K63" s="9">
        <v>8173150243906.9844</v>
      </c>
      <c r="L63" s="10">
        <v>11332765125020.512</v>
      </c>
      <c r="M63" s="11">
        <f t="shared" si="2"/>
        <v>178.21208356109955</v>
      </c>
      <c r="N63" s="1">
        <f t="shared" si="1"/>
        <v>82.100971546455582</v>
      </c>
      <c r="O63" s="4">
        <v>15.211887606743948</v>
      </c>
      <c r="P63" s="5">
        <v>14.280550017781955</v>
      </c>
      <c r="Q63" s="5">
        <v>21</v>
      </c>
      <c r="R63" s="14">
        <v>242404783.0100002</v>
      </c>
      <c r="S63" s="14">
        <v>458148925.07210106</v>
      </c>
      <c r="T63" s="15">
        <v>2985101.7600000016</v>
      </c>
      <c r="U63" s="15">
        <v>7814475150733.3535</v>
      </c>
      <c r="V63" s="16">
        <v>13759041295.432703</v>
      </c>
      <c r="W63" s="9">
        <v>2518135900000</v>
      </c>
      <c r="X63" s="7">
        <v>-215744142.06210089</v>
      </c>
      <c r="Y63" s="18">
        <v>1.5641734615490275</v>
      </c>
      <c r="Z63" s="17">
        <v>3.1520013870984345</v>
      </c>
      <c r="AA63" s="17">
        <v>13.26</v>
      </c>
      <c r="AB63" s="9">
        <v>7408553852517.9727</v>
      </c>
      <c r="AC63" s="9">
        <v>2661712205734.9199</v>
      </c>
      <c r="AD63" s="9">
        <v>10063249147911.58</v>
      </c>
      <c r="AE63" s="19">
        <v>6184733781914.5195</v>
      </c>
      <c r="AF63" s="20">
        <v>2267954472516</v>
      </c>
      <c r="AG63" s="21">
        <v>3117965842311.2773</v>
      </c>
      <c r="AH63" s="21">
        <v>2518135900000</v>
      </c>
      <c r="AI63" s="15">
        <v>3710885613914.1855</v>
      </c>
    </row>
    <row r="64" spans="2:35" ht="15.75" x14ac:dyDescent="0.25">
      <c r="C64" t="s">
        <v>11</v>
      </c>
      <c r="E64" s="3">
        <v>7334115324129.6436</v>
      </c>
      <c r="F64" s="4">
        <v>25.657966788716767</v>
      </c>
      <c r="G64" s="5">
        <v>4.2002406046102276</v>
      </c>
      <c r="H64" s="5">
        <f t="shared" si="0"/>
        <v>21.457726184106541</v>
      </c>
      <c r="I64" s="6">
        <v>129.35058114593133</v>
      </c>
      <c r="J64" s="8">
        <v>2545.2249999999999</v>
      </c>
      <c r="K64" s="9">
        <v>8229136058422.9043</v>
      </c>
      <c r="L64" s="10">
        <v>11161108841248.561</v>
      </c>
      <c r="M64" s="11">
        <f t="shared" si="2"/>
        <v>175.43711813718323</v>
      </c>
      <c r="N64" s="1">
        <f t="shared" si="1"/>
        <v>84.998013446603451</v>
      </c>
      <c r="O64" s="4">
        <v>11.865960902047245</v>
      </c>
      <c r="P64" s="5">
        <v>11.360387307066595</v>
      </c>
      <c r="Q64" s="5">
        <v>19</v>
      </c>
      <c r="R64" s="14">
        <v>231779311.83000019</v>
      </c>
      <c r="S64" s="14">
        <v>422326340.91739678</v>
      </c>
      <c r="T64" s="15">
        <v>7069911.3162976084</v>
      </c>
      <c r="U64" s="15">
        <v>8222571772503.8154</v>
      </c>
      <c r="V64" s="16">
        <v>11477622253.977251</v>
      </c>
      <c r="W64" s="9">
        <v>2547222600000</v>
      </c>
      <c r="X64" s="7">
        <v>-190547029.08739662</v>
      </c>
      <c r="Y64" s="18">
        <v>1.72346287921748</v>
      </c>
      <c r="Z64" s="17">
        <v>3.0724031912145859</v>
      </c>
      <c r="AA64" s="17">
        <v>10.96</v>
      </c>
      <c r="AB64" s="9">
        <v>7370064736164.9736</v>
      </c>
      <c r="AC64" s="9">
        <v>2808473303127.7803</v>
      </c>
      <c r="AD64" s="9">
        <v>9778578243225.0039</v>
      </c>
      <c r="AE64" s="19">
        <v>6255139663297.8145</v>
      </c>
      <c r="AF64" s="20">
        <v>2262651883380</v>
      </c>
      <c r="AG64" s="21">
        <v>3084388770344.7852</v>
      </c>
      <c r="AH64" s="21">
        <v>2547222600000</v>
      </c>
      <c r="AI64" s="15">
        <v>3907052331633.0586</v>
      </c>
    </row>
    <row r="65" spans="2:35" ht="15.75" x14ac:dyDescent="0.25">
      <c r="C65" t="s">
        <v>12</v>
      </c>
      <c r="E65" s="3">
        <v>7484659052185.3096</v>
      </c>
      <c r="F65" s="4">
        <v>24.859941023484961</v>
      </c>
      <c r="G65" s="5">
        <v>4.5073608625401356</v>
      </c>
      <c r="H65" s="5">
        <f t="shared" si="0"/>
        <v>20.352580160944825</v>
      </c>
      <c r="I65" s="6">
        <v>130.68377081237787</v>
      </c>
      <c r="J65" s="8">
        <v>2585.4049999999997</v>
      </c>
      <c r="K65" s="9">
        <v>8007854782938.166</v>
      </c>
      <c r="L65" s="10">
        <v>11470272095844.908</v>
      </c>
      <c r="M65" s="11">
        <f t="shared" si="2"/>
        <v>187.18851057623928</v>
      </c>
      <c r="N65" s="1">
        <f t="shared" si="1"/>
        <v>85.274652598598635</v>
      </c>
      <c r="O65" s="4">
        <v>12.745188164891822</v>
      </c>
      <c r="P65" s="5">
        <v>12.231465884802418</v>
      </c>
      <c r="Q65" s="5">
        <v>17</v>
      </c>
      <c r="R65" s="14">
        <v>227625834.90550035</v>
      </c>
      <c r="S65" s="14">
        <v>402938178.13206303</v>
      </c>
      <c r="T65" s="15">
        <v>14352549.402589006</v>
      </c>
      <c r="U65" s="15">
        <v>8286398001692.4873</v>
      </c>
      <c r="V65" s="16">
        <v>9681490747.2497387</v>
      </c>
      <c r="W65" s="9">
        <v>2757062400000.0005</v>
      </c>
      <c r="X65" s="7">
        <v>-175312343.22656271</v>
      </c>
      <c r="Y65" s="18">
        <v>1.5874493814922961</v>
      </c>
      <c r="Z65" s="17">
        <v>3.0834260283478985</v>
      </c>
      <c r="AA65" s="17">
        <v>12.30701</v>
      </c>
      <c r="AB65" s="9">
        <v>7338213188960.6348</v>
      </c>
      <c r="AC65" s="9">
        <v>2791382602096.5303</v>
      </c>
      <c r="AD65" s="9">
        <v>9692507861195.0293</v>
      </c>
      <c r="AE65" s="19">
        <v>6059600130243.9658</v>
      </c>
      <c r="AF65" s="20">
        <v>2285311083633</v>
      </c>
      <c r="AG65" s="21">
        <v>3067475717613.8892</v>
      </c>
      <c r="AH65" s="21">
        <v>2757062400000.0005</v>
      </c>
      <c r="AI65" s="15">
        <v>4067754147809.6895</v>
      </c>
    </row>
    <row r="66" spans="2:35" ht="15.75" x14ac:dyDescent="0.25">
      <c r="C66" t="s">
        <v>13</v>
      </c>
      <c r="E66" s="3">
        <v>7656061998705.2295</v>
      </c>
      <c r="F66" s="4">
        <v>23.726770451702098</v>
      </c>
      <c r="G66" s="5">
        <v>4.0370280245808718</v>
      </c>
      <c r="H66" s="5">
        <f t="shared" si="0"/>
        <v>19.689742427121224</v>
      </c>
      <c r="I66" s="6">
        <v>130.46217646561828</v>
      </c>
      <c r="J66" s="8">
        <v>2688.37</v>
      </c>
      <c r="K66" s="9">
        <v>8712926279348.5283</v>
      </c>
      <c r="L66" s="10">
        <v>11779435350441.258</v>
      </c>
      <c r="M66" s="11">
        <f t="shared" si="2"/>
        <v>176.3782596206604</v>
      </c>
      <c r="N66" s="1">
        <f t="shared" si="1"/>
        <v>84.794090870355674</v>
      </c>
      <c r="O66" s="4">
        <v>10.809575318602366</v>
      </c>
      <c r="P66" s="5">
        <v>15.020060903119358</v>
      </c>
      <c r="Q66" s="5">
        <v>16.5</v>
      </c>
      <c r="R66" s="14">
        <v>242860836.68000051</v>
      </c>
      <c r="S66" s="14">
        <v>484662781.60980201</v>
      </c>
      <c r="T66" s="15">
        <v>5785226.2065330306</v>
      </c>
      <c r="U66" s="15">
        <v>8533712187299.7559</v>
      </c>
      <c r="V66" s="16">
        <v>9844052277.5280857</v>
      </c>
      <c r="W66" s="9">
        <v>2576653700000</v>
      </c>
      <c r="X66" s="7">
        <v>-241801944.92980146</v>
      </c>
      <c r="Y66" s="18">
        <v>1.7340630541262647</v>
      </c>
      <c r="Z66" s="17">
        <v>3.1657367729713544</v>
      </c>
      <c r="AA66" s="17">
        <v>10.153423123785688</v>
      </c>
      <c r="AB66" s="9">
        <v>8015544862213.8047</v>
      </c>
      <c r="AC66" s="9">
        <v>3221176429367.2002</v>
      </c>
      <c r="AD66" s="9">
        <v>10337751907020.119</v>
      </c>
      <c r="AE66" s="19">
        <v>6590394741872.0303</v>
      </c>
      <c r="AF66" s="20">
        <v>2431447491696</v>
      </c>
      <c r="AG66" s="21">
        <v>3279303310439.4336</v>
      </c>
      <c r="AH66" s="21">
        <v>2576653700000</v>
      </c>
      <c r="AI66" s="15">
        <v>4334836414528.4404</v>
      </c>
    </row>
    <row r="67" spans="2:35" ht="15.75" x14ac:dyDescent="0.25">
      <c r="C67" t="s">
        <v>14</v>
      </c>
      <c r="E67" s="3">
        <v>7789687622000.0996</v>
      </c>
      <c r="F67" s="4">
        <v>24.770653240011221</v>
      </c>
      <c r="G67" s="5">
        <v>4.1548199328950153</v>
      </c>
      <c r="H67" s="5">
        <f t="shared" si="0"/>
        <v>20.615833307116205</v>
      </c>
      <c r="I67" s="6">
        <v>131.64219335806843</v>
      </c>
      <c r="J67" s="8">
        <v>2685.9449999999997</v>
      </c>
      <c r="K67" s="9">
        <v>8844411608846.9219</v>
      </c>
      <c r="L67" s="10">
        <v>12088598605037.605</v>
      </c>
      <c r="M67" s="11">
        <f t="shared" si="2"/>
        <v>179.92939557455867</v>
      </c>
      <c r="N67" s="1">
        <f t="shared" si="1"/>
        <v>84.827993520023028</v>
      </c>
      <c r="O67" s="4">
        <v>12.716013440439893</v>
      </c>
      <c r="P67" s="5">
        <v>15.166619633438629</v>
      </c>
      <c r="Q67" s="5">
        <v>16</v>
      </c>
      <c r="R67" s="14">
        <v>227793380.68000066</v>
      </c>
      <c r="S67" s="14">
        <v>387633859.77576149</v>
      </c>
      <c r="T67" s="15">
        <v>8284041.4914734131</v>
      </c>
      <c r="U67" s="15">
        <v>8469497430281.4023</v>
      </c>
      <c r="V67" s="16">
        <v>9929207813.1660194</v>
      </c>
      <c r="W67" s="9">
        <v>2583586800000</v>
      </c>
      <c r="X67" s="7">
        <v>-159840479.09576082</v>
      </c>
      <c r="Y67" s="18">
        <v>1.5608002057521999</v>
      </c>
      <c r="Z67" s="17">
        <v>3.1788779209882381</v>
      </c>
      <c r="AA67" s="17">
        <v>9.8563840000000003</v>
      </c>
      <c r="AB67" s="9">
        <v>8170321649488.5107</v>
      </c>
      <c r="AC67" s="9">
        <v>3167662386983.3301</v>
      </c>
      <c r="AD67" s="9">
        <v>10127922629310.809</v>
      </c>
      <c r="AE67" s="19">
        <v>6598540625762.333</v>
      </c>
      <c r="AF67" s="20">
        <v>2683767933816</v>
      </c>
      <c r="AG67" s="21">
        <v>3731368771897.1357</v>
      </c>
      <c r="AH67" s="21">
        <v>2583586800000</v>
      </c>
      <c r="AI67" s="15">
        <v>4360875214360.0889</v>
      </c>
    </row>
    <row r="68" spans="2:35" ht="15.75" x14ac:dyDescent="0.25">
      <c r="B68">
        <v>2013</v>
      </c>
      <c r="C68" t="s">
        <v>3</v>
      </c>
      <c r="E68" s="3">
        <v>7797929317920.7598</v>
      </c>
      <c r="F68" s="4">
        <v>24.224908912102062</v>
      </c>
      <c r="G68" s="5">
        <v>4.1104962805002536</v>
      </c>
      <c r="H68" s="5">
        <f t="shared" si="0"/>
        <v>20.114412631601809</v>
      </c>
      <c r="I68" s="6">
        <v>132.34466799723893</v>
      </c>
      <c r="J68" s="8">
        <v>2665.1750000000002</v>
      </c>
      <c r="K68" s="9">
        <v>8613091665552.7529</v>
      </c>
      <c r="L68" s="10">
        <v>12650999878283.082</v>
      </c>
      <c r="M68" s="11">
        <f t="shared" si="2"/>
        <v>194.3892441573168</v>
      </c>
      <c r="N68" s="1">
        <f t="shared" si="1"/>
        <v>81.575715482989764</v>
      </c>
      <c r="O68" s="4">
        <v>13.542694923409714</v>
      </c>
      <c r="P68" s="5">
        <v>15.427550922931133</v>
      </c>
      <c r="Q68" s="5">
        <v>16</v>
      </c>
      <c r="R68" s="14">
        <v>256138027.25000051</v>
      </c>
      <c r="S68" s="14">
        <v>392811478.47324747</v>
      </c>
      <c r="T68" s="15">
        <v>3587568.7980786986</v>
      </c>
      <c r="U68" s="15">
        <v>8560375140416.7305</v>
      </c>
      <c r="V68" s="16">
        <v>9746377071.9475555</v>
      </c>
      <c r="W68" s="9">
        <v>2507523899999.9995</v>
      </c>
      <c r="X68" s="7">
        <v>-136673451.22324696</v>
      </c>
      <c r="Y68" s="18">
        <v>1.5837689609564956</v>
      </c>
      <c r="Z68" s="17">
        <v>3.2904643885058538</v>
      </c>
      <c r="AA68" s="17">
        <v>9.15827121451699</v>
      </c>
      <c r="AB68" s="9">
        <v>7577466620159.8506</v>
      </c>
      <c r="AC68" s="9">
        <v>3097770595644.1997</v>
      </c>
      <c r="AD68" s="9">
        <v>9610206747096.7422</v>
      </c>
      <c r="AE68" s="19">
        <v>6417351956785.2539</v>
      </c>
      <c r="AF68" s="20">
        <v>2571555500128</v>
      </c>
      <c r="AG68" s="21">
        <v>3385811239770.8462</v>
      </c>
      <c r="AH68" s="21">
        <v>2507523899999.9995</v>
      </c>
      <c r="AI68" s="15">
        <v>4305443533456.1704</v>
      </c>
    </row>
    <row r="69" spans="2:35" ht="15.75" x14ac:dyDescent="0.25">
      <c r="C69" t="s">
        <v>4</v>
      </c>
      <c r="E69" s="3">
        <v>7791001417183.4854</v>
      </c>
      <c r="F69" s="4">
        <v>24.275379213233254</v>
      </c>
      <c r="G69" s="5">
        <v>4.3688863765161461</v>
      </c>
      <c r="H69" s="5">
        <f t="shared" si="0"/>
        <v>19.906492836717106</v>
      </c>
      <c r="I69" s="6">
        <v>133.71390695711921</v>
      </c>
      <c r="J69" s="8">
        <v>2643.6750000000002</v>
      </c>
      <c r="K69" s="9">
        <v>8821440777188.6309</v>
      </c>
      <c r="L69" s="10">
        <v>13213401151528.561</v>
      </c>
      <c r="M69" s="11">
        <f t="shared" si="2"/>
        <v>200.28649931328576</v>
      </c>
      <c r="N69" s="1">
        <f t="shared" si="1"/>
        <v>78.841565971796925</v>
      </c>
      <c r="O69" s="4">
        <v>13.472833666050988</v>
      </c>
      <c r="P69" s="5">
        <v>14.419408991009593</v>
      </c>
      <c r="Q69" s="5">
        <v>15</v>
      </c>
      <c r="R69" s="14">
        <v>262051532.25000045</v>
      </c>
      <c r="S69" s="14">
        <v>401280692.17448986</v>
      </c>
      <c r="T69" s="15">
        <v>3164282.1900000009</v>
      </c>
      <c r="U69" s="15">
        <v>8577260702253.7871</v>
      </c>
      <c r="V69" s="16">
        <v>9633678002.8302269</v>
      </c>
      <c r="W69" s="9">
        <v>2430445900000</v>
      </c>
      <c r="X69" s="7">
        <v>-139229159.92448941</v>
      </c>
      <c r="Y69" s="18">
        <v>1.4912421407480774</v>
      </c>
      <c r="Z69" s="17">
        <v>2.2846846166539709</v>
      </c>
      <c r="AA69" s="17">
        <v>7.1241826272006259</v>
      </c>
      <c r="AB69" s="9">
        <v>7770197120759.1885</v>
      </c>
      <c r="AC69" s="9">
        <v>3243264580521.5698</v>
      </c>
      <c r="AD69" s="9">
        <v>10912516393960.111</v>
      </c>
      <c r="AE69" s="19">
        <v>6700389948391.79</v>
      </c>
      <c r="AF69" s="20">
        <v>2476428939953</v>
      </c>
      <c r="AG69" s="21">
        <v>3242464066469.0044</v>
      </c>
      <c r="AH69" s="21">
        <v>2430445900000</v>
      </c>
      <c r="AI69" s="15">
        <v>4250137689479.3437</v>
      </c>
    </row>
    <row r="70" spans="2:35" ht="15.75" x14ac:dyDescent="0.25">
      <c r="C70" t="s">
        <v>5</v>
      </c>
      <c r="E70" s="3">
        <v>7665574496499.6885</v>
      </c>
      <c r="F70" s="4">
        <v>23.999944105150089</v>
      </c>
      <c r="G70" s="5">
        <v>5.2246090144224491</v>
      </c>
      <c r="H70" s="5">
        <f t="shared" si="0"/>
        <v>18.775335090727641</v>
      </c>
      <c r="I70" s="6">
        <v>134.29642811928233</v>
      </c>
      <c r="J70" s="8">
        <v>2594.77</v>
      </c>
      <c r="K70" s="9">
        <v>8791290832468.4209</v>
      </c>
      <c r="L70" s="10">
        <v>13775802424774.037</v>
      </c>
      <c r="M70" s="11">
        <f t="shared" si="2"/>
        <v>210.44020672043297</v>
      </c>
      <c r="N70" s="1">
        <f t="shared" si="1"/>
        <v>74.729532452557692</v>
      </c>
      <c r="O70" s="4">
        <v>12.104930231714516</v>
      </c>
      <c r="P70" s="5">
        <v>12.204463464038923</v>
      </c>
      <c r="Q70" s="5">
        <v>15</v>
      </c>
      <c r="R70" s="14">
        <v>240303861.40999973</v>
      </c>
      <c r="S70" s="14">
        <v>382480785.74981278</v>
      </c>
      <c r="T70" s="15">
        <v>8896058.2405720912</v>
      </c>
      <c r="U70" s="15">
        <v>8424362930900.3848</v>
      </c>
      <c r="V70" s="16">
        <v>9348824249.282692</v>
      </c>
      <c r="W70" s="9">
        <v>2396021600000</v>
      </c>
      <c r="X70" s="7">
        <v>-142176924.33981308</v>
      </c>
      <c r="Y70" s="18">
        <v>1.5836455422254703</v>
      </c>
      <c r="Z70" s="17">
        <v>3.2366562093127564</v>
      </c>
      <c r="AA70" s="17">
        <v>8.6461561951294055</v>
      </c>
      <c r="AB70" s="9">
        <v>7770780232408.9277</v>
      </c>
      <c r="AC70" s="9">
        <v>3168523796590.5796</v>
      </c>
      <c r="AD70" s="9">
        <v>10420686130074.77</v>
      </c>
      <c r="AE70" s="19">
        <v>6639896109371.0645</v>
      </c>
      <c r="AF70" s="20">
        <v>2482759408546</v>
      </c>
      <c r="AG70" s="21">
        <v>3529752200721.3037</v>
      </c>
      <c r="AH70" s="21">
        <v>2396021600000</v>
      </c>
      <c r="AI70" s="15">
        <v>4187086283398.3628</v>
      </c>
    </row>
    <row r="71" spans="2:35" ht="15.75" x14ac:dyDescent="0.25">
      <c r="C71" t="s">
        <v>6</v>
      </c>
      <c r="E71" s="3">
        <v>7674796360901.5898</v>
      </c>
      <c r="F71" s="4">
        <v>24.62</v>
      </c>
      <c r="G71" s="5">
        <v>5.3866365095209812</v>
      </c>
      <c r="H71" s="5">
        <f t="shared" si="0"/>
        <v>19.233363490479022</v>
      </c>
      <c r="I71" s="6">
        <v>134.90364644987832</v>
      </c>
      <c r="J71" s="8">
        <v>2597.3455454360965</v>
      </c>
      <c r="K71" s="9">
        <v>8599185257406.21</v>
      </c>
      <c r="L71" s="10">
        <v>13228932615834.99</v>
      </c>
      <c r="M71" s="11">
        <f t="shared" si="2"/>
        <v>207.53492279734527</v>
      </c>
      <c r="N71" s="1">
        <f t="shared" si="1"/>
        <v>78.2646676729278</v>
      </c>
      <c r="O71" s="4">
        <v>10.823261514907079</v>
      </c>
      <c r="P71" s="5">
        <v>11.570401028571268</v>
      </c>
      <c r="Q71" s="5">
        <v>15</v>
      </c>
      <c r="R71" s="14">
        <v>248564527.68000004</v>
      </c>
      <c r="S71" s="14">
        <v>428683773.50358421</v>
      </c>
      <c r="T71" s="15">
        <v>11502339.530642318</v>
      </c>
      <c r="U71" s="15">
        <v>8245932177852.2246</v>
      </c>
      <c r="V71" s="16">
        <v>10079257195.406876</v>
      </c>
      <c r="W71" s="9">
        <v>2309851500000</v>
      </c>
      <c r="X71" s="7">
        <v>-180119245.82358414</v>
      </c>
      <c r="Y71" s="18">
        <v>1.5777204843834054</v>
      </c>
      <c r="Z71" s="17">
        <v>3.2293181850110102</v>
      </c>
      <c r="AA71" s="17">
        <v>8.7409999999999997</v>
      </c>
      <c r="AB71" s="9">
        <v>7708800972983.21</v>
      </c>
      <c r="AC71" s="9">
        <v>3029023544172.73</v>
      </c>
      <c r="AD71" s="9">
        <v>10324924795296.164</v>
      </c>
      <c r="AE71" s="19">
        <v>6586164068920.9541</v>
      </c>
      <c r="AF71" s="20">
        <v>2346891790350</v>
      </c>
      <c r="AG71" s="21">
        <v>3243895123693.7275</v>
      </c>
      <c r="AH71" s="21">
        <v>2309851500000</v>
      </c>
      <c r="AI71" s="15">
        <v>4260196605587.8682</v>
      </c>
    </row>
    <row r="72" spans="2:35" ht="15.75" x14ac:dyDescent="0.25">
      <c r="C72" t="s">
        <v>7</v>
      </c>
      <c r="E72" s="3">
        <v>7616179193014.292</v>
      </c>
      <c r="F72" s="4">
        <v>23.451986328021679</v>
      </c>
      <c r="G72" s="5">
        <v>5.5886544213273357</v>
      </c>
      <c r="H72" s="5">
        <f t="shared" si="0"/>
        <v>17.863331906694341</v>
      </c>
      <c r="I72" s="6">
        <v>135.74518655810445</v>
      </c>
      <c r="J72" s="8">
        <v>2594.500232106303</v>
      </c>
      <c r="K72" s="9">
        <v>8792708504526.7627</v>
      </c>
      <c r="L72" s="10">
        <v>12682062806895.945</v>
      </c>
      <c r="M72" s="11">
        <f t="shared" si="2"/>
        <v>195.79052129129386</v>
      </c>
      <c r="N72" s="1">
        <f t="shared" si="1"/>
        <v>81.521411867910899</v>
      </c>
      <c r="O72" s="4">
        <v>12.17102085976027</v>
      </c>
      <c r="P72" s="5">
        <v>12.1033551802554</v>
      </c>
      <c r="Q72" s="5">
        <v>15</v>
      </c>
      <c r="R72" s="14">
        <v>264390528.03000027</v>
      </c>
      <c r="S72" s="14">
        <v>430960931.51718289</v>
      </c>
      <c r="T72" s="15">
        <v>4253515.66</v>
      </c>
      <c r="U72" s="15">
        <v>8229569702961.5674</v>
      </c>
      <c r="V72" s="16">
        <v>9968904489.6416874</v>
      </c>
      <c r="W72" s="9">
        <v>2629963200000</v>
      </c>
      <c r="X72" s="7">
        <v>-166570403.48718262</v>
      </c>
      <c r="Y72" s="18">
        <v>1.5948342103151083</v>
      </c>
      <c r="Z72" s="17">
        <v>3.0624574082425555</v>
      </c>
      <c r="AA72" s="17">
        <v>9.0399999999999991</v>
      </c>
      <c r="AB72" s="9">
        <v>8154394312240.6426</v>
      </c>
      <c r="AC72" s="9">
        <v>3086693926330.5605</v>
      </c>
      <c r="AD72" s="9">
        <v>10887251459800.377</v>
      </c>
      <c r="AE72" s="19">
        <v>6761862134344.5449</v>
      </c>
      <c r="AF72" s="20">
        <v>2394932123945.999</v>
      </c>
      <c r="AG72" s="21">
        <v>3304208487564.999</v>
      </c>
      <c r="AH72" s="21">
        <v>2629963200000</v>
      </c>
      <c r="AI72" s="15">
        <v>4533401711028.6025</v>
      </c>
    </row>
    <row r="73" spans="2:35" ht="15.75" x14ac:dyDescent="0.25">
      <c r="C73" t="s">
        <v>8</v>
      </c>
      <c r="E73" s="3">
        <v>7676426901007.0488</v>
      </c>
      <c r="F73" s="4">
        <v>22.717511863389568</v>
      </c>
      <c r="G73" s="5">
        <v>6.7472649385403791</v>
      </c>
      <c r="H73" s="5">
        <f t="shared" ref="H73:H127" si="3">F73-G73</f>
        <v>15.970246924849189</v>
      </c>
      <c r="I73" s="6">
        <v>136.70768419635118</v>
      </c>
      <c r="J73" s="8">
        <v>2593.3312502480348</v>
      </c>
      <c r="K73" s="9">
        <v>8932343783989.9609</v>
      </c>
      <c r="L73" s="10">
        <v>12135192997956.898</v>
      </c>
      <c r="M73" s="11">
        <f t="shared" si="2"/>
        <v>185.72663257766169</v>
      </c>
      <c r="N73" s="1">
        <f t="shared" ref="N73:N127" si="4">E73*I73/L73</f>
        <v>86.477944332317549</v>
      </c>
      <c r="O73" s="4">
        <v>12.258972064821201</v>
      </c>
      <c r="P73" s="5">
        <v>13.1803358463848</v>
      </c>
      <c r="Q73" s="5">
        <v>14</v>
      </c>
      <c r="R73" s="14">
        <v>223025309.49000028</v>
      </c>
      <c r="S73" s="14">
        <v>435130652.08966357</v>
      </c>
      <c r="T73" s="15">
        <v>2298932.8423732026</v>
      </c>
      <c r="U73" s="15">
        <v>8426817770405.5928</v>
      </c>
      <c r="V73" s="16">
        <v>10117093208.584244</v>
      </c>
      <c r="W73" s="9">
        <v>2548025600000</v>
      </c>
      <c r="X73" s="7">
        <v>-212105342.59966329</v>
      </c>
      <c r="Y73" s="18">
        <v>1.5131644642417372</v>
      </c>
      <c r="Z73" s="17">
        <v>3.1237096838387388</v>
      </c>
      <c r="AA73" s="17">
        <v>9.1287000000000003</v>
      </c>
      <c r="AB73" s="9">
        <v>7979526554319.3223</v>
      </c>
      <c r="AC73" s="9">
        <v>3103716229219.6201</v>
      </c>
      <c r="AD73" s="9">
        <v>11261546757991.838</v>
      </c>
      <c r="AE73" s="19">
        <v>6791188092310.1709</v>
      </c>
      <c r="AF73" s="20">
        <v>2452856813111.9985</v>
      </c>
      <c r="AG73" s="21">
        <v>3317645942499.9985</v>
      </c>
      <c r="AH73" s="21">
        <v>2548025600000</v>
      </c>
      <c r="AI73" s="15">
        <v>4393663860678.522</v>
      </c>
    </row>
    <row r="74" spans="2:35" ht="15.75" x14ac:dyDescent="0.25">
      <c r="C74" t="s">
        <v>9</v>
      </c>
      <c r="E74" s="3">
        <v>7811178466216.377</v>
      </c>
      <c r="F74" s="4">
        <v>23.145730723566</v>
      </c>
      <c r="G74" s="5">
        <v>6.4592998231882719</v>
      </c>
      <c r="H74" s="5">
        <f t="shared" si="3"/>
        <v>16.686430900377729</v>
      </c>
      <c r="I74" s="6">
        <v>136.72075401209759</v>
      </c>
      <c r="J74" s="8">
        <v>2584.1224433724547</v>
      </c>
      <c r="K74" s="9">
        <v>8728757036484.3174</v>
      </c>
      <c r="L74" s="10">
        <v>12024147585592.885</v>
      </c>
      <c r="M74" s="11">
        <f t="shared" si="2"/>
        <v>188.33729904311051</v>
      </c>
      <c r="N74" s="1">
        <f t="shared" si="4"/>
        <v>88.817124209599811</v>
      </c>
      <c r="O74" s="4">
        <v>11.72387566945847</v>
      </c>
      <c r="P74" s="5">
        <v>13.242725138600299</v>
      </c>
      <c r="Q74" s="5">
        <v>14</v>
      </c>
      <c r="R74" s="14">
        <v>231472160.19053522</v>
      </c>
      <c r="S74" s="14">
        <v>435566792.62043762</v>
      </c>
      <c r="T74" s="15">
        <v>4132942.2147782762</v>
      </c>
      <c r="U74" s="15">
        <v>8387549730814.3008</v>
      </c>
      <c r="V74" s="16">
        <v>9942607564.1365662</v>
      </c>
      <c r="W74" s="9">
        <v>2557235800000</v>
      </c>
      <c r="X74" s="7">
        <v>-204094632.4299024</v>
      </c>
      <c r="Y74" s="18">
        <v>1.6961320240992457</v>
      </c>
      <c r="Z74" s="17">
        <v>3.2759472190921564</v>
      </c>
      <c r="AA74" s="17">
        <v>9.51</v>
      </c>
      <c r="AB74" s="9">
        <v>7784341805422.624</v>
      </c>
      <c r="AC74" s="9">
        <v>2933792769105.6704</v>
      </c>
      <c r="AD74" s="9">
        <v>11406214467941.578</v>
      </c>
      <c r="AE74" s="19">
        <v>6625117907550.4004</v>
      </c>
      <c r="AF74" s="20">
        <v>2451752727726.9985</v>
      </c>
      <c r="AG74" s="21">
        <v>3214877935989.9985</v>
      </c>
      <c r="AH74" s="21">
        <v>2557235800000</v>
      </c>
      <c r="AI74" s="15">
        <v>4293725100692.1768</v>
      </c>
    </row>
    <row r="75" spans="2:35" ht="15.75" x14ac:dyDescent="0.25">
      <c r="C75" t="s">
        <v>10</v>
      </c>
      <c r="E75" s="3">
        <v>7896792203454.1299</v>
      </c>
      <c r="F75" s="4">
        <v>23.09578478121481</v>
      </c>
      <c r="G75" s="5">
        <v>6.6876096774067983</v>
      </c>
      <c r="H75" s="5">
        <f t="shared" si="3"/>
        <v>16.408175103808013</v>
      </c>
      <c r="I75" s="6">
        <v>137.12123849022518</v>
      </c>
      <c r="J75" s="8">
        <v>2590.188952963701</v>
      </c>
      <c r="K75" s="9">
        <v>9079108444683.2168</v>
      </c>
      <c r="L75" s="10">
        <v>11913102173228.871</v>
      </c>
      <c r="M75" s="11">
        <f t="shared" ref="M75:M127" si="5">I75*L75/K75</f>
        <v>179.92287835380432</v>
      </c>
      <c r="N75" s="1">
        <f t="shared" si="4"/>
        <v>90.89302780185109</v>
      </c>
      <c r="O75" s="4">
        <v>10.913452232671569</v>
      </c>
      <c r="P75" s="5">
        <v>12.948138986250452</v>
      </c>
      <c r="Q75" s="5">
        <v>14</v>
      </c>
      <c r="R75" s="14">
        <v>227260509.98106951</v>
      </c>
      <c r="S75" s="14">
        <v>430002471.38696212</v>
      </c>
      <c r="T75" s="15">
        <v>3704732.313567644</v>
      </c>
      <c r="U75" s="15">
        <v>8278523480701.6748</v>
      </c>
      <c r="V75" s="16">
        <v>9791269716.2014236</v>
      </c>
      <c r="W75" s="9">
        <v>2567956300000</v>
      </c>
      <c r="X75" s="7">
        <v>-202741961.40589261</v>
      </c>
      <c r="Y75" s="18">
        <v>1.6880542385268891</v>
      </c>
      <c r="Z75" s="17">
        <v>3.3047343055082381</v>
      </c>
      <c r="AA75" s="17">
        <v>7.97</v>
      </c>
      <c r="AB75" s="9">
        <v>8548846135069.543</v>
      </c>
      <c r="AC75" s="9">
        <v>3142901143029.8906</v>
      </c>
      <c r="AD75" s="9">
        <v>11866042904854.006</v>
      </c>
      <c r="AE75" s="19">
        <v>6907347356433.041</v>
      </c>
      <c r="AF75" s="20">
        <v>2502078312794.9985</v>
      </c>
      <c r="AG75" s="21">
        <v>3337894269295.9985</v>
      </c>
      <c r="AH75" s="21">
        <v>2567956300000</v>
      </c>
      <c r="AI75" s="15">
        <v>4353357991601.4258</v>
      </c>
    </row>
    <row r="76" spans="2:35" ht="15.75" x14ac:dyDescent="0.25">
      <c r="C76" t="s">
        <v>11</v>
      </c>
      <c r="E76" s="3">
        <v>7950958434171.5762</v>
      </c>
      <c r="F76" s="4">
        <v>22.515211214934666</v>
      </c>
      <c r="G76" s="5">
        <v>6.7397047284027485</v>
      </c>
      <c r="H76" s="5">
        <f t="shared" si="3"/>
        <v>15.775506486531917</v>
      </c>
      <c r="I76" s="6">
        <v>138.0684283796401</v>
      </c>
      <c r="J76" s="8">
        <v>2561.0299999999997</v>
      </c>
      <c r="K76" s="9">
        <v>8928388285327.7578</v>
      </c>
      <c r="L76" s="10">
        <v>11802056760864.857</v>
      </c>
      <c r="M76" s="11">
        <f t="shared" si="5"/>
        <v>182.50678359247664</v>
      </c>
      <c r="N76" s="1">
        <f t="shared" si="4"/>
        <v>93.015680009106163</v>
      </c>
      <c r="O76" s="4">
        <v>11.995193775990895</v>
      </c>
      <c r="P76" s="5">
        <v>12.3866838041689</v>
      </c>
      <c r="Q76" s="5">
        <v>15</v>
      </c>
      <c r="R76" s="14">
        <v>219801619.3789199</v>
      </c>
      <c r="S76" s="14">
        <v>404010409.44364637</v>
      </c>
      <c r="T76" s="15">
        <v>8898457.7639134135</v>
      </c>
      <c r="U76" s="15">
        <v>8079592567203.1982</v>
      </c>
      <c r="V76" s="16">
        <v>9969849181.3190556</v>
      </c>
      <c r="W76" s="9">
        <v>2582173800000</v>
      </c>
      <c r="X76" s="7">
        <v>-184208790.06472647</v>
      </c>
      <c r="Y76" s="18">
        <v>1.7447789817107655</v>
      </c>
      <c r="Z76" s="17">
        <v>3.2901144409186869</v>
      </c>
      <c r="AA76" s="17">
        <v>8.7516523565383793</v>
      </c>
      <c r="AB76" s="9">
        <v>8535179373633.9062</v>
      </c>
      <c r="AC76" s="9">
        <v>3128485956359.8145</v>
      </c>
      <c r="AD76" s="9">
        <v>11574144416947.238</v>
      </c>
      <c r="AE76" s="19">
        <v>6845810371051.0195</v>
      </c>
      <c r="AF76" s="20">
        <v>2444647886582.9985</v>
      </c>
      <c r="AG76" s="21">
        <v>3404088053726.9985</v>
      </c>
      <c r="AH76" s="21">
        <v>2582173800000</v>
      </c>
      <c r="AI76" s="15">
        <v>4419933231960.1143</v>
      </c>
    </row>
    <row r="77" spans="2:35" ht="15.75" x14ac:dyDescent="0.25">
      <c r="C77" t="s">
        <v>12</v>
      </c>
      <c r="E77" s="3">
        <v>8097739580406.9678</v>
      </c>
      <c r="F77" s="4">
        <v>22.223299009195497</v>
      </c>
      <c r="G77" s="5">
        <v>6.1492495888259704</v>
      </c>
      <c r="H77" s="5">
        <f t="shared" si="3"/>
        <v>16.074049420369526</v>
      </c>
      <c r="I77" s="6">
        <v>138.71984205172029</v>
      </c>
      <c r="J77" s="8">
        <v>2524.0351441440216</v>
      </c>
      <c r="K77" s="9">
        <v>9011374574402.8242</v>
      </c>
      <c r="L77" s="10">
        <v>12180744925188.977</v>
      </c>
      <c r="M77" s="11">
        <f t="shared" si="5"/>
        <v>187.50868673178908</v>
      </c>
      <c r="N77" s="1">
        <f t="shared" si="4"/>
        <v>92.220727260044058</v>
      </c>
      <c r="O77" s="4">
        <v>11.293350417617612</v>
      </c>
      <c r="P77" s="5">
        <v>13.2361311009867</v>
      </c>
      <c r="Q77" s="5">
        <v>15</v>
      </c>
      <c r="R77" s="14">
        <v>221379533.36310163</v>
      </c>
      <c r="S77" s="14">
        <v>404466868.01626956</v>
      </c>
      <c r="T77" s="15">
        <v>16275931.194310445</v>
      </c>
      <c r="U77" s="15">
        <v>8029638839309.0508</v>
      </c>
      <c r="V77" s="16">
        <v>10284622662.311686</v>
      </c>
      <c r="W77" s="9">
        <v>2648837400000</v>
      </c>
      <c r="X77" s="7">
        <v>-183087334.65316793</v>
      </c>
      <c r="Y77" s="18">
        <v>1.6472661723579649</v>
      </c>
      <c r="Z77" s="17">
        <v>2.3012031525060102</v>
      </c>
      <c r="AA77" s="17">
        <v>8.7780000000000005</v>
      </c>
      <c r="AB77" s="9">
        <v>8740597096084.4824</v>
      </c>
      <c r="AC77" s="9">
        <v>3215292731718.0146</v>
      </c>
      <c r="AD77" s="9">
        <v>11270037626184.795</v>
      </c>
      <c r="AE77" s="19">
        <v>6898885920585.1768</v>
      </c>
      <c r="AF77" s="20">
        <v>2461523679679.998</v>
      </c>
      <c r="AG77" s="21">
        <v>3258606562291.998</v>
      </c>
      <c r="AH77" s="21">
        <v>2648837400000</v>
      </c>
      <c r="AI77" s="15">
        <v>4361333592397.8955</v>
      </c>
    </row>
    <row r="78" spans="2:35" ht="15.75" x14ac:dyDescent="0.25">
      <c r="C78" t="s">
        <v>13</v>
      </c>
      <c r="E78" s="3">
        <v>8203901602412.3506</v>
      </c>
      <c r="F78" s="4">
        <v>22.698071402855476</v>
      </c>
      <c r="G78" s="5">
        <v>6.2193027467405484</v>
      </c>
      <c r="H78" s="5">
        <f t="shared" si="3"/>
        <v>16.478768656114926</v>
      </c>
      <c r="I78" s="6">
        <v>138.57601419000198</v>
      </c>
      <c r="J78" s="8">
        <v>2524.487697111238</v>
      </c>
      <c r="K78" s="9">
        <v>9339502316831.3437</v>
      </c>
      <c r="L78" s="10">
        <v>12559433089513.098</v>
      </c>
      <c r="M78" s="11">
        <f t="shared" si="5"/>
        <v>186.35213301400341</v>
      </c>
      <c r="N78" s="1">
        <f t="shared" si="4"/>
        <v>90.518734147207255</v>
      </c>
      <c r="O78" s="4">
        <v>12.46901931839089</v>
      </c>
      <c r="P78" s="5">
        <v>13.985095384968901</v>
      </c>
      <c r="Q78" s="5">
        <v>15</v>
      </c>
      <c r="R78" s="14">
        <v>216679599.32682997</v>
      </c>
      <c r="S78" s="14">
        <v>409218321.3223874</v>
      </c>
      <c r="T78" s="15">
        <v>5943998.6527543459</v>
      </c>
      <c r="U78" s="15">
        <v>8320079638854.0879</v>
      </c>
      <c r="V78" s="16">
        <v>10926431289.71656</v>
      </c>
      <c r="W78" s="9">
        <v>2796214100000</v>
      </c>
      <c r="X78" s="7">
        <v>-192538721.99555743</v>
      </c>
      <c r="Y78" s="18">
        <v>1.7078784419450226</v>
      </c>
      <c r="Z78" s="17">
        <v>2.3926199865313622</v>
      </c>
      <c r="AA78" s="17">
        <v>8.89</v>
      </c>
      <c r="AB78" s="9">
        <v>8785111999413.5459</v>
      </c>
      <c r="AC78" s="9">
        <v>3301633134881.3564</v>
      </c>
      <c r="AD78" s="9">
        <v>11718554499428.281</v>
      </c>
      <c r="AE78" s="19">
        <v>7079022702733.8184</v>
      </c>
      <c r="AF78" s="20">
        <v>2593908590963.998</v>
      </c>
      <c r="AG78" s="21">
        <v>3484104666818.998</v>
      </c>
      <c r="AH78" s="21">
        <v>2796214100000</v>
      </c>
      <c r="AI78" s="15">
        <v>4206659570529.7388</v>
      </c>
    </row>
    <row r="79" spans="2:35" ht="15.75" x14ac:dyDescent="0.25">
      <c r="C79" t="s">
        <v>14</v>
      </c>
      <c r="E79" s="3">
        <v>8307409345389.7812</v>
      </c>
      <c r="F79" s="4">
        <v>22.435045045372156</v>
      </c>
      <c r="G79" s="5">
        <v>5.4501826388102526</v>
      </c>
      <c r="H79" s="5">
        <f t="shared" si="3"/>
        <v>16.984862406561902</v>
      </c>
      <c r="I79" s="6">
        <v>138.81693332581889</v>
      </c>
      <c r="J79" s="8">
        <v>2527.9554793914922</v>
      </c>
      <c r="K79" s="9">
        <v>9583004954076.9238</v>
      </c>
      <c r="L79" s="10">
        <v>12938121253837.217</v>
      </c>
      <c r="M79" s="11">
        <f t="shared" si="5"/>
        <v>187.41828101541273</v>
      </c>
      <c r="N79" s="1">
        <f t="shared" si="4"/>
        <v>89.132654315419771</v>
      </c>
      <c r="O79" s="4">
        <v>12.619467503639918</v>
      </c>
      <c r="P79" s="5">
        <v>13.052756074816273</v>
      </c>
      <c r="Q79" s="5">
        <v>14.5</v>
      </c>
      <c r="R79" s="14">
        <v>217647531.23999953</v>
      </c>
      <c r="S79" s="14">
        <v>419504669.42106855</v>
      </c>
      <c r="T79" s="15">
        <v>8183375.4880910004</v>
      </c>
      <c r="U79" s="15">
        <v>8520371864710.2119</v>
      </c>
      <c r="V79" s="16">
        <v>9287305638.9647388</v>
      </c>
      <c r="W79" s="9">
        <v>2801890400000</v>
      </c>
      <c r="X79" s="7">
        <v>-201857138.18106905</v>
      </c>
      <c r="Y79" s="18">
        <v>2.27889668147668</v>
      </c>
      <c r="Z79" s="17">
        <v>2.4671656433968314</v>
      </c>
      <c r="AA79" s="17">
        <v>8.16</v>
      </c>
      <c r="AB79" s="9">
        <v>9043586075546.002</v>
      </c>
      <c r="AC79" s="9">
        <v>3364893165590.2241</v>
      </c>
      <c r="AD79" s="9">
        <v>12142481167522.553</v>
      </c>
      <c r="AE79" s="19">
        <v>7211388645426.9873</v>
      </c>
      <c r="AF79" s="20">
        <v>2832083954136.9985</v>
      </c>
      <c r="AG79" s="21">
        <v>3775916094527.9985</v>
      </c>
      <c r="AH79" s="21">
        <v>2801890400000</v>
      </c>
      <c r="AI79" s="15">
        <v>4293146736511.4639</v>
      </c>
    </row>
    <row r="80" spans="2:35" ht="15.75" x14ac:dyDescent="0.25">
      <c r="B80">
        <v>2014</v>
      </c>
      <c r="C80" t="s">
        <v>3</v>
      </c>
      <c r="E80" s="3">
        <v>8255502545096.748</v>
      </c>
      <c r="F80" s="4">
        <v>21.924662920087965</v>
      </c>
      <c r="G80" s="5">
        <v>4.5825115593954022</v>
      </c>
      <c r="H80" s="5">
        <f t="shared" si="3"/>
        <v>17.342151360692561</v>
      </c>
      <c r="I80" s="6">
        <v>138.40937770645587</v>
      </c>
      <c r="J80" s="8">
        <v>2475.1999999999998</v>
      </c>
      <c r="K80" s="9">
        <v>9598947883335.9453</v>
      </c>
      <c r="L80" s="10">
        <v>13286641293497.553</v>
      </c>
      <c r="M80" s="11">
        <f t="shared" si="5"/>
        <v>191.58305426727514</v>
      </c>
      <c r="N80" s="1">
        <f t="shared" si="4"/>
        <v>85.999083190430383</v>
      </c>
      <c r="O80" s="4">
        <v>11.365658061240056</v>
      </c>
      <c r="P80" s="5">
        <v>12.031277629046899</v>
      </c>
      <c r="Q80" s="5">
        <v>14.5</v>
      </c>
      <c r="R80" s="14">
        <v>233504418.82373422</v>
      </c>
      <c r="S80" s="14">
        <v>395064333.40886521</v>
      </c>
      <c r="T80" s="15">
        <v>4572967.6779598631</v>
      </c>
      <c r="U80" s="15">
        <v>8332887733510.0967</v>
      </c>
      <c r="V80" s="16">
        <v>8821971610.6810036</v>
      </c>
      <c r="W80" s="9">
        <v>2785599800000</v>
      </c>
      <c r="X80" s="7">
        <v>-161559914.58513096</v>
      </c>
      <c r="Y80" s="18">
        <v>2.1674150910892576</v>
      </c>
      <c r="Z80" s="17">
        <v>3.0694691642599432</v>
      </c>
      <c r="AA80" s="17">
        <v>8.94</v>
      </c>
      <c r="AB80" s="9">
        <v>9097550440905.4707</v>
      </c>
      <c r="AC80" s="9">
        <v>3422677853946.7246</v>
      </c>
      <c r="AD80" s="9">
        <v>12155120781737.668</v>
      </c>
      <c r="AE80" s="19">
        <v>7273976632046.2842</v>
      </c>
      <c r="AF80" s="20">
        <v>2715159948698.9985</v>
      </c>
      <c r="AG80" s="21">
        <v>3699890490109.9985</v>
      </c>
      <c r="AH80" s="21">
        <v>2785599800000</v>
      </c>
      <c r="AI80" s="15">
        <v>4146253074189.4771</v>
      </c>
    </row>
    <row r="81" spans="2:35" ht="15.75" x14ac:dyDescent="0.25">
      <c r="C81" t="s">
        <v>4</v>
      </c>
      <c r="E81" s="3">
        <v>8341500156436.9951</v>
      </c>
      <c r="F81" s="4">
        <v>20.813422261218108</v>
      </c>
      <c r="G81" s="5">
        <v>3.3274155939640506</v>
      </c>
      <c r="H81" s="5">
        <f t="shared" si="3"/>
        <v>17.486006667254056</v>
      </c>
      <c r="I81" s="6">
        <v>138.16312434850897</v>
      </c>
      <c r="J81" s="8">
        <v>2538.0654699949632</v>
      </c>
      <c r="K81" s="9">
        <v>9807974848682.0566</v>
      </c>
      <c r="L81" s="10">
        <v>13635161333157.891</v>
      </c>
      <c r="M81" s="11">
        <f t="shared" si="5"/>
        <v>192.07599120609697</v>
      </c>
      <c r="N81" s="1">
        <f t="shared" si="4"/>
        <v>84.523218699605692</v>
      </c>
      <c r="O81" s="4">
        <v>12.518013296642838</v>
      </c>
      <c r="P81" s="5">
        <v>12.5155316296938</v>
      </c>
      <c r="Q81" s="5">
        <v>14.5</v>
      </c>
      <c r="R81" s="14">
        <v>228259630.04080597</v>
      </c>
      <c r="S81" s="14">
        <v>436504676.10920429</v>
      </c>
      <c r="T81" s="15">
        <v>3716055.3101944355</v>
      </c>
      <c r="U81" s="15">
        <v>8738094215557.6162</v>
      </c>
      <c r="V81" s="16">
        <v>9411658704.3521137</v>
      </c>
      <c r="W81" s="9">
        <v>2913558200000.0005</v>
      </c>
      <c r="X81" s="7">
        <v>-208245046.06839833</v>
      </c>
      <c r="Y81" s="18">
        <v>1.9777362979277946</v>
      </c>
      <c r="Z81" s="17">
        <v>3.4492777200198219</v>
      </c>
      <c r="AA81" s="17">
        <v>9.42</v>
      </c>
      <c r="AB81" s="9">
        <v>9020596131394.7988</v>
      </c>
      <c r="AC81" s="9">
        <v>3643413052470.1851</v>
      </c>
      <c r="AD81" s="9">
        <v>12503466140607.002</v>
      </c>
      <c r="AE81" s="19">
        <v>7512542822759.7617</v>
      </c>
      <c r="AF81" s="20">
        <v>2694370968707.9985</v>
      </c>
      <c r="AG81" s="21">
        <v>3745819002916.998</v>
      </c>
      <c r="AH81" s="21">
        <v>2913558200000.0005</v>
      </c>
      <c r="AI81" s="15">
        <v>4334376586959.9526</v>
      </c>
    </row>
    <row r="82" spans="2:35" ht="15.75" x14ac:dyDescent="0.25">
      <c r="C82" t="s">
        <v>5</v>
      </c>
      <c r="E82" s="3">
        <v>8478008938639.0596</v>
      </c>
      <c r="F82" s="4">
        <v>21.870323454247874</v>
      </c>
      <c r="G82" s="5">
        <v>3.461042865884139</v>
      </c>
      <c r="H82" s="5">
        <f t="shared" si="3"/>
        <v>18.409280588363735</v>
      </c>
      <c r="I82" s="6">
        <v>138.94448506384197</v>
      </c>
      <c r="J82" s="8">
        <v>2549.5487461727434</v>
      </c>
      <c r="K82" s="9">
        <v>9986945400254.7715</v>
      </c>
      <c r="L82" s="10">
        <v>13983681372818.227</v>
      </c>
      <c r="M82" s="11">
        <f t="shared" si="5"/>
        <v>194.54951737229899</v>
      </c>
      <c r="N82" s="1">
        <f t="shared" si="4"/>
        <v>84.239089474365556</v>
      </c>
      <c r="O82" s="4">
        <v>12.399558642617393</v>
      </c>
      <c r="P82" s="5">
        <v>12.9919926803676</v>
      </c>
      <c r="Q82" s="5">
        <v>14.5</v>
      </c>
      <c r="R82" s="14">
        <v>236555887.60956746</v>
      </c>
      <c r="S82" s="14">
        <v>419497874.77204275</v>
      </c>
      <c r="T82" s="15">
        <v>12005307.483209141</v>
      </c>
      <c r="U82" s="15">
        <v>8847252778434.1875</v>
      </c>
      <c r="V82" s="16">
        <v>9927226181.0472527</v>
      </c>
      <c r="W82" s="9">
        <v>3049223200000.0005</v>
      </c>
      <c r="X82" s="7">
        <v>-182941987.16247526</v>
      </c>
      <c r="Y82" s="18">
        <v>1.8750828080403279</v>
      </c>
      <c r="Z82" s="17">
        <v>2.5126330041113207</v>
      </c>
      <c r="AA82" s="17">
        <v>9.76</v>
      </c>
      <c r="AB82" s="9">
        <v>9216871612429.6035</v>
      </c>
      <c r="AC82" s="9">
        <v>3752902016772.3745</v>
      </c>
      <c r="AD82" s="9">
        <v>12344107375284.111</v>
      </c>
      <c r="AE82" s="19">
        <v>7704979796378.4785</v>
      </c>
      <c r="AF82" s="20">
        <v>2687125501381.999</v>
      </c>
      <c r="AG82" s="21">
        <v>3795166513257.999</v>
      </c>
      <c r="AH82" s="21">
        <v>3049223200000.0005</v>
      </c>
      <c r="AI82" s="15">
        <v>4538060534603.3682</v>
      </c>
    </row>
    <row r="83" spans="2:35" ht="15.75" x14ac:dyDescent="0.25">
      <c r="C83" t="s">
        <v>6</v>
      </c>
      <c r="E83" s="3">
        <v>8500880794208.8076</v>
      </c>
      <c r="F83" s="4">
        <v>21.777660989999632</v>
      </c>
      <c r="G83" s="5">
        <v>2.6213734112394129</v>
      </c>
      <c r="H83" s="5">
        <f t="shared" si="3"/>
        <v>19.156287578760217</v>
      </c>
      <c r="I83" s="6">
        <v>138.43997476870786</v>
      </c>
      <c r="J83" s="8">
        <v>2521.3516666666665</v>
      </c>
      <c r="K83" s="9">
        <v>10030196680279.555</v>
      </c>
      <c r="L83" s="10">
        <v>13715890119316.973</v>
      </c>
      <c r="M83" s="11">
        <f t="shared" si="5"/>
        <v>189.31109155435706</v>
      </c>
      <c r="N83" s="1">
        <f t="shared" si="4"/>
        <v>85.8027960580269</v>
      </c>
      <c r="O83" s="4">
        <v>12.087424863185396</v>
      </c>
      <c r="P83" s="5">
        <v>13.0345379708724</v>
      </c>
      <c r="Q83" s="5">
        <v>14.5</v>
      </c>
      <c r="R83" s="14">
        <v>223508535.18168068</v>
      </c>
      <c r="S83" s="14">
        <v>425720397.43676877</v>
      </c>
      <c r="T83" s="15">
        <v>19052291.104163565</v>
      </c>
      <c r="U83" s="15">
        <v>8893681154822.0352</v>
      </c>
      <c r="V83" s="16">
        <v>10508118483.576401</v>
      </c>
      <c r="W83" s="9">
        <v>3176761300000</v>
      </c>
      <c r="X83" s="7">
        <v>-202211862.25508812</v>
      </c>
      <c r="Y83" s="18">
        <v>1.8973020500856486</v>
      </c>
      <c r="Z83" s="17">
        <v>2.524253741448474</v>
      </c>
      <c r="AA83" s="17">
        <v>9.3000000000000007</v>
      </c>
      <c r="AB83" s="9">
        <v>9281707298195.9941</v>
      </c>
      <c r="AC83" s="9">
        <v>3706794831732.1841</v>
      </c>
      <c r="AD83" s="9">
        <v>12727641758785.213</v>
      </c>
      <c r="AE83" s="19">
        <v>7774226832944.6982</v>
      </c>
      <c r="AF83" s="20">
        <v>2686090890703.999</v>
      </c>
      <c r="AG83" s="21">
        <v>3762612059102.999</v>
      </c>
      <c r="AH83" s="21">
        <v>3176761300000</v>
      </c>
      <c r="AI83" s="15">
        <v>4523281412996.3701</v>
      </c>
    </row>
    <row r="84" spans="2:35" ht="15.75" x14ac:dyDescent="0.25">
      <c r="C84" t="s">
        <v>7</v>
      </c>
      <c r="E84" s="3">
        <v>8658648537423.5469</v>
      </c>
      <c r="F84" s="4">
        <v>21.892181904735363</v>
      </c>
      <c r="G84" s="5">
        <v>2.5122992778084576</v>
      </c>
      <c r="H84" s="5">
        <f t="shared" si="3"/>
        <v>19.379882626926907</v>
      </c>
      <c r="I84" s="6">
        <v>139.15551189966345</v>
      </c>
      <c r="J84" s="8">
        <v>2557.720606796428</v>
      </c>
      <c r="K84" s="9">
        <v>10196265017673.191</v>
      </c>
      <c r="L84" s="10">
        <v>13448098865815.721</v>
      </c>
      <c r="M84" s="11">
        <f t="shared" si="5"/>
        <v>183.53554742900573</v>
      </c>
      <c r="N84" s="1">
        <f t="shared" si="4"/>
        <v>89.596208475774063</v>
      </c>
      <c r="O84" s="4">
        <v>11.36335427186795</v>
      </c>
      <c r="P84" s="5">
        <v>12.223192019864101</v>
      </c>
      <c r="Q84" s="5">
        <v>14.5</v>
      </c>
      <c r="R84" s="14">
        <v>235481631.71886149</v>
      </c>
      <c r="S84" s="14">
        <v>486144719.58284831</v>
      </c>
      <c r="T84" s="15">
        <v>3229096.5158821479</v>
      </c>
      <c r="U84" s="15">
        <v>8704500931320.5771</v>
      </c>
      <c r="V84" s="16">
        <v>10115708861.31127</v>
      </c>
      <c r="W84" s="9">
        <v>2858606200000</v>
      </c>
      <c r="X84" s="7">
        <v>-250663087.86398685</v>
      </c>
      <c r="Y84" s="18">
        <v>1.6801773972561083</v>
      </c>
      <c r="Z84" s="17">
        <v>2.3107815576953379</v>
      </c>
      <c r="AA84" s="17">
        <v>8.9</v>
      </c>
      <c r="AB84" s="9">
        <v>9363921504295.3613</v>
      </c>
      <c r="AC84" s="9">
        <v>3668808759689.7148</v>
      </c>
      <c r="AD84" s="9">
        <v>12928176437935.059</v>
      </c>
      <c r="AE84" s="19">
        <v>7921586115452.9971</v>
      </c>
      <c r="AF84" s="20">
        <v>2674693137534.999</v>
      </c>
      <c r="AG84" s="21">
        <v>3899410364539.9985</v>
      </c>
      <c r="AH84" s="21">
        <v>2858606200000</v>
      </c>
      <c r="AI84" s="15">
        <v>4518445332040.7871</v>
      </c>
    </row>
    <row r="85" spans="2:35" ht="15.75" x14ac:dyDescent="0.25">
      <c r="C85" t="s">
        <v>8</v>
      </c>
      <c r="E85" s="3">
        <v>8783668721560.6182</v>
      </c>
      <c r="F85" s="4">
        <v>21.54810281623778</v>
      </c>
      <c r="G85" s="5">
        <v>1.8222149732750006</v>
      </c>
      <c r="H85" s="5">
        <f t="shared" si="3"/>
        <v>19.725887842962781</v>
      </c>
      <c r="I85" s="6">
        <v>139.19879208739459</v>
      </c>
      <c r="J85" s="8">
        <v>2599.6800000000003</v>
      </c>
      <c r="K85" s="9">
        <v>10195245278225.604</v>
      </c>
      <c r="L85" s="10">
        <v>13180307612314.467</v>
      </c>
      <c r="M85" s="11">
        <f t="shared" si="5"/>
        <v>179.95475821389721</v>
      </c>
      <c r="N85" s="1">
        <f t="shared" si="4"/>
        <v>92.765367250967003</v>
      </c>
      <c r="O85" s="4">
        <v>9.8175343548196938</v>
      </c>
      <c r="P85" s="5">
        <v>11.908305897941297</v>
      </c>
      <c r="Q85" s="5">
        <v>14</v>
      </c>
      <c r="R85" s="14">
        <v>214778012.68876937</v>
      </c>
      <c r="S85" s="14">
        <v>407812066.94718182</v>
      </c>
      <c r="T85" s="15">
        <v>5534253.2110751001</v>
      </c>
      <c r="U85" s="15">
        <v>8843786600616.3828</v>
      </c>
      <c r="V85" s="16">
        <v>9460504003.5220108</v>
      </c>
      <c r="W85" s="9">
        <v>2865781699999.9995</v>
      </c>
      <c r="X85" s="7">
        <v>-193034054.25841248</v>
      </c>
      <c r="Y85" s="18">
        <v>1.7870827187280485</v>
      </c>
      <c r="Z85" s="17">
        <v>2.3142369991661296</v>
      </c>
      <c r="AA85" s="17">
        <v>7.5</v>
      </c>
      <c r="AB85" s="9">
        <v>9729542954962.2539</v>
      </c>
      <c r="AC85" s="9">
        <v>3718292583652.0791</v>
      </c>
      <c r="AD85" s="9">
        <v>7451380270869.8799</v>
      </c>
      <c r="AE85" s="19">
        <v>7860123238115.6973</v>
      </c>
      <c r="AF85" s="20">
        <v>2746091265056.999</v>
      </c>
      <c r="AG85" s="21">
        <v>3759996701266.999</v>
      </c>
      <c r="AH85" s="21">
        <v>2865781699999.9995</v>
      </c>
      <c r="AI85" s="15">
        <v>4757492452150.9805</v>
      </c>
    </row>
    <row r="86" spans="2:35" ht="15.75" x14ac:dyDescent="0.25">
      <c r="C86" t="s">
        <v>9</v>
      </c>
      <c r="E86" s="3">
        <v>8853985267640.4941</v>
      </c>
      <c r="F86" s="4">
        <v>21.55979273187587</v>
      </c>
      <c r="G86" s="5">
        <v>2.4745205688890555</v>
      </c>
      <c r="H86" s="5">
        <f t="shared" si="3"/>
        <v>19.085272162986815</v>
      </c>
      <c r="I86" s="6">
        <v>140.10393719206715</v>
      </c>
      <c r="J86" s="8">
        <v>2625.2</v>
      </c>
      <c r="K86" s="9">
        <v>10147144356235.461</v>
      </c>
      <c r="L86" s="10">
        <v>12945851061341.605</v>
      </c>
      <c r="M86" s="11">
        <f t="shared" si="5"/>
        <v>178.74631919289632</v>
      </c>
      <c r="N86" s="1">
        <f t="shared" si="4"/>
        <v>95.820521181589925</v>
      </c>
      <c r="O86" s="4">
        <v>10.397558498043722</v>
      </c>
      <c r="P86" s="5">
        <v>11.952476063050803</v>
      </c>
      <c r="Q86" s="5">
        <v>14</v>
      </c>
      <c r="R86" s="14">
        <v>219469359.236797</v>
      </c>
      <c r="S86" s="14">
        <v>421324273.27078795</v>
      </c>
      <c r="T86" s="15">
        <v>8820913.6369798668</v>
      </c>
      <c r="U86" s="15">
        <v>8894845809514.0371</v>
      </c>
      <c r="V86" s="16">
        <v>9612039418.7499371</v>
      </c>
      <c r="W86" s="9">
        <v>2942655300000</v>
      </c>
      <c r="X86" s="7">
        <v>-201854914.03399095</v>
      </c>
      <c r="Y86" s="18">
        <v>1.6503059977426824</v>
      </c>
      <c r="Z86" s="17">
        <v>2.3440707004974533</v>
      </c>
      <c r="AA86" s="17">
        <v>9.8699999999999992</v>
      </c>
      <c r="AB86" s="9">
        <v>9724043314973.0391</v>
      </c>
      <c r="AC86" s="9">
        <v>3628670464452.9629</v>
      </c>
      <c r="AD86" s="9">
        <v>7024675684049.0088</v>
      </c>
      <c r="AE86" s="19">
        <v>7747241332499.2402</v>
      </c>
      <c r="AF86" s="20">
        <v>2837528237348.999</v>
      </c>
      <c r="AG86" s="21">
        <v>3880081049533.999</v>
      </c>
      <c r="AH86" s="21">
        <v>2942655300000</v>
      </c>
      <c r="AI86" s="15">
        <v>4861353410854.1709</v>
      </c>
    </row>
    <row r="87" spans="2:35" ht="15.75" x14ac:dyDescent="0.25">
      <c r="C87" t="s">
        <v>10</v>
      </c>
      <c r="E87" s="3">
        <v>8947159883501.5039</v>
      </c>
      <c r="F87" s="4">
        <v>21.720720668361416</v>
      </c>
      <c r="G87" s="5">
        <v>2.6674539646912288</v>
      </c>
      <c r="H87" s="5">
        <f t="shared" si="3"/>
        <v>19.053266703670186</v>
      </c>
      <c r="I87" s="6">
        <v>140.77888440276641</v>
      </c>
      <c r="J87" s="8">
        <v>2616.9949999999999</v>
      </c>
      <c r="K87" s="9">
        <v>10572165336101.221</v>
      </c>
      <c r="L87" s="10">
        <v>12711394510368.744</v>
      </c>
      <c r="M87" s="11">
        <f t="shared" si="5"/>
        <v>169.26484608242868</v>
      </c>
      <c r="N87" s="1">
        <f t="shared" si="4"/>
        <v>99.089929586017419</v>
      </c>
      <c r="O87" s="4">
        <v>9.701935097019442</v>
      </c>
      <c r="P87" s="5">
        <v>12.4729081551205</v>
      </c>
      <c r="Q87" s="5">
        <v>14</v>
      </c>
      <c r="R87" s="14">
        <v>211665736.04004559</v>
      </c>
      <c r="S87" s="14">
        <v>382007189.14607847</v>
      </c>
      <c r="T87" s="15">
        <v>3422956.6002103612</v>
      </c>
      <c r="U87" s="15">
        <v>8059152557352.0664</v>
      </c>
      <c r="V87" s="16">
        <v>10818229060.200743</v>
      </c>
      <c r="W87" s="9">
        <v>2982121699999.9995</v>
      </c>
      <c r="X87" s="7">
        <v>-170341453.10603288</v>
      </c>
      <c r="Y87" s="18">
        <v>1.6130889669325459</v>
      </c>
      <c r="Z87" s="17">
        <v>2.2898607658930086</v>
      </c>
      <c r="AA87" s="17">
        <v>9.9700000000000006</v>
      </c>
      <c r="AB87" s="9">
        <v>10944177821420.125</v>
      </c>
      <c r="AC87" s="9">
        <v>3718269797156.6758</v>
      </c>
      <c r="AD87" s="9">
        <v>6948899686023.6582</v>
      </c>
      <c r="AE87" s="19">
        <v>8041144975778.0801</v>
      </c>
      <c r="AF87" s="20">
        <v>2940532593702.999</v>
      </c>
      <c r="AG87" s="21">
        <v>3979306905485.999</v>
      </c>
      <c r="AH87" s="21">
        <v>2982121699999.9995</v>
      </c>
      <c r="AI87" s="15">
        <v>4943788272440.9639</v>
      </c>
    </row>
    <row r="88" spans="2:35" ht="15.75" x14ac:dyDescent="0.25">
      <c r="C88" t="s">
        <v>11</v>
      </c>
      <c r="E88" s="3">
        <v>8977695878226.4004</v>
      </c>
      <c r="F88" s="4">
        <v>21.177923288247172</v>
      </c>
      <c r="G88" s="5">
        <v>2.3890993248371126</v>
      </c>
      <c r="H88" s="5">
        <f t="shared" si="3"/>
        <v>18.78882396341006</v>
      </c>
      <c r="I88" s="6">
        <v>141.36702026987129</v>
      </c>
      <c r="J88" s="8">
        <v>2651.6065566153707</v>
      </c>
      <c r="K88" s="9">
        <v>10475345979594.672</v>
      </c>
      <c r="L88" s="10">
        <v>12476937959395.883</v>
      </c>
      <c r="M88" s="11">
        <f t="shared" si="5"/>
        <v>168.37892942607067</v>
      </c>
      <c r="N88" s="1">
        <f t="shared" si="4"/>
        <v>101.71967828358282</v>
      </c>
      <c r="O88" s="4">
        <v>10.02941482301798</v>
      </c>
      <c r="P88" s="5">
        <v>12.894986980304299</v>
      </c>
      <c r="Q88" s="5">
        <v>14</v>
      </c>
      <c r="R88" s="14">
        <v>214648062.34385991</v>
      </c>
      <c r="S88" s="14">
        <v>448557719.46309805</v>
      </c>
      <c r="T88" s="15">
        <v>30387612.157079991</v>
      </c>
      <c r="U88" s="15">
        <v>7947208142458.7344</v>
      </c>
      <c r="V88" s="16">
        <v>10615706268.393225</v>
      </c>
      <c r="W88" s="9">
        <v>3050077700000</v>
      </c>
      <c r="X88" s="7">
        <v>-233909657.11923814</v>
      </c>
      <c r="Y88" s="18">
        <v>1.7727249124393034</v>
      </c>
      <c r="Z88" s="17">
        <v>2.4146192638771882</v>
      </c>
      <c r="AA88" s="17">
        <v>8.89</v>
      </c>
      <c r="AB88" s="9">
        <v>11080276606189.564</v>
      </c>
      <c r="AC88" s="9">
        <v>3701937884059.8052</v>
      </c>
      <c r="AD88" s="9">
        <v>7571741265070.2139</v>
      </c>
      <c r="AE88" s="19">
        <v>8029891941193.3926</v>
      </c>
      <c r="AF88" s="20">
        <v>2890362777273.998</v>
      </c>
      <c r="AG88" s="21">
        <v>3874693876668.998</v>
      </c>
      <c r="AH88" s="21">
        <v>3050077700000</v>
      </c>
      <c r="AI88" s="15">
        <v>5061024731224.7578</v>
      </c>
    </row>
    <row r="89" spans="2:35" ht="15.75" x14ac:dyDescent="0.25">
      <c r="C89" t="s">
        <v>12</v>
      </c>
      <c r="E89" s="3">
        <v>9131813531233.8848</v>
      </c>
      <c r="F89" s="4">
        <v>21.906240214896446</v>
      </c>
      <c r="G89" s="5">
        <v>1.7059503107641256</v>
      </c>
      <c r="H89" s="5">
        <f t="shared" si="3"/>
        <v>20.200289904132319</v>
      </c>
      <c r="I89" s="6">
        <v>141.08633362829312</v>
      </c>
      <c r="J89" s="8">
        <v>2707.33</v>
      </c>
      <c r="K89" s="9">
        <v>10684879387393.561</v>
      </c>
      <c r="L89" s="10">
        <v>12863944769455.373</v>
      </c>
      <c r="M89" s="11">
        <f t="shared" si="5"/>
        <v>169.8593627234238</v>
      </c>
      <c r="N89" s="1">
        <f t="shared" si="4"/>
        <v>100.15388853022662</v>
      </c>
      <c r="O89" s="4">
        <v>9.721798402015116</v>
      </c>
      <c r="P89" s="5">
        <v>13.369312495156599</v>
      </c>
      <c r="Q89" s="5">
        <v>14</v>
      </c>
      <c r="R89" s="14">
        <v>233987231.99492577</v>
      </c>
      <c r="S89" s="14">
        <v>441343220.60480464</v>
      </c>
      <c r="T89" s="15">
        <v>10406213.987999998</v>
      </c>
      <c r="U89" s="15">
        <v>7992373358532.5176</v>
      </c>
      <c r="V89" s="16">
        <v>11052986515.668678</v>
      </c>
      <c r="W89" s="9">
        <v>3064686600000</v>
      </c>
      <c r="X89" s="7">
        <v>-207355988.60987887</v>
      </c>
      <c r="Y89" s="18">
        <v>1.6576588532029199</v>
      </c>
      <c r="Z89" s="17">
        <v>2.5402504976277345</v>
      </c>
      <c r="AA89" s="17">
        <v>9.7100000000000009</v>
      </c>
      <c r="AB89" s="9">
        <v>11368999691242.902</v>
      </c>
      <c r="AC89" s="9">
        <v>3799481211931.4248</v>
      </c>
      <c r="AD89" s="9">
        <v>10211967550964.889</v>
      </c>
      <c r="AE89" s="19">
        <v>8182085710197.418</v>
      </c>
      <c r="AF89" s="20">
        <v>2911578952312.999</v>
      </c>
      <c r="AG89" s="21">
        <v>3951488354830.999</v>
      </c>
      <c r="AH89" s="21">
        <v>3064686600000</v>
      </c>
      <c r="AI89" s="15">
        <v>5096811131756.4785</v>
      </c>
    </row>
    <row r="90" spans="2:35" ht="15.75" x14ac:dyDescent="0.25">
      <c r="C90" t="s">
        <v>13</v>
      </c>
      <c r="E90" s="3">
        <v>9378843943461.5059</v>
      </c>
      <c r="F90" s="4">
        <v>22.141756578137326</v>
      </c>
      <c r="G90" s="5">
        <v>1.9264815120035053</v>
      </c>
      <c r="H90" s="5">
        <f t="shared" si="3"/>
        <v>20.21527506613382</v>
      </c>
      <c r="I90" s="6">
        <v>141.24565548344373</v>
      </c>
      <c r="J90" s="8">
        <v>2779.9449999999997</v>
      </c>
      <c r="K90" s="9">
        <v>10952066203056.916</v>
      </c>
      <c r="L90" s="10">
        <v>13250951579514.863</v>
      </c>
      <c r="M90" s="11">
        <f t="shared" si="5"/>
        <v>170.8937205936121</v>
      </c>
      <c r="N90" s="1">
        <f t="shared" si="4"/>
        <v>99.971760708799351</v>
      </c>
      <c r="O90" s="4">
        <v>9.8189328993309957</v>
      </c>
      <c r="P90" s="5">
        <v>13.662236676106417</v>
      </c>
      <c r="Q90" s="5">
        <v>14</v>
      </c>
      <c r="R90" s="14">
        <v>235580742.72428942</v>
      </c>
      <c r="S90" s="14">
        <v>390360017.56633115</v>
      </c>
      <c r="T90" s="15">
        <v>4344004.323760001</v>
      </c>
      <c r="U90" s="15">
        <v>8436355056491.4043</v>
      </c>
      <c r="V90" s="16">
        <v>11073925500.345951</v>
      </c>
      <c r="W90" s="9">
        <v>3091285700000</v>
      </c>
      <c r="X90" s="7">
        <v>-154779274.8420417</v>
      </c>
      <c r="Y90" s="18">
        <v>1.6567875462628576</v>
      </c>
      <c r="Z90" s="17">
        <v>3.5800483005000823</v>
      </c>
      <c r="AA90" s="17">
        <v>8.58</v>
      </c>
      <c r="AB90" s="9">
        <v>11635619841079.912</v>
      </c>
      <c r="AC90" s="9">
        <v>3859833373405.8271</v>
      </c>
      <c r="AD90" s="9">
        <v>9489872393486.4121</v>
      </c>
      <c r="AE90" s="19">
        <v>8302977590307.9336</v>
      </c>
      <c r="AF90" s="20">
        <v>3096994541290.9985</v>
      </c>
      <c r="AG90" s="21">
        <v>4157779588345.9985</v>
      </c>
      <c r="AH90" s="21">
        <v>3091285700000</v>
      </c>
      <c r="AI90" s="15">
        <v>5422385390633.2783</v>
      </c>
    </row>
    <row r="91" spans="2:35" ht="15.75" x14ac:dyDescent="0.25">
      <c r="C91" t="s">
        <v>14</v>
      </c>
      <c r="E91" s="3">
        <v>9453566467683.0645</v>
      </c>
      <c r="F91" s="4">
        <v>20.677934456106765</v>
      </c>
      <c r="G91" s="5">
        <v>1.9697545090078321</v>
      </c>
      <c r="H91" s="5">
        <f t="shared" si="3"/>
        <v>18.708179947098934</v>
      </c>
      <c r="I91" s="6">
        <v>141.55128612927061</v>
      </c>
      <c r="J91" s="8">
        <v>2773.0650000000001</v>
      </c>
      <c r="K91" s="9">
        <v>11081065859925.922</v>
      </c>
      <c r="L91" s="10">
        <v>13637958389574.354</v>
      </c>
      <c r="M91" s="11">
        <f t="shared" si="5"/>
        <v>174.21343529805819</v>
      </c>
      <c r="N91" s="1">
        <f t="shared" si="4"/>
        <v>98.120587685034593</v>
      </c>
      <c r="O91" s="4">
        <v>10.492895857440216</v>
      </c>
      <c r="P91" s="5">
        <v>13.752530354704625</v>
      </c>
      <c r="Q91" s="5">
        <v>14</v>
      </c>
      <c r="R91" s="14">
        <v>237333884.34106708</v>
      </c>
      <c r="S91" s="14">
        <v>445280224.93383563</v>
      </c>
      <c r="T91" s="15">
        <v>3731721.011698503</v>
      </c>
      <c r="U91" s="15">
        <v>8632732994129.4043</v>
      </c>
      <c r="V91" s="16">
        <v>11295761910.199331</v>
      </c>
      <c r="W91" s="9">
        <v>3205752800000</v>
      </c>
      <c r="X91" s="7">
        <v>-207946340.59276855</v>
      </c>
      <c r="Y91" s="18">
        <v>1.6495767383280673</v>
      </c>
      <c r="Z91" s="17">
        <v>3.2304012999244081</v>
      </c>
      <c r="AA91" s="17">
        <v>9.3000000000000007</v>
      </c>
      <c r="AB91" s="9">
        <v>11491695087995.311</v>
      </c>
      <c r="AC91" s="9">
        <v>3876582233634.583</v>
      </c>
      <c r="AD91" s="9">
        <v>6960299319542.2236</v>
      </c>
      <c r="AE91" s="19">
        <v>8323500158973.4697</v>
      </c>
      <c r="AF91" s="20">
        <v>3320143750906.9985</v>
      </c>
      <c r="AG91" s="21">
        <v>4685085403491.998</v>
      </c>
      <c r="AH91" s="21">
        <v>3205752800000</v>
      </c>
      <c r="AI91" s="15">
        <v>5356184512254.2412</v>
      </c>
    </row>
    <row r="92" spans="2:35" ht="15.75" x14ac:dyDescent="0.25">
      <c r="B92">
        <v>2015</v>
      </c>
      <c r="C92" t="s">
        <v>3</v>
      </c>
      <c r="E92" s="3">
        <v>9637882831614.7305</v>
      </c>
      <c r="F92" s="4">
        <v>21.686768459096314</v>
      </c>
      <c r="G92" s="5">
        <v>3.4711416222954892</v>
      </c>
      <c r="H92" s="5">
        <f t="shared" si="3"/>
        <v>18.215626836800823</v>
      </c>
      <c r="I92" s="6">
        <v>143.21376322518483</v>
      </c>
      <c r="J92" s="8">
        <v>2866.77</v>
      </c>
      <c r="K92" s="9">
        <v>10865138692222.682</v>
      </c>
      <c r="L92" s="10">
        <v>14045406339295.203</v>
      </c>
      <c r="M92" s="11">
        <f t="shared" si="5"/>
        <v>185.13297941766461</v>
      </c>
      <c r="N92" s="1">
        <f t="shared" si="4"/>
        <v>98.272519605026119</v>
      </c>
      <c r="O92" s="4">
        <v>10.814299110750905</v>
      </c>
      <c r="P92" s="5">
        <v>14.579404311529</v>
      </c>
      <c r="Q92" s="5">
        <v>14</v>
      </c>
      <c r="R92" s="14">
        <v>219565573.4429774</v>
      </c>
      <c r="S92" s="14">
        <v>417597901.80731213</v>
      </c>
      <c r="T92" s="15">
        <v>4421143.0419963934</v>
      </c>
      <c r="U92" s="15">
        <v>8604900591780.9482</v>
      </c>
      <c r="V92" s="16">
        <v>11506324329.732855</v>
      </c>
      <c r="W92" s="9">
        <v>3246744100000</v>
      </c>
      <c r="X92" s="7">
        <v>-198032328.36433473</v>
      </c>
      <c r="Y92" s="18">
        <v>1.6760471354554924</v>
      </c>
      <c r="Z92" s="17">
        <v>3.3106331474612158</v>
      </c>
      <c r="AA92" s="17">
        <v>11.17</v>
      </c>
      <c r="AB92" s="9">
        <v>11715926671491.58</v>
      </c>
      <c r="AC92" s="9">
        <v>3858237802587.6582</v>
      </c>
      <c r="AD92" s="9">
        <v>8373332363561.6963</v>
      </c>
      <c r="AE92" s="19">
        <v>8144314444016.0264</v>
      </c>
      <c r="AF92" s="20">
        <v>3182061105000.9995</v>
      </c>
      <c r="AG92" s="21">
        <v>4538547171990</v>
      </c>
      <c r="AH92" s="21">
        <v>3246744100000</v>
      </c>
      <c r="AI92" s="15">
        <v>5445082862312.2529</v>
      </c>
    </row>
    <row r="93" spans="2:35" ht="15.75" x14ac:dyDescent="0.25">
      <c r="C93" t="s">
        <v>4</v>
      </c>
      <c r="E93" s="3">
        <v>9672123762903.0918</v>
      </c>
      <c r="F93" s="4">
        <v>20.820210770758628</v>
      </c>
      <c r="G93" s="5">
        <v>3.6142637868938889</v>
      </c>
      <c r="H93" s="5">
        <f t="shared" si="3"/>
        <v>17.205946983864738</v>
      </c>
      <c r="I93" s="6">
        <v>143.15670411867831</v>
      </c>
      <c r="J93" s="8">
        <v>2894.18</v>
      </c>
      <c r="K93" s="9">
        <v>10896267287064.387</v>
      </c>
      <c r="L93" s="10">
        <v>14452854289016.051</v>
      </c>
      <c r="M93" s="11">
        <f t="shared" si="5"/>
        <v>189.88364828194909</v>
      </c>
      <c r="N93" s="1">
        <f t="shared" si="4"/>
        <v>95.803177146638262</v>
      </c>
      <c r="O93" s="4">
        <v>11.383379294806806</v>
      </c>
      <c r="P93" s="5">
        <v>15.731485512315579</v>
      </c>
      <c r="Q93" s="5">
        <v>14</v>
      </c>
      <c r="R93" s="14">
        <v>224088582.50930217</v>
      </c>
      <c r="S93" s="14">
        <v>416082549.64285666</v>
      </c>
      <c r="T93" s="15">
        <v>4420817.6575421607</v>
      </c>
      <c r="U93" s="15">
        <v>8626560181756.5107</v>
      </c>
      <c r="V93" s="16">
        <v>12251574288.394386</v>
      </c>
      <c r="W93" s="9">
        <v>3297194099999.9995</v>
      </c>
      <c r="X93" s="7">
        <v>-191993967.13355446</v>
      </c>
      <c r="Y93" s="18">
        <v>1.590029864038772</v>
      </c>
      <c r="Z93" s="17">
        <v>2.9399422883185715</v>
      </c>
      <c r="AA93" s="17">
        <v>9.31</v>
      </c>
      <c r="AB93" s="9">
        <v>11896134536862.887</v>
      </c>
      <c r="AC93" s="9">
        <v>3899689408844.9829</v>
      </c>
      <c r="AD93" s="9">
        <v>8172796139946.209</v>
      </c>
      <c r="AE93" s="19">
        <v>8302915495200.9707</v>
      </c>
      <c r="AF93" s="20">
        <v>3039899629092.999</v>
      </c>
      <c r="AG93" s="21">
        <v>4182209444569.9985</v>
      </c>
      <c r="AH93" s="21">
        <v>3297194099999.9995</v>
      </c>
      <c r="AI93" s="15">
        <v>5739039200702.2549</v>
      </c>
    </row>
    <row r="94" spans="2:35" ht="15.75" x14ac:dyDescent="0.25">
      <c r="C94" t="s">
        <v>5</v>
      </c>
      <c r="E94" s="3">
        <v>9895584348430.1582</v>
      </c>
      <c r="F94" s="4">
        <v>20.080132697477072</v>
      </c>
      <c r="G94" s="5">
        <v>3.9829488259930734</v>
      </c>
      <c r="H94" s="5">
        <f t="shared" si="3"/>
        <v>16.097183871483999</v>
      </c>
      <c r="I94" s="6">
        <v>144.47857280047438</v>
      </c>
      <c r="J94" s="8">
        <v>2970.63</v>
      </c>
      <c r="K94" s="9">
        <v>10681674376569.936</v>
      </c>
      <c r="L94" s="10">
        <v>14860302238736.9</v>
      </c>
      <c r="M94" s="11">
        <f t="shared" si="5"/>
        <v>200.99800678681967</v>
      </c>
      <c r="N94" s="1">
        <f t="shared" si="4"/>
        <v>96.209342227310145</v>
      </c>
      <c r="O94" s="4">
        <v>9.7585016192481184</v>
      </c>
      <c r="P94" s="5">
        <v>15.993213955095349</v>
      </c>
      <c r="Q94" s="5">
        <v>14</v>
      </c>
      <c r="R94" s="14">
        <v>252468571.38678584</v>
      </c>
      <c r="S94" s="14">
        <v>413130615.54464316</v>
      </c>
      <c r="T94" s="15">
        <v>11658162.378521254</v>
      </c>
      <c r="U94" s="15">
        <v>8757050916925.3545</v>
      </c>
      <c r="V94" s="16">
        <v>13279469420.304678</v>
      </c>
      <c r="W94" s="9">
        <v>3205772600000</v>
      </c>
      <c r="X94" s="7">
        <v>-160662044.1578573</v>
      </c>
      <c r="Y94" s="18">
        <v>1.4250706188894653</v>
      </c>
      <c r="Z94" s="17">
        <v>3.290869069193302</v>
      </c>
      <c r="AA94" s="17">
        <v>12.61</v>
      </c>
      <c r="AB94" s="9">
        <v>11927891880517.021</v>
      </c>
      <c r="AC94" s="9">
        <v>3690812511812.6719</v>
      </c>
      <c r="AD94" s="9">
        <v>6357820930832.334</v>
      </c>
      <c r="AE94" s="19">
        <v>8101989432921.7383</v>
      </c>
      <c r="AF94" s="20">
        <v>3045315456080.999</v>
      </c>
      <c r="AG94" s="21">
        <v>4129487223425.999</v>
      </c>
      <c r="AH94" s="21">
        <v>3205772600000</v>
      </c>
      <c r="AI94" s="15">
        <v>5841575798109.6846</v>
      </c>
    </row>
    <row r="95" spans="2:35" ht="15.75" x14ac:dyDescent="0.25">
      <c r="C95" t="s">
        <v>6</v>
      </c>
      <c r="E95" s="3">
        <v>9911892359760.9395</v>
      </c>
      <c r="F95" s="4">
        <v>22.1</v>
      </c>
      <c r="G95" s="5">
        <v>4.8581867317814948</v>
      </c>
      <c r="H95" s="5">
        <f t="shared" si="3"/>
        <v>17.241813268218507</v>
      </c>
      <c r="I95" s="6">
        <v>145.16564725440287</v>
      </c>
      <c r="J95" s="8">
        <v>2987.47</v>
      </c>
      <c r="K95" s="9">
        <v>10689948922263.252</v>
      </c>
      <c r="L95" s="10">
        <v>14538620240666.385</v>
      </c>
      <c r="M95" s="11">
        <f t="shared" si="5"/>
        <v>197.42921437415683</v>
      </c>
      <c r="N95" s="1">
        <f t="shared" si="4"/>
        <v>98.968557270377971</v>
      </c>
      <c r="O95" s="4">
        <v>11.509248427681273</v>
      </c>
      <c r="P95" s="5">
        <v>16.678224677290547</v>
      </c>
      <c r="Q95" s="5">
        <v>15</v>
      </c>
      <c r="R95" s="14">
        <v>224047538.39466056</v>
      </c>
      <c r="S95" s="14">
        <v>396479712.69365656</v>
      </c>
      <c r="T95" s="15">
        <v>12140512.784583671</v>
      </c>
      <c r="U95" s="15">
        <v>8648852537194.2383</v>
      </c>
      <c r="V95" s="16">
        <v>14196062555.582462</v>
      </c>
      <c r="W95" s="9">
        <v>3417798900000.0005</v>
      </c>
      <c r="X95" s="7">
        <v>-172432174.298996</v>
      </c>
      <c r="Y95" s="18">
        <v>1.5485921986828914</v>
      </c>
      <c r="Z95" s="17">
        <v>3.2778523180951193</v>
      </c>
      <c r="AA95" s="17">
        <v>11.12</v>
      </c>
      <c r="AB95" s="9">
        <v>11722125439835.504</v>
      </c>
      <c r="AC95" s="9">
        <v>3665628220511.8784</v>
      </c>
      <c r="AD95" s="9">
        <v>7004397176109.2949</v>
      </c>
      <c r="AE95" s="19">
        <v>8090073489580.416</v>
      </c>
      <c r="AF95" s="20">
        <v>3063428251112.9985</v>
      </c>
      <c r="AG95" s="21">
        <v>4239308926922.9985</v>
      </c>
      <c r="AH95" s="21">
        <v>3417798900000.0005</v>
      </c>
      <c r="AI95" s="15">
        <v>5872709921085.6191</v>
      </c>
    </row>
    <row r="96" spans="2:35" ht="15.75" x14ac:dyDescent="0.25">
      <c r="C96" t="s">
        <v>7</v>
      </c>
      <c r="E96" s="3">
        <v>10088612222926.025</v>
      </c>
      <c r="F96" s="4">
        <v>22.739175305708102</v>
      </c>
      <c r="G96" s="5">
        <v>4.4394899446025118</v>
      </c>
      <c r="H96" s="5">
        <f t="shared" si="3"/>
        <v>18.299685361105588</v>
      </c>
      <c r="I96" s="6">
        <v>145.33330685780916</v>
      </c>
      <c r="J96" s="8">
        <v>3054.29</v>
      </c>
      <c r="K96" s="9">
        <v>10956445294655.623</v>
      </c>
      <c r="L96" s="10">
        <v>14216938242595.871</v>
      </c>
      <c r="M96" s="11">
        <f t="shared" si="5"/>
        <v>188.58257332764342</v>
      </c>
      <c r="N96" s="1">
        <f t="shared" si="4"/>
        <v>103.13130372691531</v>
      </c>
      <c r="O96" s="4">
        <v>11.918377814855743</v>
      </c>
      <c r="P96" s="5">
        <v>16.624542493393044</v>
      </c>
      <c r="Q96" s="5">
        <v>15</v>
      </c>
      <c r="R96" s="14">
        <v>225336226.09720412</v>
      </c>
      <c r="S96" s="14">
        <v>394982240.54602158</v>
      </c>
      <c r="T96" s="15">
        <v>3015302.2607837445</v>
      </c>
      <c r="U96" s="15">
        <v>9199093536561.1016</v>
      </c>
      <c r="V96" s="16">
        <v>13947577619.161053</v>
      </c>
      <c r="W96" s="9">
        <v>3412855200000</v>
      </c>
      <c r="X96" s="7">
        <v>-169646014.44881743</v>
      </c>
      <c r="Y96" s="18">
        <v>1.5884318399170121</v>
      </c>
      <c r="Z96" s="17">
        <v>3.1326102078133329</v>
      </c>
      <c r="AA96" s="17">
        <v>10.46</v>
      </c>
      <c r="AB96" s="9">
        <v>12455772040643.303</v>
      </c>
      <c r="AC96" s="9">
        <v>4030542403805.7319</v>
      </c>
      <c r="AD96" s="9">
        <v>6905920157744.3867</v>
      </c>
      <c r="AE96" s="19">
        <v>8325907954137.667</v>
      </c>
      <c r="AF96" s="20">
        <v>3051443653716.9985</v>
      </c>
      <c r="AG96" s="21">
        <v>4220322192220.9976</v>
      </c>
      <c r="AH96" s="21">
        <v>3412855200000</v>
      </c>
      <c r="AI96" s="15">
        <v>6420512992207.4453</v>
      </c>
    </row>
    <row r="97" spans="2:35" ht="15.75" x14ac:dyDescent="0.25">
      <c r="C97" t="s">
        <v>8</v>
      </c>
      <c r="E97" s="3">
        <v>10540076921699.971</v>
      </c>
      <c r="F97" s="4">
        <v>22.34</v>
      </c>
      <c r="G97" s="5">
        <v>4.9686812865643821</v>
      </c>
      <c r="H97" s="5">
        <f t="shared" si="3"/>
        <v>17.371318713435617</v>
      </c>
      <c r="I97" s="6">
        <v>146.11513642096463</v>
      </c>
      <c r="J97" s="8">
        <v>3301.77</v>
      </c>
      <c r="K97" s="9">
        <v>11095345844889.082</v>
      </c>
      <c r="L97" s="10">
        <v>13895256244525.355</v>
      </c>
      <c r="M97" s="11">
        <f t="shared" si="5"/>
        <v>182.98728945959951</v>
      </c>
      <c r="N97" s="1">
        <f t="shared" si="4"/>
        <v>110.83385222985206</v>
      </c>
      <c r="O97" s="4">
        <v>10.385784369981817</v>
      </c>
      <c r="P97" s="5">
        <v>16.300670814288196</v>
      </c>
      <c r="Q97" s="5">
        <v>16</v>
      </c>
      <c r="R97" s="14">
        <v>240177571.91259369</v>
      </c>
      <c r="S97" s="14">
        <v>420867164.0480721</v>
      </c>
      <c r="T97" s="15">
        <v>4501690.9169910625</v>
      </c>
      <c r="U97" s="15">
        <v>9645949734555.3203</v>
      </c>
      <c r="V97" s="16">
        <v>13848725012.206366</v>
      </c>
      <c r="W97" s="9">
        <v>3433398300000.0005</v>
      </c>
      <c r="X97" s="7">
        <v>-180689592.13547841</v>
      </c>
      <c r="Y97" s="18">
        <v>1.5007398373703578</v>
      </c>
      <c r="Z97" s="17">
        <v>3.2616574377104923</v>
      </c>
      <c r="AA97" s="17">
        <v>11.78</v>
      </c>
      <c r="AB97" s="9">
        <v>12871880610020.719</v>
      </c>
      <c r="AC97" s="9">
        <v>3962953437656.498</v>
      </c>
      <c r="AD97" s="9">
        <v>6176972057268.085</v>
      </c>
      <c r="AE97" s="19">
        <v>8333241739182.9258</v>
      </c>
      <c r="AF97" s="20">
        <v>3231556601912.9985</v>
      </c>
      <c r="AG97" s="21">
        <v>4294968769183.999</v>
      </c>
      <c r="AH97" s="21">
        <v>3433398300000.0005</v>
      </c>
      <c r="AI97" s="15">
        <v>6816994945204.3848</v>
      </c>
    </row>
    <row r="98" spans="2:35" ht="15.75" x14ac:dyDescent="0.25">
      <c r="C98" t="s">
        <v>9</v>
      </c>
      <c r="E98" s="3">
        <v>10891151501129.086</v>
      </c>
      <c r="F98" s="4">
        <v>21.76</v>
      </c>
      <c r="G98" s="5">
        <v>5.5322509026169717</v>
      </c>
      <c r="H98" s="5">
        <f t="shared" si="3"/>
        <v>16.227749097383029</v>
      </c>
      <c r="I98" s="6">
        <v>147.8548385219772</v>
      </c>
      <c r="J98" s="8">
        <v>3425.81</v>
      </c>
      <c r="K98" s="9">
        <v>11024791768601.076</v>
      </c>
      <c r="L98" s="10">
        <v>13594677439368.594</v>
      </c>
      <c r="M98" s="11">
        <f t="shared" si="5"/>
        <v>182.31989136346851</v>
      </c>
      <c r="N98" s="1">
        <f t="shared" si="4"/>
        <v>118.45146408950924</v>
      </c>
      <c r="O98" s="4">
        <v>11.27</v>
      </c>
      <c r="P98" s="5">
        <v>17.29</v>
      </c>
      <c r="Q98" s="5">
        <v>17.5</v>
      </c>
      <c r="R98" s="14">
        <v>220194760.1236102</v>
      </c>
      <c r="S98" s="14">
        <v>376575315.14217895</v>
      </c>
      <c r="T98" s="15">
        <v>4984685.5299999993</v>
      </c>
      <c r="U98" s="15">
        <v>9927002578350.7832</v>
      </c>
      <c r="V98" s="16">
        <v>14600000000</v>
      </c>
      <c r="W98" s="9">
        <v>3346350200000.0005</v>
      </c>
      <c r="X98" s="7">
        <v>-156380555.01856878</v>
      </c>
      <c r="Y98" s="18">
        <v>1.42</v>
      </c>
      <c r="Z98" s="17">
        <v>3.64</v>
      </c>
      <c r="AA98" s="17">
        <v>16.52</v>
      </c>
      <c r="AB98" s="9">
        <v>13280397097382.027</v>
      </c>
      <c r="AC98" s="9">
        <v>3767405010420.96</v>
      </c>
      <c r="AD98" s="9">
        <v>6251702664939.1074</v>
      </c>
      <c r="AE98" s="19">
        <v>8197143375354.0293</v>
      </c>
      <c r="AF98" s="20">
        <v>3283996380697.999</v>
      </c>
      <c r="AG98" s="21">
        <v>4767211348280</v>
      </c>
      <c r="AH98" s="21">
        <v>3346350200000.0005</v>
      </c>
      <c r="AI98" s="15">
        <v>7195332515402.8662</v>
      </c>
    </row>
    <row r="99" spans="2:35" ht="15.75" x14ac:dyDescent="0.25">
      <c r="C99" t="s">
        <v>10</v>
      </c>
      <c r="E99" s="3">
        <v>11146598080285.127</v>
      </c>
      <c r="F99" s="4">
        <v>23.5</v>
      </c>
      <c r="G99" s="5">
        <v>6.141555747035909</v>
      </c>
      <c r="H99" s="5">
        <f t="shared" si="3"/>
        <v>17.358444252964091</v>
      </c>
      <c r="I99" s="6">
        <v>149.42489806841755</v>
      </c>
      <c r="J99" s="8">
        <v>3658.39</v>
      </c>
      <c r="K99" s="9">
        <v>11197188411985.578</v>
      </c>
      <c r="L99" s="10">
        <v>13294098634211.832</v>
      </c>
      <c r="M99" s="11">
        <f t="shared" si="5"/>
        <v>177.4078688541363</v>
      </c>
      <c r="N99" s="1">
        <f t="shared" si="4"/>
        <v>125.28711632016345</v>
      </c>
      <c r="O99" s="4">
        <v>13.06</v>
      </c>
      <c r="P99" s="5">
        <v>18.482523080056566</v>
      </c>
      <c r="Q99" s="5">
        <v>20</v>
      </c>
      <c r="R99" s="14">
        <v>216694453.18701595</v>
      </c>
      <c r="S99" s="14">
        <v>459610368.36988389</v>
      </c>
      <c r="T99" s="15">
        <v>2358783.9400000004</v>
      </c>
      <c r="U99" s="15">
        <v>10749008860460.092</v>
      </c>
      <c r="V99" s="16">
        <v>16182647556.576548</v>
      </c>
      <c r="W99" s="9">
        <v>3299025700000</v>
      </c>
      <c r="X99" s="7">
        <v>-242915915.18286794</v>
      </c>
      <c r="Y99" s="18">
        <v>1.1200000000000001</v>
      </c>
      <c r="Z99" s="17">
        <v>3.2</v>
      </c>
      <c r="AA99" s="17">
        <v>13.32</v>
      </c>
      <c r="AB99" s="9">
        <v>13354172128661.381</v>
      </c>
      <c r="AC99" s="9">
        <v>3768320246916.2988</v>
      </c>
      <c r="AD99" s="9">
        <v>6314873539194.1689</v>
      </c>
      <c r="AE99" s="19">
        <v>8253694471712.4424</v>
      </c>
      <c r="AF99" s="20">
        <v>3436674388241.999</v>
      </c>
      <c r="AG99" s="21">
        <v>4580322775355.999</v>
      </c>
      <c r="AH99" s="21">
        <v>3299025700000</v>
      </c>
      <c r="AI99" s="15">
        <v>7760271539001.3799</v>
      </c>
    </row>
    <row r="100" spans="2:35" ht="15.75" x14ac:dyDescent="0.25">
      <c r="C100" t="s">
        <v>11</v>
      </c>
      <c r="E100" s="3">
        <v>11247449870408.434</v>
      </c>
      <c r="F100" s="4">
        <v>23.25</v>
      </c>
      <c r="G100" s="5">
        <v>6.6879560464085959</v>
      </c>
      <c r="H100" s="5">
        <f t="shared" si="3"/>
        <v>16.562043953591406</v>
      </c>
      <c r="I100" s="6">
        <v>150.82158444963781</v>
      </c>
      <c r="J100" s="8">
        <v>3695.25</v>
      </c>
      <c r="K100" s="9">
        <v>11381113497865.695</v>
      </c>
      <c r="L100" s="10">
        <v>12993519829055.07</v>
      </c>
      <c r="M100" s="11">
        <f t="shared" si="5"/>
        <v>172.18906116377599</v>
      </c>
      <c r="N100" s="1">
        <f t="shared" si="4"/>
        <v>130.55417106299501</v>
      </c>
      <c r="O100" s="4">
        <v>14.52812614092216</v>
      </c>
      <c r="P100" s="5">
        <v>21.445335401638886</v>
      </c>
      <c r="Q100" s="5">
        <v>20</v>
      </c>
      <c r="R100" s="14">
        <v>208151859.13269261</v>
      </c>
      <c r="S100" s="14">
        <v>370134658.91082019</v>
      </c>
      <c r="T100" s="15">
        <v>18075611.256294001</v>
      </c>
      <c r="U100" s="15">
        <v>10692906011190.574</v>
      </c>
      <c r="V100" s="16">
        <v>18578040801.039696</v>
      </c>
      <c r="W100" s="9">
        <v>3247816399999.9995</v>
      </c>
      <c r="X100" s="7">
        <v>-161982799.77812758</v>
      </c>
      <c r="Y100" s="18">
        <v>1.5939165107344184</v>
      </c>
      <c r="Z100" s="17">
        <v>3.4928910549889176</v>
      </c>
      <c r="AA100" s="17">
        <v>13.65</v>
      </c>
      <c r="AB100" s="9">
        <v>13650483408039.322</v>
      </c>
      <c r="AC100" s="9">
        <v>3832325669341.106</v>
      </c>
      <c r="AD100" s="9">
        <v>6149505217825.3145</v>
      </c>
      <c r="AE100" s="19">
        <v>8459217390304.6533</v>
      </c>
      <c r="AF100" s="20">
        <v>3464888895019.9995</v>
      </c>
      <c r="AG100" s="21">
        <v>4715062633549</v>
      </c>
      <c r="AH100" s="21">
        <v>3247816399999.9995</v>
      </c>
      <c r="AI100" s="15">
        <v>7765424987432.1875</v>
      </c>
    </row>
    <row r="101" spans="2:35" ht="15.75" x14ac:dyDescent="0.25">
      <c r="C101" t="s">
        <v>12</v>
      </c>
      <c r="E101" s="3">
        <v>11066455838056.311</v>
      </c>
      <c r="F101" s="4">
        <v>23.9</v>
      </c>
      <c r="G101" s="5">
        <v>6.8321644503389036</v>
      </c>
      <c r="H101" s="5">
        <f t="shared" si="3"/>
        <v>17.067835549661094</v>
      </c>
      <c r="I101" s="6">
        <v>150.7255839587319</v>
      </c>
      <c r="J101" s="8">
        <v>3560.19</v>
      </c>
      <c r="K101" s="9">
        <v>11319138666511.619</v>
      </c>
      <c r="L101" s="10">
        <v>13354703447666.18</v>
      </c>
      <c r="M101" s="11">
        <f t="shared" si="5"/>
        <v>177.83115262121956</v>
      </c>
      <c r="N101" s="1">
        <f t="shared" si="4"/>
        <v>124.89966737794157</v>
      </c>
      <c r="O101" s="4">
        <v>14.757895477402842</v>
      </c>
      <c r="P101" s="5">
        <v>23.622908469082283</v>
      </c>
      <c r="Q101" s="5">
        <v>21</v>
      </c>
      <c r="R101" s="14">
        <v>183422956.04863843</v>
      </c>
      <c r="S101" s="14">
        <v>340937520.51388949</v>
      </c>
      <c r="T101" s="15">
        <v>9291934.4255644698</v>
      </c>
      <c r="U101" s="15">
        <v>10353628161132.162</v>
      </c>
      <c r="V101" s="16">
        <v>21175054171.968243</v>
      </c>
      <c r="W101" s="9">
        <v>3292880600000</v>
      </c>
      <c r="X101" s="7">
        <v>-157514564.46525103</v>
      </c>
      <c r="Y101" s="18">
        <v>1.5356339090003932</v>
      </c>
      <c r="Z101" s="17">
        <v>3.5691112451802174</v>
      </c>
      <c r="AA101" s="17">
        <v>12.61</v>
      </c>
      <c r="AB101" s="9">
        <v>13570441846649.17</v>
      </c>
      <c r="AC101" s="9">
        <v>3724415033989.6353</v>
      </c>
      <c r="AD101" s="9">
        <v>6550507796334.5068</v>
      </c>
      <c r="AE101" s="19">
        <v>8374579235579.9971</v>
      </c>
      <c r="AF101" s="20">
        <v>3421723692253.999</v>
      </c>
      <c r="AG101" s="21">
        <v>4651436720962.999</v>
      </c>
      <c r="AH101" s="21">
        <v>3292880600000</v>
      </c>
      <c r="AI101" s="15">
        <v>7506781417986.2217</v>
      </c>
    </row>
    <row r="102" spans="2:35" ht="15.75" x14ac:dyDescent="0.25">
      <c r="C102" t="s">
        <v>13</v>
      </c>
      <c r="E102" s="3">
        <v>10840002436520.793</v>
      </c>
      <c r="F102" s="4">
        <v>24.45</v>
      </c>
      <c r="G102" s="5">
        <v>6.9922682540981773</v>
      </c>
      <c r="H102" s="5">
        <f t="shared" si="3"/>
        <v>17.457731745901821</v>
      </c>
      <c r="I102" s="6">
        <v>151.12193061210544</v>
      </c>
      <c r="J102" s="8">
        <v>3357.12</v>
      </c>
      <c r="K102" s="9">
        <v>11412058559269.691</v>
      </c>
      <c r="L102" s="10">
        <v>13715887066277.289</v>
      </c>
      <c r="M102" s="11">
        <f t="shared" si="5"/>
        <v>181.62992441269745</v>
      </c>
      <c r="N102" s="1">
        <f t="shared" si="4"/>
        <v>119.43537360223925</v>
      </c>
      <c r="O102" s="4">
        <v>16.850000000000001</v>
      </c>
      <c r="P102" s="5">
        <v>22.44</v>
      </c>
      <c r="Q102" s="5">
        <v>21</v>
      </c>
      <c r="R102" s="14">
        <v>211435300.56651005</v>
      </c>
      <c r="S102" s="14">
        <v>400922903.16597533</v>
      </c>
      <c r="T102" s="15">
        <v>3719999.9999999995</v>
      </c>
      <c r="U102" s="15">
        <v>9687121974070.5684</v>
      </c>
      <c r="V102" s="16">
        <v>20640000000</v>
      </c>
      <c r="W102" s="9">
        <v>3305851300000</v>
      </c>
      <c r="X102" s="7">
        <v>-189487602.59946531</v>
      </c>
      <c r="Y102" s="18">
        <v>1.55</v>
      </c>
      <c r="Z102" s="17">
        <v>3.52</v>
      </c>
      <c r="AA102" s="17">
        <v>12.63</v>
      </c>
      <c r="AB102" s="9">
        <v>13412183913453.619</v>
      </c>
      <c r="AC102" s="9">
        <v>3747772297693.7769</v>
      </c>
      <c r="AD102" s="9">
        <v>6635405669549.3232</v>
      </c>
      <c r="AE102" s="19">
        <v>8400159328706.1113</v>
      </c>
      <c r="AF102" s="20">
        <v>3493941805935.9995</v>
      </c>
      <c r="AG102" s="21">
        <v>4665799664472.999</v>
      </c>
      <c r="AH102" s="21">
        <v>3305851300000</v>
      </c>
      <c r="AI102" s="15">
        <v>6964292247093.5967</v>
      </c>
    </row>
    <row r="103" spans="2:35" ht="15.75" x14ac:dyDescent="0.25">
      <c r="C103" t="s">
        <v>14</v>
      </c>
      <c r="E103" s="3">
        <v>10854947938616.66</v>
      </c>
      <c r="F103" s="4">
        <v>24.59</v>
      </c>
      <c r="G103" s="5">
        <v>7.3657920710786904</v>
      </c>
      <c r="H103" s="5">
        <f t="shared" si="3"/>
        <v>17.224207928921309</v>
      </c>
      <c r="I103" s="6">
        <v>151.97765953949033</v>
      </c>
      <c r="J103" s="8">
        <v>3377.01</v>
      </c>
      <c r="K103" s="9">
        <v>11678199068548.285</v>
      </c>
      <c r="L103" s="10">
        <v>14077070684888.398</v>
      </c>
      <c r="M103" s="11">
        <f t="shared" si="5"/>
        <v>183.19607700669701</v>
      </c>
      <c r="N103" s="1">
        <f t="shared" si="4"/>
        <v>117.19125513129111</v>
      </c>
      <c r="O103" s="4">
        <v>16.975880596426201</v>
      </c>
      <c r="P103" s="5">
        <v>22.750117960122601</v>
      </c>
      <c r="Q103" s="5">
        <v>21</v>
      </c>
      <c r="R103" s="14">
        <v>241602774.00187239</v>
      </c>
      <c r="S103" s="14">
        <v>548070324.61170185</v>
      </c>
      <c r="T103" s="15">
        <v>7285838.2700000005</v>
      </c>
      <c r="U103" s="15">
        <v>10256250417231.514</v>
      </c>
      <c r="V103" s="16">
        <v>19722047848.393517</v>
      </c>
      <c r="W103" s="9">
        <v>3282201800000</v>
      </c>
      <c r="X103" s="7">
        <v>-306467550.60982949</v>
      </c>
      <c r="Y103" s="18">
        <v>1.4979281671723825</v>
      </c>
      <c r="Z103" s="17">
        <v>3.5245510322772349</v>
      </c>
      <c r="AA103" s="17">
        <v>14.17</v>
      </c>
      <c r="AB103" s="9">
        <v>13302271000193.832</v>
      </c>
      <c r="AC103" s="9">
        <v>3683751081484.1519</v>
      </c>
      <c r="AD103" s="9">
        <v>6229032782649.1318</v>
      </c>
      <c r="AE103" s="19">
        <v>8510275445143.0918</v>
      </c>
      <c r="AF103" s="20">
        <v>3716496727989.999</v>
      </c>
      <c r="AG103" s="21">
        <v>5054754432964.998</v>
      </c>
      <c r="AH103" s="21">
        <v>3282201800000</v>
      </c>
      <c r="AI103" s="15">
        <v>7255535777119.2275</v>
      </c>
    </row>
    <row r="104" spans="2:35" ht="15.75" x14ac:dyDescent="0.25">
      <c r="B104">
        <v>2016</v>
      </c>
      <c r="C104" t="s">
        <v>3</v>
      </c>
      <c r="E104" s="3">
        <v>10935398030668.018</v>
      </c>
      <c r="F104" s="4">
        <v>24.29</v>
      </c>
      <c r="G104" s="5">
        <v>6.6584210351813402</v>
      </c>
      <c r="H104" s="5">
        <f t="shared" si="3"/>
        <v>17.631578964818658</v>
      </c>
      <c r="I104" s="6">
        <v>152.75524892801141</v>
      </c>
      <c r="J104" s="8">
        <v>3479.55</v>
      </c>
      <c r="K104" s="9">
        <v>11548017848733.07</v>
      </c>
      <c r="L104" s="10">
        <v>14437469670680.109</v>
      </c>
      <c r="M104" s="11">
        <f t="shared" si="5"/>
        <v>190.97643442569745</v>
      </c>
      <c r="N104" s="1">
        <f t="shared" si="4"/>
        <v>115.70167670682206</v>
      </c>
      <c r="O104" s="4">
        <v>17.281385216531806</v>
      </c>
      <c r="P104" s="5">
        <v>24.584636876562499</v>
      </c>
      <c r="Q104" s="5">
        <v>21</v>
      </c>
      <c r="R104" s="14">
        <v>236268623.8307617</v>
      </c>
      <c r="S104" s="14">
        <v>369604973.86753058</v>
      </c>
      <c r="T104" s="15">
        <v>3252885.0899999985</v>
      </c>
      <c r="U104" s="15">
        <v>10345128799978.787</v>
      </c>
      <c r="V104" s="16">
        <v>20499656134.606602</v>
      </c>
      <c r="W104" s="9">
        <v>3311293200000</v>
      </c>
      <c r="X104" s="7">
        <v>-133336350.0367689</v>
      </c>
      <c r="Y104" s="18">
        <v>1.4555195789129489</v>
      </c>
      <c r="Z104" s="17">
        <v>3.1644005585966264</v>
      </c>
      <c r="AA104" s="17">
        <v>12.95</v>
      </c>
      <c r="AB104" s="9">
        <v>13394425569472.281</v>
      </c>
      <c r="AC104" s="9">
        <v>3739435865320.998</v>
      </c>
      <c r="AD104" s="9">
        <v>6501276054986.5596</v>
      </c>
      <c r="AE104" s="19">
        <v>8470760218096.75</v>
      </c>
      <c r="AF104" s="20">
        <v>3541836404278.9995</v>
      </c>
      <c r="AG104" s="21">
        <v>5005131314659</v>
      </c>
      <c r="AH104" s="21">
        <v>3311293200000</v>
      </c>
      <c r="AI104" s="15">
        <v>7387138297057.6064</v>
      </c>
    </row>
    <row r="105" spans="2:35" ht="15.75" x14ac:dyDescent="0.25">
      <c r="C105" t="s">
        <v>4</v>
      </c>
      <c r="E105" s="3">
        <v>10708813515723.248</v>
      </c>
      <c r="F105" s="4">
        <v>25.22</v>
      </c>
      <c r="G105" s="5">
        <v>6.8344810204842368</v>
      </c>
      <c r="H105" s="5">
        <f t="shared" si="3"/>
        <v>18.385518979515762</v>
      </c>
      <c r="I105" s="6">
        <v>152.94644168423167</v>
      </c>
      <c r="J105" s="8">
        <v>3348.5507246376819</v>
      </c>
      <c r="K105" s="9">
        <v>11708103437094.777</v>
      </c>
      <c r="L105" s="10">
        <v>14797868656471.818</v>
      </c>
      <c r="M105" s="11">
        <f t="shared" si="5"/>
        <v>193.30896482749148</v>
      </c>
      <c r="N105" s="1">
        <f t="shared" si="4"/>
        <v>110.68316390100925</v>
      </c>
      <c r="O105" s="4">
        <v>16.149300785188256</v>
      </c>
      <c r="P105" s="5">
        <v>23.687040027274797</v>
      </c>
      <c r="Q105" s="5">
        <v>21</v>
      </c>
      <c r="R105" s="14">
        <v>224637765.54081035</v>
      </c>
      <c r="S105" s="14">
        <v>305129129.39462185</v>
      </c>
      <c r="T105" s="15">
        <v>9105186.2440000009</v>
      </c>
      <c r="U105" s="15">
        <v>9894668385070.7266</v>
      </c>
      <c r="V105" s="16">
        <v>21108331207.77837</v>
      </c>
      <c r="W105" s="9">
        <v>3312362300000</v>
      </c>
      <c r="X105" s="7">
        <v>-80491363.853811488</v>
      </c>
      <c r="Y105" s="18">
        <v>1.4385418468064659</v>
      </c>
      <c r="Z105" s="17">
        <v>3.1881329550695852</v>
      </c>
      <c r="AA105" s="17">
        <v>12.35</v>
      </c>
      <c r="AB105" s="9">
        <v>13590348714258.381</v>
      </c>
      <c r="AC105" s="9">
        <v>4078299101415.0474</v>
      </c>
      <c r="AD105" s="9">
        <v>6970611325519.7861</v>
      </c>
      <c r="AE105" s="19">
        <v>8662715681133.4863</v>
      </c>
      <c r="AF105" s="20">
        <v>3593985519415.999</v>
      </c>
      <c r="AG105" s="21">
        <v>4906290173513.998</v>
      </c>
      <c r="AH105" s="21">
        <v>3312362300000</v>
      </c>
      <c r="AI105" s="15">
        <v>7089064512090.4346</v>
      </c>
    </row>
    <row r="106" spans="2:35" ht="15.75" x14ac:dyDescent="0.25">
      <c r="C106" t="s">
        <v>5</v>
      </c>
      <c r="E106" s="3">
        <v>10706177512191.854</v>
      </c>
      <c r="F106" s="4">
        <v>24.37</v>
      </c>
      <c r="G106" s="5">
        <v>6.9812361148179916</v>
      </c>
      <c r="H106" s="5">
        <f t="shared" si="3"/>
        <v>17.388763885182009</v>
      </c>
      <c r="I106" s="6">
        <v>154.57069075310216</v>
      </c>
      <c r="J106" s="8">
        <v>3374.4347826086964</v>
      </c>
      <c r="K106" s="9">
        <v>11495907166148.238</v>
      </c>
      <c r="L106" s="10">
        <v>15158267642263.531</v>
      </c>
      <c r="M106" s="11">
        <f t="shared" si="5"/>
        <v>203.81374572896041</v>
      </c>
      <c r="N106" s="1">
        <f t="shared" si="4"/>
        <v>109.17218856664209</v>
      </c>
      <c r="O106" s="4">
        <v>13.735172574251401</v>
      </c>
      <c r="P106" s="5">
        <v>16.883700176309699</v>
      </c>
      <c r="Q106" s="5">
        <v>21</v>
      </c>
      <c r="R106" s="14">
        <v>238621280.31199187</v>
      </c>
      <c r="S106" s="14">
        <v>351426822.10632402</v>
      </c>
      <c r="T106" s="15">
        <v>9351365.9958161023</v>
      </c>
      <c r="U106" s="15">
        <v>10268479095083.979</v>
      </c>
      <c r="V106" s="16">
        <v>16611974520.006128</v>
      </c>
      <c r="W106" s="9">
        <v>3539981600000</v>
      </c>
      <c r="X106" s="7">
        <v>-112805541.79433216</v>
      </c>
      <c r="Y106" s="18">
        <v>1.5123999227309834</v>
      </c>
      <c r="Z106" s="17">
        <v>3.1985976749266851</v>
      </c>
      <c r="AA106" s="17">
        <v>11.33</v>
      </c>
      <c r="AB106" s="9">
        <v>13588880929287.254</v>
      </c>
      <c r="AC106" s="9">
        <v>3871472847892.1035</v>
      </c>
      <c r="AD106" s="9">
        <v>6599052643692.7949</v>
      </c>
      <c r="AE106" s="19">
        <v>8601125081811.3076</v>
      </c>
      <c r="AF106" s="20">
        <v>3410397872436.999</v>
      </c>
      <c r="AG106" s="21">
        <v>4754892597466.998</v>
      </c>
      <c r="AH106" s="21">
        <v>3539981600000</v>
      </c>
      <c r="AI106" s="15">
        <v>7453198126137.9619</v>
      </c>
    </row>
    <row r="107" spans="2:35" ht="15.75" x14ac:dyDescent="0.25">
      <c r="C107" t="s">
        <v>6</v>
      </c>
      <c r="E107" s="3">
        <v>10753432848433.412</v>
      </c>
      <c r="F107" s="4">
        <v>24.23</v>
      </c>
      <c r="G107" s="5">
        <v>6.4385249339535306</v>
      </c>
      <c r="H107" s="5">
        <f t="shared" si="3"/>
        <v>17.79147506604647</v>
      </c>
      <c r="I107" s="6">
        <v>154.51787224239894</v>
      </c>
      <c r="J107" s="8">
        <v>3325.55</v>
      </c>
      <c r="K107" s="9">
        <v>11256386567058.838</v>
      </c>
      <c r="L107" s="10">
        <v>14860433648504.65</v>
      </c>
      <c r="M107" s="11">
        <f t="shared" si="5"/>
        <v>203.99109201579765</v>
      </c>
      <c r="N107" s="1">
        <f t="shared" si="4"/>
        <v>111.81353131028247</v>
      </c>
      <c r="O107" s="4">
        <v>12.422400461811048</v>
      </c>
      <c r="P107" s="5">
        <v>15.794329928003799</v>
      </c>
      <c r="Q107" s="5">
        <v>20</v>
      </c>
      <c r="R107" s="14">
        <v>241412368.79073277</v>
      </c>
      <c r="S107" s="14">
        <v>322433363.5650999</v>
      </c>
      <c r="T107" s="15">
        <v>13711145.60799641</v>
      </c>
      <c r="U107" s="15">
        <v>10140404657090.311</v>
      </c>
      <c r="V107" s="16">
        <v>14945060771.444475</v>
      </c>
      <c r="W107" s="9">
        <v>3555400700000</v>
      </c>
      <c r="X107" s="7">
        <v>-81020994.774367154</v>
      </c>
      <c r="Y107" s="18">
        <v>1.9439275743982316</v>
      </c>
      <c r="Z107" s="17">
        <v>3.6785209244112766</v>
      </c>
      <c r="AA107" s="17">
        <v>12</v>
      </c>
      <c r="AB107" s="9">
        <v>13407014044381.045</v>
      </c>
      <c r="AC107" s="9">
        <v>3811966236633.8315</v>
      </c>
      <c r="AD107" s="9">
        <v>6991368786243.5283</v>
      </c>
      <c r="AE107" s="19">
        <v>8498466886871.8271</v>
      </c>
      <c r="AF107" s="20">
        <v>3196579631698.999</v>
      </c>
      <c r="AG107" s="21">
        <v>4383114267616.9985</v>
      </c>
      <c r="AH107" s="21">
        <v>3555400700000</v>
      </c>
      <c r="AI107" s="15">
        <v>7376758440495.2471</v>
      </c>
    </row>
    <row r="108" spans="2:35" ht="15.75" x14ac:dyDescent="0.25">
      <c r="C108" t="s">
        <v>7</v>
      </c>
      <c r="E108" s="3">
        <v>10791821341987.559</v>
      </c>
      <c r="F108" s="4">
        <v>24.48</v>
      </c>
      <c r="G108" s="5">
        <v>6.8025809391423717</v>
      </c>
      <c r="H108" s="5">
        <f t="shared" si="3"/>
        <v>17.67741906085763</v>
      </c>
      <c r="I108" s="6">
        <v>155.22365684413626</v>
      </c>
      <c r="J108" s="8">
        <v>3364.521739130435</v>
      </c>
      <c r="K108" s="9">
        <v>11716188050165.951</v>
      </c>
      <c r="L108" s="10">
        <v>14562599654745.768</v>
      </c>
      <c r="M108" s="11">
        <f t="shared" si="5"/>
        <v>192.93476358419974</v>
      </c>
      <c r="N108" s="1">
        <f t="shared" si="4"/>
        <v>115.0306959215207</v>
      </c>
      <c r="O108" s="4">
        <v>13.610863478204472</v>
      </c>
      <c r="P108" s="5">
        <v>16.155343253554442</v>
      </c>
      <c r="Q108" s="5">
        <v>20</v>
      </c>
      <c r="R108" s="14">
        <v>227574997.4242146</v>
      </c>
      <c r="S108" s="14">
        <v>345494193.04255849</v>
      </c>
      <c r="T108" s="15">
        <v>5534466.5616800003</v>
      </c>
      <c r="U108" s="15">
        <v>10188367091046.432</v>
      </c>
      <c r="V108" s="16">
        <v>14769177308.909704</v>
      </c>
      <c r="W108" s="9">
        <v>3665906900000</v>
      </c>
      <c r="X108" s="7">
        <v>-117919195.6183439</v>
      </c>
      <c r="Y108" s="18">
        <v>1.9764895149443746</v>
      </c>
      <c r="Z108" s="17">
        <v>3.6225225385970119</v>
      </c>
      <c r="AA108" s="17">
        <v>12.11</v>
      </c>
      <c r="AB108" s="9">
        <v>14308842183740.109</v>
      </c>
      <c r="AC108" s="9">
        <v>4067770851690.3013</v>
      </c>
      <c r="AD108" s="9">
        <v>7249447693093.4727</v>
      </c>
      <c r="AE108" s="19">
        <v>8920839800907.4512</v>
      </c>
      <c r="AF108" s="20">
        <v>3266308938782.9985</v>
      </c>
      <c r="AG108" s="21">
        <v>4596663000078.998</v>
      </c>
      <c r="AH108" s="21">
        <v>3665906900000</v>
      </c>
      <c r="AI108" s="15">
        <v>7536587835103.7031</v>
      </c>
    </row>
    <row r="109" spans="2:35" ht="15.75" x14ac:dyDescent="0.25">
      <c r="C109" t="s">
        <v>8</v>
      </c>
      <c r="E109" s="3">
        <v>10929737734860.486</v>
      </c>
      <c r="F109" s="4">
        <v>23.54</v>
      </c>
      <c r="G109" s="5">
        <v>6.8377632404625199</v>
      </c>
      <c r="H109" s="5">
        <f t="shared" si="3"/>
        <v>16.702236759537477</v>
      </c>
      <c r="I109" s="6">
        <v>156.11007895966884</v>
      </c>
      <c r="J109" s="8">
        <v>3404.8611111111109</v>
      </c>
      <c r="K109" s="9">
        <v>12085051582076.26</v>
      </c>
      <c r="L109" s="10">
        <v>14264765660986.887</v>
      </c>
      <c r="M109" s="11">
        <f t="shared" si="5"/>
        <v>184.26679262011473</v>
      </c>
      <c r="N109" s="1">
        <f t="shared" si="4"/>
        <v>119.6123554601386</v>
      </c>
      <c r="O109" s="4">
        <v>12.238210197742545</v>
      </c>
      <c r="P109" s="5">
        <v>17.527360333777352</v>
      </c>
      <c r="Q109" s="5">
        <v>19</v>
      </c>
      <c r="R109" s="14">
        <v>237811341.68600401</v>
      </c>
      <c r="S109" s="14">
        <v>384128757.78676385</v>
      </c>
      <c r="T109" s="15">
        <v>6597823.4673509803</v>
      </c>
      <c r="U109" s="15">
        <v>10328789519362.207</v>
      </c>
      <c r="V109" s="16">
        <v>15172627336.62742</v>
      </c>
      <c r="W109" s="9">
        <v>3958627400000.0005</v>
      </c>
      <c r="X109" s="7">
        <v>-146317416.10075983</v>
      </c>
      <c r="Y109" s="18">
        <v>1.9006312296102299</v>
      </c>
      <c r="Z109" s="17">
        <v>3.7117099520742109</v>
      </c>
      <c r="AA109" s="17">
        <v>14.11</v>
      </c>
      <c r="AB109" s="9">
        <v>14262955926340.328</v>
      </c>
      <c r="AC109" s="9">
        <v>4240888187621.7764</v>
      </c>
      <c r="AD109" s="9">
        <v>7097358719687.9902</v>
      </c>
      <c r="AE109" s="19">
        <v>9149733911379.8223</v>
      </c>
      <c r="AF109" s="20">
        <v>3391603151763.999</v>
      </c>
      <c r="AG109" s="21">
        <v>4929398162669.999</v>
      </c>
      <c r="AH109" s="21">
        <v>3958627400000.0005</v>
      </c>
      <c r="AI109" s="15">
        <v>7456700180213.4258</v>
      </c>
    </row>
    <row r="110" spans="2:35" ht="15.75" x14ac:dyDescent="0.25">
      <c r="C110" t="s">
        <v>9</v>
      </c>
      <c r="E110" s="3">
        <v>10979710533234.387</v>
      </c>
      <c r="F110" s="4">
        <v>23.9</v>
      </c>
      <c r="G110" s="5">
        <v>5.7041036828798868</v>
      </c>
      <c r="H110" s="5">
        <f t="shared" si="3"/>
        <v>18.195896317120113</v>
      </c>
      <c r="I110" s="6">
        <v>156.29705241914056</v>
      </c>
      <c r="J110" s="8">
        <v>3375.63</v>
      </c>
      <c r="K110" s="9">
        <v>11984308485264.045</v>
      </c>
      <c r="L110" s="10">
        <v>14034263248309.836</v>
      </c>
      <c r="M110" s="11">
        <f t="shared" si="5"/>
        <v>183.03216921378936</v>
      </c>
      <c r="N110" s="1">
        <f t="shared" si="4"/>
        <v>122.27905109066529</v>
      </c>
      <c r="O110" s="4">
        <v>13.014173176490573</v>
      </c>
      <c r="P110" s="5">
        <v>17.386876790668602</v>
      </c>
      <c r="Q110" s="5">
        <v>19</v>
      </c>
      <c r="R110" s="14">
        <v>222543221.22346294</v>
      </c>
      <c r="S110" s="14">
        <v>365976239.22266471</v>
      </c>
      <c r="T110" s="15">
        <v>14957955.30999996</v>
      </c>
      <c r="U110" s="15">
        <v>10076834886939.707</v>
      </c>
      <c r="V110" s="16">
        <v>15713242171.888098</v>
      </c>
      <c r="W110" s="9">
        <v>4102908400000.0005</v>
      </c>
      <c r="X110" s="7">
        <v>-143433017.99920177</v>
      </c>
      <c r="Y110" s="18">
        <v>2.6944249263916076</v>
      </c>
      <c r="Z110" s="17">
        <v>3.4749286789957918</v>
      </c>
      <c r="AA110" s="17">
        <v>13.92</v>
      </c>
      <c r="AB110" s="9">
        <v>14182630413400.416</v>
      </c>
      <c r="AC110" s="9">
        <v>4142023419289.9917</v>
      </c>
      <c r="AD110" s="9">
        <v>7258795897726.2549</v>
      </c>
      <c r="AE110" s="19">
        <v>9090104547822.3496</v>
      </c>
      <c r="AF110" s="20">
        <v>3343612845783.999</v>
      </c>
      <c r="AG110" s="21">
        <v>4680935776529.999</v>
      </c>
      <c r="AH110" s="21">
        <v>4102908400000.0005</v>
      </c>
      <c r="AI110" s="15">
        <v>7312296560481.0615</v>
      </c>
    </row>
    <row r="111" spans="2:35" ht="15.75" x14ac:dyDescent="0.25">
      <c r="C111" t="s">
        <v>10</v>
      </c>
      <c r="E111" s="3">
        <v>10965636003878.895</v>
      </c>
      <c r="F111" s="4">
        <v>24.29</v>
      </c>
      <c r="G111" s="5">
        <v>5.0186882212239752</v>
      </c>
      <c r="H111" s="5">
        <f t="shared" si="3"/>
        <v>19.271311778776024</v>
      </c>
      <c r="I111" s="6">
        <v>156.93243383345376</v>
      </c>
      <c r="J111" s="8">
        <v>3375.64</v>
      </c>
      <c r="K111" s="9">
        <v>12297302366306.119</v>
      </c>
      <c r="L111" s="10">
        <v>13803760835632.787</v>
      </c>
      <c r="M111" s="11">
        <f t="shared" si="5"/>
        <v>176.15715377757815</v>
      </c>
      <c r="N111" s="1">
        <f t="shared" si="4"/>
        <v>124.6663113851013</v>
      </c>
      <c r="O111" s="4">
        <v>12.92</v>
      </c>
      <c r="P111" s="5">
        <v>16.822270786664969</v>
      </c>
      <c r="Q111" s="5">
        <v>18</v>
      </c>
      <c r="R111" s="14">
        <v>226624525.18616921</v>
      </c>
      <c r="S111" s="14">
        <v>400482029.72975653</v>
      </c>
      <c r="T111" s="15">
        <v>1709389.8770000001</v>
      </c>
      <c r="U111" s="15">
        <v>9983100502704.5254</v>
      </c>
      <c r="V111" s="16">
        <v>15185825973.292603</v>
      </c>
      <c r="W111" s="9">
        <v>4195230100000.0005</v>
      </c>
      <c r="X111" s="7">
        <v>-173857504.54358736</v>
      </c>
      <c r="Y111" s="18">
        <v>2.2599999999999998</v>
      </c>
      <c r="Z111" s="17">
        <v>3.52</v>
      </c>
      <c r="AA111" s="17">
        <v>13.09</v>
      </c>
      <c r="AB111" s="9">
        <v>14789916189212.633</v>
      </c>
      <c r="AC111" s="9">
        <v>4301985614219.8032</v>
      </c>
      <c r="AD111" s="9">
        <v>7614309142273.3145</v>
      </c>
      <c r="AE111" s="19">
        <v>9380329645245.3437</v>
      </c>
      <c r="AF111" s="20">
        <v>3394984586051.999</v>
      </c>
      <c r="AG111" s="21">
        <v>4580939669487.999</v>
      </c>
      <c r="AH111" s="21">
        <v>4195230100000.0005</v>
      </c>
      <c r="AI111" s="15">
        <v>7187630263140.2451</v>
      </c>
    </row>
    <row r="112" spans="2:35" ht="15.75" x14ac:dyDescent="0.25">
      <c r="C112" t="s">
        <v>11</v>
      </c>
      <c r="E112" s="3">
        <v>11044683939286.371</v>
      </c>
      <c r="F112" s="4">
        <v>23.713591495954169</v>
      </c>
      <c r="G112" s="5">
        <v>4.1518208537303929</v>
      </c>
      <c r="H112" s="5">
        <f t="shared" si="3"/>
        <v>19.561770642223777</v>
      </c>
      <c r="I112" s="6">
        <v>157.09483660679007</v>
      </c>
      <c r="J112" s="8">
        <v>3388.56</v>
      </c>
      <c r="K112" s="9">
        <v>12363207926034.436</v>
      </c>
      <c r="L112" s="10">
        <v>13573258422955.738</v>
      </c>
      <c r="M112" s="11">
        <f t="shared" si="5"/>
        <v>172.47051306852134</v>
      </c>
      <c r="N112" s="1">
        <f t="shared" si="4"/>
        <v>127.82949861776819</v>
      </c>
      <c r="O112" s="4">
        <v>11.853729357757009</v>
      </c>
      <c r="P112" s="5">
        <v>16.030272964839568</v>
      </c>
      <c r="Q112" s="5">
        <v>18</v>
      </c>
      <c r="R112" s="14">
        <v>227944380.21443781</v>
      </c>
      <c r="S112" s="14">
        <v>436096391.13237381</v>
      </c>
      <c r="T112" s="15">
        <v>22803578.729834564</v>
      </c>
      <c r="U112" s="15">
        <v>10293908726251.5</v>
      </c>
      <c r="V112" s="16">
        <v>14203889214.1924</v>
      </c>
      <c r="W112" s="9">
        <v>4242013400000</v>
      </c>
      <c r="X112" s="7">
        <v>-208152010.917936</v>
      </c>
      <c r="Y112" s="18">
        <v>2.3200946486691802</v>
      </c>
      <c r="Z112" s="17">
        <v>3.6309001279614601</v>
      </c>
      <c r="AA112" s="17">
        <v>12.49</v>
      </c>
      <c r="AB112" s="9">
        <v>14648276800273.488</v>
      </c>
      <c r="AC112" s="9">
        <v>4323571297483.7095</v>
      </c>
      <c r="AD112" s="9">
        <v>7727336618341.4678</v>
      </c>
      <c r="AE112" s="19">
        <v>9436576627879.3203</v>
      </c>
      <c r="AF112" s="20">
        <v>3385775601812.9995</v>
      </c>
      <c r="AG112" s="21">
        <v>4663274206732</v>
      </c>
      <c r="AH112" s="21">
        <v>4242013400000</v>
      </c>
      <c r="AI112" s="15">
        <v>7421676640569.376</v>
      </c>
    </row>
    <row r="113" spans="2:35" ht="15.75" x14ac:dyDescent="0.25">
      <c r="C113" t="s">
        <v>12</v>
      </c>
      <c r="E113" s="3">
        <v>11209768797220.701</v>
      </c>
      <c r="F113" s="4">
        <v>22.81</v>
      </c>
      <c r="G113" s="5">
        <v>5.10724520396393</v>
      </c>
      <c r="H113" s="5">
        <f t="shared" si="3"/>
        <v>17.702754796036068</v>
      </c>
      <c r="I113" s="6">
        <v>158.4346343137116</v>
      </c>
      <c r="J113" s="8">
        <v>3465.15</v>
      </c>
      <c r="K113" s="9">
        <v>12518987772445.996</v>
      </c>
      <c r="L113" s="10">
        <v>14044317171738.77</v>
      </c>
      <c r="M113" s="11">
        <f t="shared" si="5"/>
        <v>177.73851174993715</v>
      </c>
      <c r="N113" s="1">
        <f t="shared" si="4"/>
        <v>126.4579543747968</v>
      </c>
      <c r="O113" s="4">
        <v>11.540349842569</v>
      </c>
      <c r="P113" s="5">
        <v>15.341542781919834</v>
      </c>
      <c r="Q113" s="5">
        <v>17</v>
      </c>
      <c r="R113" s="14">
        <v>248953147.82173359</v>
      </c>
      <c r="S113" s="14">
        <v>348772187.98891181</v>
      </c>
      <c r="T113" s="15">
        <v>5410940.7895631706</v>
      </c>
      <c r="U113" s="15">
        <v>10330126229452.518</v>
      </c>
      <c r="V113" s="16">
        <v>14114213581.082672</v>
      </c>
      <c r="W113" s="9">
        <v>4578212900000</v>
      </c>
      <c r="X113" s="7">
        <v>-99819040.167178228</v>
      </c>
      <c r="Y113" s="18">
        <v>2.1292612189713802</v>
      </c>
      <c r="Z113" s="17">
        <v>3.3212252386219658</v>
      </c>
      <c r="AA113" s="17">
        <v>12.46</v>
      </c>
      <c r="AB113" s="9">
        <v>14584208770540.131</v>
      </c>
      <c r="AC113" s="9">
        <v>4379024739882.1211</v>
      </c>
      <c r="AD113" s="9">
        <v>7836897996012.4775</v>
      </c>
      <c r="AE113" s="19">
        <v>9517393691220.4707</v>
      </c>
      <c r="AF113" s="20">
        <v>3467573422888.999</v>
      </c>
      <c r="AG113" s="21">
        <v>4786332028698.998</v>
      </c>
      <c r="AH113" s="21">
        <v>4578212900000</v>
      </c>
      <c r="AI113" s="15">
        <v>7305466722104.458</v>
      </c>
    </row>
    <row r="114" spans="2:35" ht="15.75" x14ac:dyDescent="0.25">
      <c r="C114" t="s">
        <v>13</v>
      </c>
      <c r="E114" s="3">
        <v>11619525134945.734</v>
      </c>
      <c r="F114" s="4">
        <v>23.07</v>
      </c>
      <c r="G114" s="5">
        <v>5.1347764875172164</v>
      </c>
      <c r="H114" s="5">
        <f t="shared" si="3"/>
        <v>17.935223512482786</v>
      </c>
      <c r="I114" s="6">
        <v>158.89283208383895</v>
      </c>
      <c r="J114" s="8">
        <v>3630.2222222222226</v>
      </c>
      <c r="K114" s="9">
        <v>13049425418059.229</v>
      </c>
      <c r="L114" s="10">
        <v>14515375920521.801</v>
      </c>
      <c r="M114" s="11">
        <f t="shared" si="5"/>
        <v>176.74258558399325</v>
      </c>
      <c r="N114" s="1">
        <f t="shared" si="4"/>
        <v>127.19334767972782</v>
      </c>
      <c r="O114" s="4">
        <v>12.01</v>
      </c>
      <c r="P114" s="5">
        <v>15.1235801676322</v>
      </c>
      <c r="Q114" s="5">
        <v>17</v>
      </c>
      <c r="R114" s="14">
        <v>295885217.58939874</v>
      </c>
      <c r="S114" s="14">
        <v>395809366.48756802</v>
      </c>
      <c r="T114" s="15">
        <v>4393603.2754629999</v>
      </c>
      <c r="U114" s="15">
        <v>11681430860703.59</v>
      </c>
      <c r="V114" s="16">
        <v>14111945253.281923</v>
      </c>
      <c r="W114" s="9">
        <v>4508422700000</v>
      </c>
      <c r="X114" s="7">
        <v>-99924148.898169279</v>
      </c>
      <c r="Y114" s="18">
        <v>2.34</v>
      </c>
      <c r="Z114" s="17">
        <v>3.73</v>
      </c>
      <c r="AA114" s="17">
        <v>11.77</v>
      </c>
      <c r="AB114" s="9">
        <v>14778126041318.643</v>
      </c>
      <c r="AC114" s="9">
        <v>4569446392782.8369</v>
      </c>
      <c r="AD114" s="9">
        <v>7663267629794.5889</v>
      </c>
      <c r="AE114" s="19">
        <v>9837266079920.4746</v>
      </c>
      <c r="AF114" s="20">
        <v>3682547980419.999</v>
      </c>
      <c r="AG114" s="21">
        <v>4782948476127</v>
      </c>
      <c r="AH114" s="21">
        <v>4508422700000</v>
      </c>
      <c r="AI114" s="15">
        <v>8028224828164.3975</v>
      </c>
    </row>
    <row r="115" spans="2:35" ht="15.75" x14ac:dyDescent="0.25">
      <c r="C115" t="s">
        <v>14</v>
      </c>
      <c r="E115" s="3">
        <v>11515733314902.877</v>
      </c>
      <c r="F115" s="4">
        <v>22.72</v>
      </c>
      <c r="G115" s="5">
        <v>5.8445258368731574</v>
      </c>
      <c r="H115" s="5">
        <f t="shared" si="3"/>
        <v>16.875474163126842</v>
      </c>
      <c r="I115" s="6">
        <v>160.87123635296717</v>
      </c>
      <c r="J115" s="8">
        <v>3610.5</v>
      </c>
      <c r="K115" s="9">
        <v>13265064559059.555</v>
      </c>
      <c r="L115" s="10">
        <v>14986434669304.832</v>
      </c>
      <c r="M115" s="11">
        <f t="shared" si="5"/>
        <v>181.74704412783967</v>
      </c>
      <c r="N115" s="1">
        <f t="shared" si="4"/>
        <v>123.61514241101429</v>
      </c>
      <c r="O115" s="4">
        <v>12.079877618631466</v>
      </c>
      <c r="P115" s="5">
        <v>15.910900208527515</v>
      </c>
      <c r="Q115" s="5">
        <v>16</v>
      </c>
      <c r="R115" s="14">
        <v>292969901.25493538</v>
      </c>
      <c r="S115" s="14">
        <v>399067888.43713856</v>
      </c>
      <c r="T115" s="15">
        <v>6932929.883256969</v>
      </c>
      <c r="U115" s="15">
        <v>12120856640492.9</v>
      </c>
      <c r="V115" s="16">
        <v>14137658706.591303</v>
      </c>
      <c r="W115" s="9">
        <v>4401845200000</v>
      </c>
      <c r="X115" s="7">
        <v>-106097987.18220316</v>
      </c>
      <c r="Y115" s="18">
        <v>1.9023573659922606</v>
      </c>
      <c r="Z115" s="17">
        <v>3.6943618212627261</v>
      </c>
      <c r="AA115" s="17">
        <v>10.77</v>
      </c>
      <c r="AB115" s="9">
        <v>14401338142543.289</v>
      </c>
      <c r="AC115" s="9">
        <v>4349892374955.4741</v>
      </c>
      <c r="AD115" s="9">
        <v>7704971964878.4033</v>
      </c>
      <c r="AE115" s="19">
        <v>9789818079795.5566</v>
      </c>
      <c r="AF115" s="20">
        <v>4048433250991.999</v>
      </c>
      <c r="AG115" s="21">
        <v>5272559986710.999</v>
      </c>
      <c r="AH115" s="21">
        <v>4401845200000</v>
      </c>
      <c r="AI115" s="15">
        <v>7501219219162.2822</v>
      </c>
    </row>
    <row r="116" spans="2:35" ht="15.75" x14ac:dyDescent="0.25">
      <c r="B116">
        <v>2017</v>
      </c>
      <c r="C116" t="s">
        <v>3</v>
      </c>
      <c r="E116" s="3">
        <v>11408679197711.002</v>
      </c>
      <c r="F116" s="4">
        <v>22.37</v>
      </c>
      <c r="G116" s="5">
        <v>5.2263405188867322</v>
      </c>
      <c r="H116" s="5">
        <f t="shared" si="3"/>
        <v>17.143659481113268</v>
      </c>
      <c r="I116" s="6">
        <v>160.73875839746236</v>
      </c>
      <c r="J116" s="8">
        <v>3588.51</v>
      </c>
      <c r="K116" s="9">
        <v>13101265361106.801</v>
      </c>
      <c r="L116" s="10">
        <v>15396199094537.762</v>
      </c>
      <c r="M116" s="11">
        <f t="shared" si="5"/>
        <v>188.89518365476911</v>
      </c>
      <c r="N116" s="1">
        <f t="shared" si="4"/>
        <v>119.10841876847527</v>
      </c>
      <c r="O116" s="4">
        <v>11.760390787020446</v>
      </c>
      <c r="P116" s="5">
        <v>15.181506291962435</v>
      </c>
      <c r="Q116" s="5">
        <v>16</v>
      </c>
      <c r="R116" s="14">
        <v>263289646.67930716</v>
      </c>
      <c r="S116" s="14">
        <v>370496556.45761508</v>
      </c>
      <c r="T116" s="15">
        <v>23453963.465763997</v>
      </c>
      <c r="U116" s="15">
        <v>11921672975228.184</v>
      </c>
      <c r="V116" s="16">
        <v>14037473727.629461</v>
      </c>
      <c r="W116" s="9">
        <v>4413771100000</v>
      </c>
      <c r="X116" s="7">
        <v>-107206909.77830793</v>
      </c>
      <c r="Y116" s="18">
        <v>1.9008362112219341</v>
      </c>
      <c r="Z116" s="17">
        <v>2.7774247206252571</v>
      </c>
      <c r="AA116" s="17">
        <v>11.11</v>
      </c>
      <c r="AB116" s="9">
        <v>14472331375127.92</v>
      </c>
      <c r="AC116" s="9">
        <v>4482951384985.9326</v>
      </c>
      <c r="AD116" s="9">
        <v>7529736304394.9072</v>
      </c>
      <c r="AE116" s="19">
        <v>9729576729921.3652</v>
      </c>
      <c r="AF116" s="20">
        <v>3925695791997.999</v>
      </c>
      <c r="AG116" s="21">
        <v>5289895057885.999</v>
      </c>
      <c r="AH116" s="21">
        <v>4413771100000</v>
      </c>
      <c r="AI116" s="15">
        <v>7507512453854.3555</v>
      </c>
    </row>
    <row r="117" spans="2:35" ht="15.75" x14ac:dyDescent="0.25">
      <c r="C117" t="s">
        <v>4</v>
      </c>
      <c r="E117" s="3">
        <v>11448701715375.449</v>
      </c>
      <c r="F117" s="4">
        <v>23.127356844180643</v>
      </c>
      <c r="G117" s="5">
        <v>5.6789425261665301</v>
      </c>
      <c r="H117" s="5">
        <f t="shared" si="3"/>
        <v>17.448414318014112</v>
      </c>
      <c r="I117" s="6">
        <v>161.632182203296</v>
      </c>
      <c r="J117" s="8">
        <v>3586.69</v>
      </c>
      <c r="K117" s="9">
        <v>13145027740982.398</v>
      </c>
      <c r="L117" s="10">
        <v>15805963519770.689</v>
      </c>
      <c r="M117" s="11">
        <f t="shared" si="5"/>
        <v>194.35123499673159</v>
      </c>
      <c r="N117" s="1">
        <f t="shared" si="4"/>
        <v>117.07471292946515</v>
      </c>
      <c r="O117" s="4">
        <v>11.432211400592765</v>
      </c>
      <c r="P117" s="5">
        <v>13.954220011853479</v>
      </c>
      <c r="Q117" s="5">
        <v>15.5</v>
      </c>
      <c r="R117" s="14">
        <v>248868893.58394775</v>
      </c>
      <c r="S117" s="14">
        <v>350770636.25321615</v>
      </c>
      <c r="T117" s="15">
        <v>2910000</v>
      </c>
      <c r="U117" s="15">
        <v>12105478712028.578</v>
      </c>
      <c r="V117" s="16">
        <v>13447875270.881311</v>
      </c>
      <c r="W117" s="9">
        <v>4401618200000</v>
      </c>
      <c r="X117" s="7">
        <v>-101901742.6692684</v>
      </c>
      <c r="Y117" s="18">
        <v>1.6574670757738135</v>
      </c>
      <c r="Z117" s="17">
        <v>2.621155795855826</v>
      </c>
      <c r="AA117" s="17">
        <v>10.1</v>
      </c>
      <c r="AB117" s="9">
        <v>14750386894366.604</v>
      </c>
      <c r="AC117" s="9">
        <v>4662642000125.5049</v>
      </c>
      <c r="AD117" s="9">
        <v>8310794224551.4844</v>
      </c>
      <c r="AE117" s="19">
        <v>9917960997493.5801</v>
      </c>
      <c r="AF117" s="20">
        <v>3770014789762</v>
      </c>
      <c r="AG117" s="21">
        <v>4909865617213</v>
      </c>
      <c r="AH117" s="21">
        <v>4401618200000</v>
      </c>
      <c r="AI117" s="15">
        <v>7780065619883.8936</v>
      </c>
    </row>
    <row r="118" spans="2:35" ht="15.75" x14ac:dyDescent="0.25">
      <c r="C118" t="s">
        <v>5</v>
      </c>
      <c r="E118" s="3">
        <v>11359689477891.18</v>
      </c>
      <c r="F118" s="4">
        <v>22.45</v>
      </c>
      <c r="G118" s="5">
        <v>4.7578573190107845</v>
      </c>
      <c r="H118" s="5">
        <f t="shared" si="3"/>
        <v>17.692142680989214</v>
      </c>
      <c r="I118" s="6">
        <v>161.92494367614415</v>
      </c>
      <c r="J118" s="8">
        <v>3614.19</v>
      </c>
      <c r="K118" s="9">
        <v>13258640163239.979</v>
      </c>
      <c r="L118" s="10">
        <v>16215727945003.621</v>
      </c>
      <c r="M118" s="11">
        <f t="shared" si="5"/>
        <v>198.03922588097038</v>
      </c>
      <c r="N118" s="1">
        <f t="shared" si="4"/>
        <v>113.43413537304545</v>
      </c>
      <c r="O118" s="4">
        <v>10.299894178978192</v>
      </c>
      <c r="P118" s="5">
        <v>13.854056247501637</v>
      </c>
      <c r="Q118" s="5">
        <v>15.5</v>
      </c>
      <c r="R118" s="14">
        <v>266683479.13761812</v>
      </c>
      <c r="S118" s="14">
        <v>383438200.81339115</v>
      </c>
      <c r="T118" s="15">
        <v>22675755.743860003</v>
      </c>
      <c r="U118" s="15">
        <v>12476005138260.287</v>
      </c>
      <c r="V118" s="16">
        <v>11592020197.574963</v>
      </c>
      <c r="W118" s="9">
        <v>4229127200000</v>
      </c>
      <c r="X118" s="7">
        <v>-116754721.67577305</v>
      </c>
      <c r="Y118" s="18">
        <v>1.7831669206011713</v>
      </c>
      <c r="Z118" s="17">
        <v>3.0175330791896222</v>
      </c>
      <c r="AA118" s="17">
        <v>10.61</v>
      </c>
      <c r="AB118" s="9">
        <v>14418092722750.74</v>
      </c>
      <c r="AC118" s="9">
        <v>4603482214586.9111</v>
      </c>
      <c r="AD118" s="9">
        <v>7483594686755.9258</v>
      </c>
      <c r="AE118" s="19">
        <v>10085478801369.453</v>
      </c>
      <c r="AF118" s="20">
        <v>3678120451695</v>
      </c>
      <c r="AG118" s="21">
        <v>5063483154662.999</v>
      </c>
      <c r="AH118" s="21">
        <v>4229127200000</v>
      </c>
      <c r="AI118" s="15">
        <v>7765356314221.3584</v>
      </c>
    </row>
    <row r="119" spans="2:35" ht="15.75" x14ac:dyDescent="0.25">
      <c r="C119" t="s">
        <v>6</v>
      </c>
      <c r="E119" s="3">
        <v>11435051581463.381</v>
      </c>
      <c r="F119" s="4">
        <v>20.52</v>
      </c>
      <c r="G119" s="5">
        <v>4.9235949408009381</v>
      </c>
      <c r="H119" s="5">
        <f t="shared" si="3"/>
        <v>15.596405059199061</v>
      </c>
      <c r="I119" s="6">
        <v>162.12570638275895</v>
      </c>
      <c r="J119" s="8">
        <v>3644.63</v>
      </c>
      <c r="K119" s="9">
        <v>13047768872451.455</v>
      </c>
      <c r="L119" s="10">
        <v>15857860675786.15</v>
      </c>
      <c r="M119" s="11">
        <f t="shared" si="5"/>
        <v>197.04264299235427</v>
      </c>
      <c r="N119" s="1">
        <f t="shared" si="4"/>
        <v>116.90831777825088</v>
      </c>
      <c r="O119" s="4">
        <v>10.9107407406141</v>
      </c>
      <c r="P119" s="5">
        <v>13.825102817036793</v>
      </c>
      <c r="Q119" s="5">
        <v>15</v>
      </c>
      <c r="R119" s="14">
        <v>256618763.87623733</v>
      </c>
      <c r="S119" s="14">
        <v>391689682.29613155</v>
      </c>
      <c r="T119" s="15">
        <v>6438301.0032500001</v>
      </c>
      <c r="U119" s="15">
        <v>12412269099605.838</v>
      </c>
      <c r="V119" s="16">
        <v>10485542896.893314</v>
      </c>
      <c r="W119" s="9">
        <v>4199127200000</v>
      </c>
      <c r="X119" s="7">
        <v>-135070918.41989422</v>
      </c>
      <c r="Y119" s="18">
        <v>1.7230893590444851</v>
      </c>
      <c r="Z119" s="17">
        <v>2.8762379922526637</v>
      </c>
      <c r="AA119" s="17">
        <v>10.14</v>
      </c>
      <c r="AB119" s="9">
        <v>14241923767073.514</v>
      </c>
      <c r="AC119" s="9">
        <v>4481702700937.5742</v>
      </c>
      <c r="AD119" s="9">
        <v>7722974676050.0254</v>
      </c>
      <c r="AE119" s="19">
        <v>9958640761650.6582</v>
      </c>
      <c r="AF119" s="20">
        <v>3603354285363</v>
      </c>
      <c r="AG119" s="21">
        <v>4984827074235.001</v>
      </c>
      <c r="AH119" s="21">
        <v>4199127200000</v>
      </c>
      <c r="AI119" s="15">
        <v>7979881178558.7559</v>
      </c>
    </row>
    <row r="120" spans="2:35" ht="15.75" x14ac:dyDescent="0.25">
      <c r="C120" t="s">
        <v>7</v>
      </c>
      <c r="E120" s="3">
        <v>11420095619388.818</v>
      </c>
      <c r="F120" s="4">
        <v>21.04</v>
      </c>
      <c r="G120" s="5">
        <v>5.1447111790223543</v>
      </c>
      <c r="H120" s="5">
        <f t="shared" si="3"/>
        <v>15.895288820977644</v>
      </c>
      <c r="I120" s="6">
        <v>163.20946567028383</v>
      </c>
      <c r="J120" s="8">
        <v>3602.63</v>
      </c>
      <c r="K120" s="9">
        <v>13316550367277.832</v>
      </c>
      <c r="L120" s="10">
        <v>15499993406568.684</v>
      </c>
      <c r="M120" s="11">
        <f t="shared" si="5"/>
        <v>189.97004269177918</v>
      </c>
      <c r="N120" s="1">
        <f t="shared" si="4"/>
        <v>120.24958043879663</v>
      </c>
      <c r="O120" s="4">
        <v>9.8940982531917125</v>
      </c>
      <c r="P120" s="5">
        <v>13.629802342478897</v>
      </c>
      <c r="Q120" s="5">
        <v>15</v>
      </c>
      <c r="R120" s="14">
        <v>351730625.53352147</v>
      </c>
      <c r="S120" s="14">
        <v>438576636.17949897</v>
      </c>
      <c r="T120" s="15">
        <v>7760000</v>
      </c>
      <c r="U120" s="15">
        <v>12432647071150.404</v>
      </c>
      <c r="V120" s="16">
        <v>10730596264.669117</v>
      </c>
      <c r="W120" s="9">
        <v>4075391100000</v>
      </c>
      <c r="X120" s="7">
        <v>-86846010.645977512</v>
      </c>
      <c r="Y120" s="18">
        <v>1.6925589026708228</v>
      </c>
      <c r="Z120" s="17">
        <v>2.9529974479348771</v>
      </c>
      <c r="AA120" s="17">
        <v>9.86</v>
      </c>
      <c r="AB120" s="9">
        <v>14456383742571.805</v>
      </c>
      <c r="AC120" s="9">
        <v>4565257190223.4219</v>
      </c>
      <c r="AD120" s="9">
        <v>8597017610058.3408</v>
      </c>
      <c r="AE120" s="19">
        <v>10187990922168.316</v>
      </c>
      <c r="AF120" s="20">
        <v>3680529505036.9995</v>
      </c>
      <c r="AG120" s="21">
        <v>4888757429286.999</v>
      </c>
      <c r="AH120" s="21">
        <v>4075391100000</v>
      </c>
      <c r="AI120" s="15">
        <v>7930479808682.2441</v>
      </c>
    </row>
    <row r="121" spans="2:35" ht="15.75" x14ac:dyDescent="0.25">
      <c r="C121" t="s">
        <v>8</v>
      </c>
      <c r="E121" s="3">
        <v>11576918230517.818</v>
      </c>
      <c r="F121" s="4">
        <v>21.11</v>
      </c>
      <c r="G121" s="5">
        <v>4.8918178545761579</v>
      </c>
      <c r="H121" s="5">
        <f t="shared" si="3"/>
        <v>16.218182145423842</v>
      </c>
      <c r="I121" s="6">
        <v>163.74669967501086</v>
      </c>
      <c r="J121" s="8">
        <v>3590.9</v>
      </c>
      <c r="K121" s="9">
        <v>14015512967007.66</v>
      </c>
      <c r="L121" s="10">
        <v>15142126137351.213</v>
      </c>
      <c r="M121" s="11">
        <f t="shared" si="5"/>
        <v>176.90919960551068</v>
      </c>
      <c r="N121" s="1">
        <f t="shared" si="4"/>
        <v>125.1926007919498</v>
      </c>
      <c r="O121" s="4">
        <v>8.8586032304216609</v>
      </c>
      <c r="P121" s="5">
        <v>13.629802342478897</v>
      </c>
      <c r="Q121" s="5">
        <v>14</v>
      </c>
      <c r="R121" s="14">
        <v>277461062.82952046</v>
      </c>
      <c r="S121" s="14">
        <v>434331221.03641605</v>
      </c>
      <c r="T121" s="15">
        <v>11219586.9</v>
      </c>
      <c r="U121" s="15">
        <v>12896872185467.506</v>
      </c>
      <c r="V121" s="16">
        <v>10730596264.669117</v>
      </c>
      <c r="W121" s="9">
        <v>3600000000000</v>
      </c>
      <c r="X121" s="7">
        <v>-156870158.20689556</v>
      </c>
      <c r="Y121" s="18">
        <v>1.6006897323278462</v>
      </c>
      <c r="Z121" s="17">
        <v>2.3373294085503087</v>
      </c>
      <c r="AA121" s="17">
        <v>9.08</v>
      </c>
      <c r="AB121" s="9">
        <v>14634572229398.49</v>
      </c>
      <c r="AC121" s="9">
        <v>4812363508292.7119</v>
      </c>
      <c r="AD121" s="9">
        <v>7109901719958.0605</v>
      </c>
      <c r="AE121" s="19">
        <v>10673313332315.105</v>
      </c>
      <c r="AF121" s="20">
        <v>3865778180178</v>
      </c>
      <c r="AG121" s="21">
        <v>5265358385697</v>
      </c>
      <c r="AH121" s="21">
        <v>3600000000000</v>
      </c>
      <c r="AI121" s="15">
        <v>7659859670074.2646</v>
      </c>
    </row>
    <row r="122" spans="2:35" ht="15.75" x14ac:dyDescent="0.25">
      <c r="C122" t="s">
        <v>9</v>
      </c>
      <c r="E122" s="3">
        <v>11622057677717.189</v>
      </c>
      <c r="F122" s="4">
        <v>20.88</v>
      </c>
      <c r="G122" s="5">
        <v>4.5309918296091958</v>
      </c>
      <c r="H122" s="5">
        <f t="shared" si="3"/>
        <v>16.349008170390803</v>
      </c>
      <c r="I122" s="6">
        <v>163.37885909417182</v>
      </c>
      <c r="J122" s="8">
        <v>3610.88</v>
      </c>
      <c r="K122" s="9">
        <v>13775152503120.045</v>
      </c>
      <c r="L122" s="10">
        <v>14900548411240.158</v>
      </c>
      <c r="M122" s="11">
        <f t="shared" si="5"/>
        <v>176.72650801902171</v>
      </c>
      <c r="N122" s="1">
        <f t="shared" si="4"/>
        <v>127.43145227324283</v>
      </c>
      <c r="O122" s="4">
        <v>9.3096709997834246</v>
      </c>
      <c r="P122" s="5">
        <v>11.65</v>
      </c>
      <c r="Q122" s="5">
        <v>14</v>
      </c>
      <c r="R122" s="14">
        <v>272122292.72199225</v>
      </c>
      <c r="S122" s="14">
        <v>373544671.31604439</v>
      </c>
      <c r="T122" s="15">
        <v>18478542.823425002</v>
      </c>
      <c r="U122" s="15">
        <v>13167434517905.232</v>
      </c>
      <c r="V122" s="16">
        <v>10100000000</v>
      </c>
      <c r="W122" s="9">
        <v>3605000000000</v>
      </c>
      <c r="X122" s="7">
        <v>-101422378.59405214</v>
      </c>
      <c r="Y122" s="18">
        <v>1.7175499389738196</v>
      </c>
      <c r="Z122" s="17">
        <v>3.4413763813936136</v>
      </c>
      <c r="AA122" s="17">
        <v>7.9</v>
      </c>
      <c r="AB122" s="9">
        <v>14029442949224.061</v>
      </c>
      <c r="AC122" s="9">
        <v>4741068168803.0957</v>
      </c>
      <c r="AD122" s="9">
        <v>7436750886487.3926</v>
      </c>
      <c r="AE122" s="19">
        <v>10465710501351.615</v>
      </c>
      <c r="AF122" s="20">
        <v>3862512231510.9995</v>
      </c>
      <c r="AG122" s="21">
        <v>5084345405447</v>
      </c>
      <c r="AH122" s="21">
        <v>3605000000000</v>
      </c>
      <c r="AI122" s="15">
        <v>7595226738899.3437</v>
      </c>
    </row>
    <row r="123" spans="2:35" ht="15.75" x14ac:dyDescent="0.25">
      <c r="C123" t="s">
        <v>10</v>
      </c>
      <c r="E123" s="3">
        <v>11668869314516.771</v>
      </c>
      <c r="F123" s="4">
        <v>22.29</v>
      </c>
      <c r="G123" s="5">
        <v>4.1253047776009515</v>
      </c>
      <c r="H123" s="5">
        <f t="shared" si="3"/>
        <v>18.164695222399047</v>
      </c>
      <c r="I123" s="6">
        <v>163.40637502399068</v>
      </c>
      <c r="J123" s="8">
        <v>3600.38</v>
      </c>
      <c r="K123" s="9">
        <v>14215880821841.092</v>
      </c>
      <c r="L123" s="10">
        <v>14658970685129.105</v>
      </c>
      <c r="M123" s="11">
        <f t="shared" si="5"/>
        <v>168.49953170398547</v>
      </c>
      <c r="N123" s="1">
        <f t="shared" si="4"/>
        <v>130.07513803463692</v>
      </c>
      <c r="O123" s="4">
        <v>9.2779368181220363</v>
      </c>
      <c r="P123" s="5">
        <v>11.050581266034422</v>
      </c>
      <c r="Q123" s="5">
        <v>14</v>
      </c>
      <c r="R123" s="14">
        <v>259472504.78651318</v>
      </c>
      <c r="S123" s="14">
        <v>399142972.87321603</v>
      </c>
      <c r="T123" s="15">
        <v>5347459.7791379998</v>
      </c>
      <c r="U123" s="15">
        <v>13177062982282.619</v>
      </c>
      <c r="V123" s="16">
        <v>9852517504.5993252</v>
      </c>
      <c r="W123" s="9">
        <v>3605000000000</v>
      </c>
      <c r="X123" s="7">
        <v>-139670468.08670285</v>
      </c>
      <c r="Y123" s="18">
        <v>1.6651906026996279</v>
      </c>
      <c r="Z123" s="17">
        <v>3.507918033796757</v>
      </c>
      <c r="AA123" s="17">
        <v>8.4</v>
      </c>
      <c r="AB123" s="9">
        <v>14826595252230.221</v>
      </c>
      <c r="AC123" s="9">
        <v>4923484363696.54</v>
      </c>
      <c r="AD123" s="9">
        <v>8056252752840.8125</v>
      </c>
      <c r="AE123" s="19">
        <v>10806316382660.453</v>
      </c>
      <c r="AF123" s="20">
        <v>3924479164107</v>
      </c>
      <c r="AG123" s="21">
        <v>5224788648473.001</v>
      </c>
      <c r="AH123" s="21">
        <v>3605000000000</v>
      </c>
      <c r="AI123" s="15">
        <v>7765365728025.1094</v>
      </c>
    </row>
    <row r="124" spans="2:35" ht="15.75" x14ac:dyDescent="0.25">
      <c r="C124" t="s">
        <v>11</v>
      </c>
      <c r="E124" s="3">
        <v>11788526681611.963</v>
      </c>
      <c r="F124" s="4">
        <v>20.89</v>
      </c>
      <c r="G124" s="5">
        <v>4.1978852445464598</v>
      </c>
      <c r="H124" s="5">
        <f t="shared" si="3"/>
        <v>16.692114755453542</v>
      </c>
      <c r="I124" s="6">
        <v>163.68949757265088</v>
      </c>
      <c r="J124" s="8">
        <v>3603.08</v>
      </c>
      <c r="K124" s="9">
        <v>14139447042204.143</v>
      </c>
      <c r="L124" s="10">
        <v>14417392959018.051</v>
      </c>
      <c r="M124" s="11">
        <f t="shared" si="5"/>
        <v>166.90722082164621</v>
      </c>
      <c r="N124" s="1">
        <f t="shared" si="4"/>
        <v>133.84236769573894</v>
      </c>
      <c r="O124" s="4">
        <v>9.0439512039449639</v>
      </c>
      <c r="P124" s="5">
        <v>10.5532156321273</v>
      </c>
      <c r="Q124" s="5">
        <v>14</v>
      </c>
      <c r="R124" s="14">
        <v>252474878.22598594</v>
      </c>
      <c r="S124" s="14">
        <v>477614849.23893964</v>
      </c>
      <c r="T124" s="15">
        <v>13686997.434607862</v>
      </c>
      <c r="U124" s="15">
        <v>13387037579933.859</v>
      </c>
      <c r="V124" s="16">
        <v>9809502819.2067852</v>
      </c>
      <c r="W124" s="9">
        <v>3402000000000</v>
      </c>
      <c r="X124" s="7">
        <v>-225139971.0129537</v>
      </c>
      <c r="Y124" s="18">
        <v>1.5430064210507088</v>
      </c>
      <c r="Z124" s="17">
        <v>3.5525884882305139</v>
      </c>
      <c r="AA124" s="17">
        <v>8.5299999999999994</v>
      </c>
      <c r="AB124" s="9">
        <v>14697149235461.711</v>
      </c>
      <c r="AC124" s="9">
        <v>4926409826796.8525</v>
      </c>
      <c r="AD124" s="9">
        <v>7511274676561.7627</v>
      </c>
      <c r="AE124" s="19">
        <v>10799899969494.766</v>
      </c>
      <c r="AF124" s="20">
        <v>3844588651980.0005</v>
      </c>
      <c r="AG124" s="21">
        <v>5232326656725</v>
      </c>
      <c r="AH124" s="21">
        <v>3402000000000</v>
      </c>
      <c r="AI124" s="15">
        <v>7884864456028.5596</v>
      </c>
    </row>
    <row r="125" spans="2:35" ht="15.75" x14ac:dyDescent="0.25">
      <c r="C125" t="s">
        <v>12</v>
      </c>
      <c r="E125" s="3">
        <v>11988945816702.963</v>
      </c>
      <c r="F125" s="4">
        <v>18.97</v>
      </c>
      <c r="G125" s="5">
        <v>3.4819206022798386</v>
      </c>
      <c r="H125" s="5">
        <f t="shared" si="3"/>
        <v>15.48807939772016</v>
      </c>
      <c r="I125" s="6">
        <v>163.95120248702744</v>
      </c>
      <c r="J125" s="8">
        <v>3650.53</v>
      </c>
      <c r="K125" s="9">
        <v>14401629326835.904</v>
      </c>
      <c r="L125" s="10">
        <v>14857832375121.432</v>
      </c>
      <c r="M125" s="11">
        <f t="shared" si="5"/>
        <v>169.14471473812301</v>
      </c>
      <c r="N125" s="1">
        <f t="shared" si="4"/>
        <v>132.29400046884049</v>
      </c>
      <c r="O125" s="4">
        <v>8.770111255767457</v>
      </c>
      <c r="P125" s="5">
        <v>9.4301858332730077</v>
      </c>
      <c r="Q125" s="5">
        <v>13.5</v>
      </c>
      <c r="R125" s="14">
        <v>285948135.01708293</v>
      </c>
      <c r="S125" s="14">
        <v>489526618.60533977</v>
      </c>
      <c r="T125" s="15">
        <v>49878727.587974198</v>
      </c>
      <c r="U125" s="15">
        <v>13218748683782.506</v>
      </c>
      <c r="V125" s="16">
        <v>9179208181.9529305</v>
      </c>
      <c r="W125" s="9">
        <v>3332000000000</v>
      </c>
      <c r="X125" s="7">
        <v>-203578483.58825687</v>
      </c>
      <c r="Y125" s="18">
        <v>1.5140523687233569</v>
      </c>
      <c r="Z125" s="17">
        <v>3.4785293506120678</v>
      </c>
      <c r="AA125" s="17">
        <v>8.7100000000000009</v>
      </c>
      <c r="AB125" s="9">
        <v>15441466646457.57</v>
      </c>
      <c r="AC125" s="9">
        <v>5120387415287.9268</v>
      </c>
      <c r="AD125" s="9">
        <v>7491204712371.9678</v>
      </c>
      <c r="AE125" s="19">
        <v>11041993281458.777</v>
      </c>
      <c r="AF125" s="20">
        <v>3898620635604</v>
      </c>
      <c r="AG125" s="21">
        <v>5285618564240.001</v>
      </c>
      <c r="AH125" s="21">
        <v>3332000000000</v>
      </c>
      <c r="AI125" s="15">
        <v>7825225182056.3086</v>
      </c>
    </row>
    <row r="126" spans="2:35" ht="15.75" x14ac:dyDescent="0.25">
      <c r="C126" t="s">
        <v>13</v>
      </c>
      <c r="E126" s="3">
        <v>11990983614736.625</v>
      </c>
      <c r="F126" s="4">
        <v>21.42</v>
      </c>
      <c r="G126" s="5">
        <v>3.3529794182805635</v>
      </c>
      <c r="H126" s="5">
        <f t="shared" si="3"/>
        <v>18.06702058171944</v>
      </c>
      <c r="I126" s="6">
        <v>164.14554708930868</v>
      </c>
      <c r="J126" s="8">
        <v>3634.53</v>
      </c>
      <c r="K126" s="9">
        <v>14858350895505.676</v>
      </c>
      <c r="L126" s="10">
        <v>15298271791224.812</v>
      </c>
      <c r="M126" s="11">
        <f t="shared" si="5"/>
        <v>169.00551146972177</v>
      </c>
      <c r="N126" s="1">
        <f t="shared" si="4"/>
        <v>128.6594062676341</v>
      </c>
      <c r="O126" s="4">
        <v>8.5865465190005938</v>
      </c>
      <c r="P126" s="5">
        <v>9.27</v>
      </c>
      <c r="Q126" s="5">
        <v>13.5</v>
      </c>
      <c r="R126" s="14">
        <v>301908663.61817384</v>
      </c>
      <c r="S126" s="14">
        <v>471332997.23233134</v>
      </c>
      <c r="T126" s="15">
        <v>21340442.950738471</v>
      </c>
      <c r="U126" s="15">
        <v>13543772574266.74</v>
      </c>
      <c r="V126" s="16">
        <v>8800000000</v>
      </c>
      <c r="W126" s="9">
        <v>3267000000000</v>
      </c>
      <c r="X126" s="7">
        <v>-169424333.6141575</v>
      </c>
      <c r="Y126" s="18">
        <v>1.5266010512071735</v>
      </c>
      <c r="Z126" s="17">
        <v>3.6091655012862502</v>
      </c>
      <c r="AA126" s="17">
        <v>8.23</v>
      </c>
      <c r="AB126" s="9">
        <v>15673494177169.186</v>
      </c>
      <c r="AC126" s="9">
        <v>5185738027600.665</v>
      </c>
      <c r="AD126" s="9">
        <v>7795690258277.5352</v>
      </c>
      <c r="AE126" s="19">
        <v>11323635931243.355</v>
      </c>
      <c r="AF126" s="20">
        <v>4053202977521.0005</v>
      </c>
      <c r="AG126" s="21">
        <v>5515267235232</v>
      </c>
      <c r="AH126" s="21">
        <v>3267000000000</v>
      </c>
      <c r="AI126" s="15">
        <v>8286036125369.7178</v>
      </c>
    </row>
    <row r="127" spans="2:35" ht="15.75" x14ac:dyDescent="0.25">
      <c r="C127" t="s">
        <v>14</v>
      </c>
      <c r="E127" s="3">
        <v>12229459419588.861</v>
      </c>
      <c r="F127" s="4">
        <v>20.276701023335018</v>
      </c>
      <c r="G127" s="5">
        <v>3.0871356218446286</v>
      </c>
      <c r="H127" s="5">
        <f t="shared" si="3"/>
        <v>17.189565401490391</v>
      </c>
      <c r="I127" s="6">
        <v>165.73728609721792</v>
      </c>
      <c r="J127" s="8">
        <v>3635.08</v>
      </c>
      <c r="K127" s="9">
        <v>15332292139702.314</v>
      </c>
      <c r="L127" s="10">
        <v>15738711207328.193</v>
      </c>
      <c r="M127" s="11">
        <f t="shared" si="5"/>
        <v>170.13054919661141</v>
      </c>
      <c r="N127" s="1">
        <f t="shared" si="4"/>
        <v>128.7829345070497</v>
      </c>
      <c r="O127" s="4">
        <v>8.2226549971731178</v>
      </c>
      <c r="P127" s="5">
        <v>9.0295309600854736</v>
      </c>
      <c r="Q127" s="5">
        <v>13.5</v>
      </c>
      <c r="R127" s="14">
        <v>313339411.1021471</v>
      </c>
      <c r="S127" s="14">
        <v>454262015.97477531</v>
      </c>
      <c r="T127" s="15">
        <v>13762649.78919016</v>
      </c>
      <c r="U127" s="15">
        <v>13830794071238.66</v>
      </c>
      <c r="V127" s="16">
        <v>8415582024.7514725</v>
      </c>
      <c r="W127" s="9">
        <v>3267000000000</v>
      </c>
      <c r="X127" s="7">
        <v>-140922604.87262821</v>
      </c>
      <c r="Y127" s="18">
        <v>1.4795166488465388</v>
      </c>
      <c r="Z127" s="17">
        <v>3.5426297088321279</v>
      </c>
      <c r="AA127" s="17">
        <v>8.01</v>
      </c>
      <c r="AB127" s="9">
        <v>15605791788423.059</v>
      </c>
      <c r="AC127" s="9">
        <v>5320409078122.0488</v>
      </c>
      <c r="AD127" s="9">
        <v>7474029528875.3223</v>
      </c>
      <c r="AE127" s="19">
        <v>11504206952740.227</v>
      </c>
      <c r="AF127" s="20">
        <v>4550810607763.999</v>
      </c>
      <c r="AG127" s="21">
        <v>6051665400064.998</v>
      </c>
      <c r="AH127" s="21">
        <v>3267000000000</v>
      </c>
      <c r="AI127" s="15">
        <v>8088705048049.0439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dcterms:created xsi:type="dcterms:W3CDTF">2018-11-22T06:09:57Z</dcterms:created>
  <dcterms:modified xsi:type="dcterms:W3CDTF">2018-12-08T08:48:19Z</dcterms:modified>
</cp:coreProperties>
</file>