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0730" windowHeight="11760" tabRatio="860" firstSheet="3" activeTab="11"/>
  </bookViews>
  <sheets>
    <sheet name="HINWEISE" sheetId="31" r:id="rId1"/>
    <sheet name="gdp.weights_13" sheetId="2" r:id="rId2"/>
    <sheet name="budgetary.elast_14" sheetId="3" r:id="rId3"/>
    <sheet name="output.gap_EU" sheetId="5" r:id="rId4"/>
    <sheet name="output.gap_10" sheetId="6" r:id="rId5"/>
    <sheet name="output.gap.correction" sheetId="4" r:id="rId6"/>
    <sheet name="cycl.comps_EU" sheetId="7" r:id="rId7"/>
    <sheet name="cycl.comps_10" sheetId="35" r:id="rId8"/>
    <sheet name="cycl.comp.total" sheetId="10" r:id="rId9"/>
    <sheet name="prim.struct.balance" sheetId="9" r:id="rId10"/>
    <sheet name="prim.struct.balance_10" sheetId="16" r:id="rId11"/>
    <sheet name="graphs" sheetId="27" r:id="rId12"/>
    <sheet name="struct.balance" sheetId="14" r:id="rId13"/>
    <sheet name="struct.balance_10" sheetId="15" r:id="rId14"/>
    <sheet name="struct.balance_10_eu+" sheetId="26" r:id="rId15"/>
    <sheet name="revenue stance" sheetId="18" r:id="rId16"/>
    <sheet name="expenditure stance" sheetId="19" r:id="rId17"/>
    <sheet name="revenue stance_2010" sheetId="20" r:id="rId18"/>
    <sheet name="expenditure stance 2010" sheetId="21" r:id="rId19"/>
    <sheet name="one-offs_14_spring" sheetId="36" r:id="rId20"/>
    <sheet name="one-offs_revenue" sheetId="22" r:id="rId21"/>
    <sheet name="one-offs_expenditure" sheetId="23" r:id="rId22"/>
  </sheets>
  <definedNames>
    <definedName name="_xlnm._FilterDatabase" localSheetId="2" hidden="1">budgetary.elast_14!$A$1:$C$1</definedName>
    <definedName name="_xlnm._FilterDatabase" localSheetId="8" hidden="1">cycl.comp.total!$A$1:$B$90</definedName>
    <definedName name="_xlnm._FilterDatabase" localSheetId="7" hidden="1">cycl.comps_10!$A$1:$B$120</definedName>
    <definedName name="_xlnm._FilterDatabase" localSheetId="6" hidden="1">cycl.comps_EU!$A$1:$B$120</definedName>
    <definedName name="_xlnm._FilterDatabase" localSheetId="16" hidden="1">'expenditure stance'!$A$1:$B$90</definedName>
    <definedName name="_xlnm._FilterDatabase" localSheetId="11" hidden="1">graphs!#REF!</definedName>
    <definedName name="_xlnm._FilterDatabase" localSheetId="19" hidden="1">'one-offs_14_spring'!$A$1:$E$1103</definedName>
    <definedName name="_xlnm._FilterDatabase" localSheetId="21" hidden="1">'one-offs_expenditure'!$A$1:$B$1</definedName>
    <definedName name="_xlnm._FilterDatabase" localSheetId="20" hidden="1">'one-offs_revenue'!$A$1:$B$28</definedName>
    <definedName name="_xlnm._FilterDatabase" localSheetId="5" hidden="1">output.gap.correction!$A$1:$B$45</definedName>
    <definedName name="_xlnm._FilterDatabase" localSheetId="4" hidden="1">output.gap_10!$A$1:$B$45</definedName>
    <definedName name="_xlnm._FilterDatabase" localSheetId="3" hidden="1">output.gap_EU!$A$1:$B$44</definedName>
    <definedName name="_xlnm._FilterDatabase" localSheetId="9" hidden="1">prim.struct.balance!$A$1:$B$151</definedName>
    <definedName name="_xlnm._FilterDatabase" localSheetId="10" hidden="1">prim.struct.balance_10!$A$1:$B$90</definedName>
    <definedName name="_xlnm._FilterDatabase" localSheetId="15" hidden="1">'revenue stance'!$A$1:$B$90</definedName>
    <definedName name="_xlnm._FilterDatabase" localSheetId="17" hidden="1">'revenue stance_2010'!$A$1:$B$1</definedName>
    <definedName name="_xlnm._FilterDatabase" localSheetId="12" hidden="1">struct.balance!$A$1:$B$151</definedName>
    <definedName name="_xlnm._FilterDatabase" localSheetId="13" hidden="1">struct.balance_10!$A$1:$B$99</definedName>
    <definedName name="AMECO17" localSheetId="19">'one-offs_14_spring'!$A$1:$BJ$1103</definedName>
    <definedName name="cycl_comp_total_diff">cycl.comp.total!#REF!</definedName>
    <definedName name="Z_0B9B0CBD_4067_48BD_8815_DCB61D9A78E0_.wvu.Cols" localSheetId="20" hidden="1">'one-offs_revenue'!$C:$C</definedName>
    <definedName name="Z_0B9B0CBD_4067_48BD_8815_DCB61D9A78E0_.wvu.FilterData" localSheetId="2" hidden="1">budgetary.elast_14!$A$1:$C$1</definedName>
    <definedName name="Z_0B9B0CBD_4067_48BD_8815_DCB61D9A78E0_.wvu.FilterData" localSheetId="8" hidden="1">cycl.comp.total!$A$1:$B$90</definedName>
    <definedName name="Z_0B9B0CBD_4067_48BD_8815_DCB61D9A78E0_.wvu.FilterData" localSheetId="7" hidden="1">cycl.comps_10!$A$1:$B$120</definedName>
    <definedName name="Z_0B9B0CBD_4067_48BD_8815_DCB61D9A78E0_.wvu.FilterData" localSheetId="6" hidden="1">cycl.comps_EU!$A$1:$B$120</definedName>
    <definedName name="Z_0B9B0CBD_4067_48BD_8815_DCB61D9A78E0_.wvu.FilterData" localSheetId="16" hidden="1">'expenditure stance'!$A$1:$B$90</definedName>
    <definedName name="Z_0B9B0CBD_4067_48BD_8815_DCB61D9A78E0_.wvu.FilterData" localSheetId="11" hidden="1">graphs!#REF!</definedName>
    <definedName name="Z_0B9B0CBD_4067_48BD_8815_DCB61D9A78E0_.wvu.FilterData" localSheetId="21" hidden="1">'one-offs_expenditure'!$A$1:$B$1</definedName>
    <definedName name="Z_0B9B0CBD_4067_48BD_8815_DCB61D9A78E0_.wvu.FilterData" localSheetId="20" hidden="1">'one-offs_revenue'!$A$1:$B$28</definedName>
    <definedName name="Z_0B9B0CBD_4067_48BD_8815_DCB61D9A78E0_.wvu.FilterData" localSheetId="5" hidden="1">output.gap.correction!$A$1:$B$45</definedName>
    <definedName name="Z_0B9B0CBD_4067_48BD_8815_DCB61D9A78E0_.wvu.FilterData" localSheetId="4" hidden="1">output.gap_10!$A$1:$B$1</definedName>
    <definedName name="Z_0B9B0CBD_4067_48BD_8815_DCB61D9A78E0_.wvu.FilterData" localSheetId="3" hidden="1">output.gap_EU!$A$1:$B$30</definedName>
    <definedName name="Z_0B9B0CBD_4067_48BD_8815_DCB61D9A78E0_.wvu.FilterData" localSheetId="9" hidden="1">prim.struct.balance!$A$1:$B$151</definedName>
    <definedName name="Z_0B9B0CBD_4067_48BD_8815_DCB61D9A78E0_.wvu.FilterData" localSheetId="10" hidden="1">prim.struct.balance_10!$A$1:$B$90</definedName>
    <definedName name="Z_0B9B0CBD_4067_48BD_8815_DCB61D9A78E0_.wvu.FilterData" localSheetId="15" hidden="1">'revenue stance'!$A$1:$B$90</definedName>
    <definedName name="Z_0B9B0CBD_4067_48BD_8815_DCB61D9A78E0_.wvu.FilterData" localSheetId="17" hidden="1">'revenue stance_2010'!$A$1:$B$1</definedName>
    <definedName name="Z_0B9B0CBD_4067_48BD_8815_DCB61D9A78E0_.wvu.FilterData" localSheetId="12" hidden="1">struct.balance!$A$1:$B$1</definedName>
    <definedName name="Z_0B9B0CBD_4067_48BD_8815_DCB61D9A78E0_.wvu.FilterData" localSheetId="13" hidden="1">struct.balance_10!$A$1:$B$99</definedName>
  </definedNames>
  <calcPr calcId="124519"/>
  <customWorkbookViews>
    <customWorkbookView name="prim.struct.balance_EMU-12" guid="{0B9B0CBD-4067-48BD-8815-DCB61D9A78E0}" maximized="1" windowWidth="1676" windowHeight="825" tabRatio="860" activeSheetId="9"/>
  </customWorkbookViews>
</workbook>
</file>

<file path=xl/calcChain.xml><?xml version="1.0" encoding="utf-8"?>
<calcChain xmlns="http://schemas.openxmlformats.org/spreadsheetml/2006/main">
  <c r="E151" i="9"/>
  <c r="D151"/>
  <c r="C151"/>
  <c r="E150"/>
  <c r="D150"/>
  <c r="C150"/>
  <c r="E149"/>
  <c r="D149"/>
  <c r="C149"/>
  <c r="E148"/>
  <c r="D148"/>
  <c r="C148"/>
  <c r="E147"/>
  <c r="D147"/>
  <c r="C147"/>
  <c r="E146"/>
  <c r="D146"/>
  <c r="C146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D139"/>
  <c r="C139"/>
  <c r="E138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2"/>
  <c r="D132"/>
  <c r="C132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C123" i="14" l="1"/>
  <c r="D123"/>
  <c r="E123"/>
  <c r="C124"/>
  <c r="D124"/>
  <c r="E124"/>
  <c r="C125"/>
  <c r="D125"/>
  <c r="E125"/>
  <c r="C126"/>
  <c r="D126"/>
  <c r="E126"/>
  <c r="C127"/>
  <c r="D127"/>
  <c r="E127"/>
  <c r="C128"/>
  <c r="D128"/>
  <c r="E128"/>
  <c r="C129"/>
  <c r="D129"/>
  <c r="E129"/>
  <c r="C130"/>
  <c r="D130"/>
  <c r="E130"/>
  <c r="C131"/>
  <c r="D131"/>
  <c r="E131"/>
  <c r="C132"/>
  <c r="D132"/>
  <c r="E132"/>
  <c r="C133"/>
  <c r="D133"/>
  <c r="E133"/>
  <c r="C134"/>
  <c r="D134"/>
  <c r="E134"/>
  <c r="C135"/>
  <c r="D135"/>
  <c r="E135"/>
  <c r="C136"/>
  <c r="D136"/>
  <c r="E136"/>
  <c r="C137"/>
  <c r="D137"/>
  <c r="E137"/>
  <c r="C138"/>
  <c r="D138"/>
  <c r="E138"/>
  <c r="C139"/>
  <c r="D139"/>
  <c r="E139"/>
  <c r="C140"/>
  <c r="D140"/>
  <c r="E140"/>
  <c r="C141"/>
  <c r="D141"/>
  <c r="E141"/>
  <c r="C142"/>
  <c r="D142"/>
  <c r="E142"/>
  <c r="C143"/>
  <c r="D143"/>
  <c r="E143"/>
  <c r="C144"/>
  <c r="D144"/>
  <c r="E144"/>
  <c r="C145"/>
  <c r="D145"/>
  <c r="E145"/>
  <c r="C146"/>
  <c r="D146"/>
  <c r="E146"/>
  <c r="C147"/>
  <c r="D147"/>
  <c r="E147"/>
  <c r="C148"/>
  <c r="D148"/>
  <c r="E148"/>
  <c r="C149"/>
  <c r="D149"/>
  <c r="E149"/>
  <c r="C150"/>
  <c r="D150"/>
  <c r="E150"/>
  <c r="C151"/>
  <c r="D151"/>
  <c r="E151"/>
  <c r="K29" i="27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G30" i="3" l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4"/>
  <c r="G5"/>
  <c r="G6"/>
  <c r="G7"/>
  <c r="G8"/>
  <c r="G9"/>
  <c r="G3"/>
  <c r="G2"/>
  <c r="G32" i="9" l="1"/>
  <c r="G32" i="14" l="1"/>
  <c r="K60" l="1"/>
  <c r="J60"/>
  <c r="I60"/>
  <c r="H60"/>
  <c r="G60"/>
  <c r="F60"/>
  <c r="E60"/>
  <c r="E90" s="1"/>
  <c r="D60"/>
  <c r="K59"/>
  <c r="J59"/>
  <c r="I59"/>
  <c r="H59"/>
  <c r="G59"/>
  <c r="F59"/>
  <c r="E59"/>
  <c r="E89" s="1"/>
  <c r="D59"/>
  <c r="K58"/>
  <c r="J58"/>
  <c r="I58"/>
  <c r="H58"/>
  <c r="G58"/>
  <c r="F58"/>
  <c r="E58"/>
  <c r="E88" s="1"/>
  <c r="D58"/>
  <c r="K57"/>
  <c r="J57"/>
  <c r="I57"/>
  <c r="H57"/>
  <c r="G57"/>
  <c r="F57"/>
  <c r="E57"/>
  <c r="E87" s="1"/>
  <c r="D57"/>
  <c r="K56"/>
  <c r="J56"/>
  <c r="I56"/>
  <c r="H56"/>
  <c r="G56"/>
  <c r="F56"/>
  <c r="E56"/>
  <c r="E86" s="1"/>
  <c r="D56"/>
  <c r="K55"/>
  <c r="J55"/>
  <c r="I55"/>
  <c r="H55"/>
  <c r="G55"/>
  <c r="F55"/>
  <c r="E55"/>
  <c r="E85" s="1"/>
  <c r="D55"/>
  <c r="K54"/>
  <c r="J54"/>
  <c r="I54"/>
  <c r="H54"/>
  <c r="G54"/>
  <c r="F54"/>
  <c r="E54"/>
  <c r="E84" s="1"/>
  <c r="D54"/>
  <c r="K53"/>
  <c r="J53"/>
  <c r="I53"/>
  <c r="H53"/>
  <c r="G53"/>
  <c r="F53"/>
  <c r="E53"/>
  <c r="E83" s="1"/>
  <c r="D53"/>
  <c r="K52"/>
  <c r="J52"/>
  <c r="I52"/>
  <c r="H52"/>
  <c r="G52"/>
  <c r="F52"/>
  <c r="E52"/>
  <c r="E82" s="1"/>
  <c r="D52"/>
  <c r="K51"/>
  <c r="J51"/>
  <c r="I51"/>
  <c r="H51"/>
  <c r="G51"/>
  <c r="F51"/>
  <c r="E51"/>
  <c r="E81" s="1"/>
  <c r="D51"/>
  <c r="K50"/>
  <c r="J50"/>
  <c r="I50"/>
  <c r="H50"/>
  <c r="G50"/>
  <c r="F50"/>
  <c r="E50"/>
  <c r="E80" s="1"/>
  <c r="D50"/>
  <c r="K49"/>
  <c r="J49"/>
  <c r="I49"/>
  <c r="H49"/>
  <c r="G49"/>
  <c r="F49"/>
  <c r="E49"/>
  <c r="E79" s="1"/>
  <c r="D49"/>
  <c r="K48"/>
  <c r="J48"/>
  <c r="I48"/>
  <c r="H48"/>
  <c r="G48"/>
  <c r="F48"/>
  <c r="E48"/>
  <c r="E78" s="1"/>
  <c r="D48"/>
  <c r="K47"/>
  <c r="J47"/>
  <c r="I47"/>
  <c r="H47"/>
  <c r="G47"/>
  <c r="F47"/>
  <c r="E47"/>
  <c r="E77" s="1"/>
  <c r="D47"/>
  <c r="K46"/>
  <c r="J46"/>
  <c r="I46"/>
  <c r="H46"/>
  <c r="G46"/>
  <c r="F46"/>
  <c r="E46"/>
  <c r="E76" s="1"/>
  <c r="D46"/>
  <c r="K45"/>
  <c r="J45"/>
  <c r="I45"/>
  <c r="H45"/>
  <c r="G45"/>
  <c r="F45"/>
  <c r="E45"/>
  <c r="E75" s="1"/>
  <c r="D45"/>
  <c r="K44"/>
  <c r="J44"/>
  <c r="I44"/>
  <c r="H44"/>
  <c r="G44"/>
  <c r="F44"/>
  <c r="E44"/>
  <c r="E74" s="1"/>
  <c r="D44"/>
  <c r="K43"/>
  <c r="J43"/>
  <c r="I43"/>
  <c r="H43"/>
  <c r="G43"/>
  <c r="F43"/>
  <c r="E43"/>
  <c r="E73" s="1"/>
  <c r="D43"/>
  <c r="K42"/>
  <c r="J42"/>
  <c r="I42"/>
  <c r="H42"/>
  <c r="G42"/>
  <c r="F42"/>
  <c r="E42"/>
  <c r="E72" s="1"/>
  <c r="D42"/>
  <c r="G41"/>
  <c r="E41"/>
  <c r="E71" s="1"/>
  <c r="D41"/>
  <c r="G40"/>
  <c r="F40"/>
  <c r="E40"/>
  <c r="E70" s="1"/>
  <c r="F70" s="1"/>
  <c r="D40"/>
  <c r="G39"/>
  <c r="E39"/>
  <c r="E69" s="1"/>
  <c r="D39"/>
  <c r="K38"/>
  <c r="J38"/>
  <c r="I38"/>
  <c r="H38"/>
  <c r="G38"/>
  <c r="F38"/>
  <c r="E38"/>
  <c r="E68" s="1"/>
  <c r="D38"/>
  <c r="K37"/>
  <c r="J37"/>
  <c r="I37"/>
  <c r="H37"/>
  <c r="G37"/>
  <c r="F37"/>
  <c r="E37"/>
  <c r="E67" s="1"/>
  <c r="D37"/>
  <c r="K36"/>
  <c r="J36"/>
  <c r="I36"/>
  <c r="H36"/>
  <c r="G36"/>
  <c r="F36"/>
  <c r="E36"/>
  <c r="E66" s="1"/>
  <c r="D36"/>
  <c r="K35"/>
  <c r="J35"/>
  <c r="I35"/>
  <c r="H35"/>
  <c r="G35"/>
  <c r="F35"/>
  <c r="E35"/>
  <c r="E65" s="1"/>
  <c r="D35"/>
  <c r="K34"/>
  <c r="J34"/>
  <c r="I34"/>
  <c r="H34"/>
  <c r="G34"/>
  <c r="F34"/>
  <c r="E34"/>
  <c r="E64" s="1"/>
  <c r="D34"/>
  <c r="K33"/>
  <c r="J33"/>
  <c r="I33"/>
  <c r="H33"/>
  <c r="G33"/>
  <c r="F33"/>
  <c r="E33"/>
  <c r="E63" s="1"/>
  <c r="D33"/>
  <c r="K32"/>
  <c r="J32"/>
  <c r="I32"/>
  <c r="H32"/>
  <c r="F32"/>
  <c r="E32"/>
  <c r="E62" s="1"/>
  <c r="F62" s="1"/>
  <c r="D32"/>
  <c r="E60" i="9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D32"/>
  <c r="E32"/>
  <c r="F72" i="14" l="1"/>
  <c r="F73"/>
  <c r="F74"/>
  <c r="F75"/>
  <c r="F76"/>
  <c r="F77"/>
  <c r="G77" s="1"/>
  <c r="H77" s="1"/>
  <c r="I77" s="1"/>
  <c r="J77" s="1"/>
  <c r="K77" s="1"/>
  <c r="F78"/>
  <c r="F79"/>
  <c r="G79" s="1"/>
  <c r="H79" s="1"/>
  <c r="I79" s="1"/>
  <c r="J79" s="1"/>
  <c r="K79" s="1"/>
  <c r="F80"/>
  <c r="F81"/>
  <c r="F82"/>
  <c r="F83"/>
  <c r="F84"/>
  <c r="F85"/>
  <c r="G85" s="1"/>
  <c r="H85" s="1"/>
  <c r="I85" s="1"/>
  <c r="J85" s="1"/>
  <c r="K85" s="1"/>
  <c r="F86"/>
  <c r="F87"/>
  <c r="G87" s="1"/>
  <c r="H87" s="1"/>
  <c r="I87" s="1"/>
  <c r="J87" s="1"/>
  <c r="K87" s="1"/>
  <c r="F88"/>
  <c r="F89"/>
  <c r="F90"/>
  <c r="F63"/>
  <c r="G63" s="1"/>
  <c r="H63" s="1"/>
  <c r="F64"/>
  <c r="G64" s="1"/>
  <c r="H64" s="1"/>
  <c r="F65"/>
  <c r="G65" s="1"/>
  <c r="H65" s="1"/>
  <c r="I65" s="1"/>
  <c r="J65" s="1"/>
  <c r="K65" s="1"/>
  <c r="F66"/>
  <c r="F67"/>
  <c r="G67" s="1"/>
  <c r="H67" s="1"/>
  <c r="I67" s="1"/>
  <c r="J67" s="1"/>
  <c r="K67" s="1"/>
  <c r="F68"/>
  <c r="G68" s="1"/>
  <c r="H68" s="1"/>
  <c r="I68" s="1"/>
  <c r="J68" s="1"/>
  <c r="K68" s="1"/>
  <c r="G62"/>
  <c r="H62" s="1"/>
  <c r="G66"/>
  <c r="H66" s="1"/>
  <c r="I66" s="1"/>
  <c r="J66" s="1"/>
  <c r="K66" s="1"/>
  <c r="G75"/>
  <c r="H75" s="1"/>
  <c r="I75" s="1"/>
  <c r="J75" s="1"/>
  <c r="K75" s="1"/>
  <c r="G83"/>
  <c r="H83" s="1"/>
  <c r="I83" s="1"/>
  <c r="J83" s="1"/>
  <c r="K83" s="1"/>
  <c r="G70"/>
  <c r="F39"/>
  <c r="F69" s="1"/>
  <c r="F41"/>
  <c r="G72"/>
  <c r="H72" s="1"/>
  <c r="I72" s="1"/>
  <c r="J72" s="1"/>
  <c r="K72" s="1"/>
  <c r="G73"/>
  <c r="H73" s="1"/>
  <c r="I73" s="1"/>
  <c r="J73" s="1"/>
  <c r="K73" s="1"/>
  <c r="G74"/>
  <c r="H74" s="1"/>
  <c r="I74" s="1"/>
  <c r="J74" s="1"/>
  <c r="K74" s="1"/>
  <c r="G76"/>
  <c r="H76" s="1"/>
  <c r="I76" s="1"/>
  <c r="J76" s="1"/>
  <c r="K76" s="1"/>
  <c r="G78"/>
  <c r="H78" s="1"/>
  <c r="I78" s="1"/>
  <c r="J78" s="1"/>
  <c r="K78" s="1"/>
  <c r="G80"/>
  <c r="H80" s="1"/>
  <c r="I80" s="1"/>
  <c r="J80" s="1"/>
  <c r="K80" s="1"/>
  <c r="G81"/>
  <c r="H81" s="1"/>
  <c r="I81" s="1"/>
  <c r="J81" s="1"/>
  <c r="K81" s="1"/>
  <c r="G82"/>
  <c r="H82" s="1"/>
  <c r="I82" s="1"/>
  <c r="J82" s="1"/>
  <c r="K82" s="1"/>
  <c r="G84"/>
  <c r="H84" s="1"/>
  <c r="I84" s="1"/>
  <c r="J84" s="1"/>
  <c r="K84" s="1"/>
  <c r="G86"/>
  <c r="H86" s="1"/>
  <c r="I86" s="1"/>
  <c r="J86" s="1"/>
  <c r="K86" s="1"/>
  <c r="G88"/>
  <c r="H88" s="1"/>
  <c r="I88" s="1"/>
  <c r="J88" s="1"/>
  <c r="K88" s="1"/>
  <c r="G89"/>
  <c r="H89" s="1"/>
  <c r="I89" s="1"/>
  <c r="J89" s="1"/>
  <c r="K89" s="1"/>
  <c r="G90"/>
  <c r="H90" s="1"/>
  <c r="I90" s="1"/>
  <c r="J90" s="1"/>
  <c r="K90" s="1"/>
  <c r="G69" l="1"/>
  <c r="F71"/>
  <c r="G71" s="1"/>
  <c r="I64"/>
  <c r="H41"/>
  <c r="I62"/>
  <c r="H39"/>
  <c r="H69" s="1"/>
  <c r="I63"/>
  <c r="H40"/>
  <c r="H70" s="1"/>
  <c r="H71" l="1"/>
  <c r="J62"/>
  <c r="I39"/>
  <c r="I69" s="1"/>
  <c r="J63"/>
  <c r="I40"/>
  <c r="I70" s="1"/>
  <c r="J64"/>
  <c r="I41"/>
  <c r="I71" l="1"/>
  <c r="K63"/>
  <c r="K40" s="1"/>
  <c r="J40"/>
  <c r="J70" s="1"/>
  <c r="K64"/>
  <c r="K41" s="1"/>
  <c r="J41"/>
  <c r="J71" s="1"/>
  <c r="K62"/>
  <c r="K39" s="1"/>
  <c r="J39"/>
  <c r="J69" s="1"/>
  <c r="K71" l="1"/>
  <c r="K69"/>
  <c r="K70"/>
  <c r="K32" i="9" l="1"/>
  <c r="K44"/>
  <c r="F60"/>
  <c r="F90" s="1"/>
  <c r="F59"/>
  <c r="F89" s="1"/>
  <c r="F58"/>
  <c r="F88" s="1"/>
  <c r="F57"/>
  <c r="F87" s="1"/>
  <c r="F56"/>
  <c r="F86" s="1"/>
  <c r="F55"/>
  <c r="F85" s="1"/>
  <c r="F54"/>
  <c r="F84" s="1"/>
  <c r="F53"/>
  <c r="F83" s="1"/>
  <c r="F52"/>
  <c r="F82" s="1"/>
  <c r="F51"/>
  <c r="F81" s="1"/>
  <c r="F50"/>
  <c r="F80" s="1"/>
  <c r="F49"/>
  <c r="F79" s="1"/>
  <c r="F48"/>
  <c r="F78" s="1"/>
  <c r="F47"/>
  <c r="F77" s="1"/>
  <c r="F46"/>
  <c r="F76" s="1"/>
  <c r="F45"/>
  <c r="F75" s="1"/>
  <c r="F44"/>
  <c r="F74" s="1"/>
  <c r="F43"/>
  <c r="F73" s="1"/>
  <c r="F42"/>
  <c r="F72" s="1"/>
  <c r="F41"/>
  <c r="F71" s="1"/>
  <c r="F40"/>
  <c r="F70" s="1"/>
  <c r="F39"/>
  <c r="F69" s="1"/>
  <c r="F38"/>
  <c r="F68" s="1"/>
  <c r="F37"/>
  <c r="F67" s="1"/>
  <c r="F36"/>
  <c r="F66" s="1"/>
  <c r="F35"/>
  <c r="F65" s="1"/>
  <c r="F34"/>
  <c r="F64" s="1"/>
  <c r="F33"/>
  <c r="F63" s="1"/>
  <c r="F32"/>
  <c r="F62" s="1"/>
  <c r="K120" i="35" l="1"/>
  <c r="J120"/>
  <c r="I120"/>
  <c r="H120"/>
  <c r="G120"/>
  <c r="F120"/>
  <c r="E120"/>
  <c r="D120"/>
  <c r="C120"/>
  <c r="K119"/>
  <c r="J119"/>
  <c r="I119"/>
  <c r="H119"/>
  <c r="G119"/>
  <c r="F119"/>
  <c r="E119"/>
  <c r="D119"/>
  <c r="C119"/>
  <c r="K118"/>
  <c r="J118"/>
  <c r="I118"/>
  <c r="H118"/>
  <c r="G118"/>
  <c r="F118"/>
  <c r="E118"/>
  <c r="D118"/>
  <c r="C118"/>
  <c r="K117"/>
  <c r="J117"/>
  <c r="I117"/>
  <c r="H117"/>
  <c r="G117"/>
  <c r="F117"/>
  <c r="E117"/>
  <c r="D117"/>
  <c r="C117"/>
  <c r="K116"/>
  <c r="J116"/>
  <c r="I116"/>
  <c r="H116"/>
  <c r="G116"/>
  <c r="F116"/>
  <c r="E116"/>
  <c r="D116"/>
  <c r="C116"/>
  <c r="K115"/>
  <c r="J115"/>
  <c r="I115"/>
  <c r="H115"/>
  <c r="G115"/>
  <c r="F115"/>
  <c r="E115"/>
  <c r="D115"/>
  <c r="C115"/>
  <c r="K114"/>
  <c r="J114"/>
  <c r="I114"/>
  <c r="H114"/>
  <c r="G114"/>
  <c r="F114"/>
  <c r="E114"/>
  <c r="D114"/>
  <c r="C114"/>
  <c r="K113"/>
  <c r="J113"/>
  <c r="I113"/>
  <c r="H113"/>
  <c r="G113"/>
  <c r="F113"/>
  <c r="E113"/>
  <c r="D113"/>
  <c r="C113"/>
  <c r="K112"/>
  <c r="J112"/>
  <c r="I112"/>
  <c r="H112"/>
  <c r="G112"/>
  <c r="F112"/>
  <c r="E112"/>
  <c r="D112"/>
  <c r="C112"/>
  <c r="K111"/>
  <c r="J111"/>
  <c r="I111"/>
  <c r="H111"/>
  <c r="G111"/>
  <c r="F111"/>
  <c r="E111"/>
  <c r="D111"/>
  <c r="C111"/>
  <c r="K110"/>
  <c r="J110"/>
  <c r="I110"/>
  <c r="H110"/>
  <c r="G110"/>
  <c r="F110"/>
  <c r="E110"/>
  <c r="D110"/>
  <c r="C110"/>
  <c r="K109"/>
  <c r="J109"/>
  <c r="I109"/>
  <c r="H109"/>
  <c r="G109"/>
  <c r="F109"/>
  <c r="E109"/>
  <c r="D109"/>
  <c r="C109"/>
  <c r="K108"/>
  <c r="J108"/>
  <c r="I108"/>
  <c r="H108"/>
  <c r="G108"/>
  <c r="F108"/>
  <c r="E108"/>
  <c r="D108"/>
  <c r="C108"/>
  <c r="K107"/>
  <c r="J107"/>
  <c r="I107"/>
  <c r="H107"/>
  <c r="G107"/>
  <c r="F107"/>
  <c r="E107"/>
  <c r="D107"/>
  <c r="C107"/>
  <c r="K106"/>
  <c r="J106"/>
  <c r="I106"/>
  <c r="H106"/>
  <c r="G106"/>
  <c r="F106"/>
  <c r="E106"/>
  <c r="D106"/>
  <c r="C106"/>
  <c r="K105"/>
  <c r="J105"/>
  <c r="I105"/>
  <c r="H105"/>
  <c r="G105"/>
  <c r="F105"/>
  <c r="E105"/>
  <c r="D105"/>
  <c r="C105"/>
  <c r="K104"/>
  <c r="J104"/>
  <c r="I104"/>
  <c r="H104"/>
  <c r="G104"/>
  <c r="F104"/>
  <c r="E104"/>
  <c r="D104"/>
  <c r="C104"/>
  <c r="K103"/>
  <c r="J103"/>
  <c r="I103"/>
  <c r="H103"/>
  <c r="G103"/>
  <c r="F103"/>
  <c r="E103"/>
  <c r="D103"/>
  <c r="C103"/>
  <c r="K102"/>
  <c r="J102"/>
  <c r="I102"/>
  <c r="H102"/>
  <c r="G102"/>
  <c r="F102"/>
  <c r="E102"/>
  <c r="D102"/>
  <c r="C102"/>
  <c r="K101"/>
  <c r="J101"/>
  <c r="I101"/>
  <c r="H101"/>
  <c r="G101"/>
  <c r="F101"/>
  <c r="E101"/>
  <c r="D101"/>
  <c r="C101"/>
  <c r="K100"/>
  <c r="J100"/>
  <c r="I100"/>
  <c r="H100"/>
  <c r="G100"/>
  <c r="F100"/>
  <c r="E100"/>
  <c r="D100"/>
  <c r="C100"/>
  <c r="K99"/>
  <c r="J99"/>
  <c r="I99"/>
  <c r="H99"/>
  <c r="G99"/>
  <c r="F99"/>
  <c r="E99"/>
  <c r="D99"/>
  <c r="C99"/>
  <c r="K98"/>
  <c r="J98"/>
  <c r="I98"/>
  <c r="H98"/>
  <c r="G98"/>
  <c r="F98"/>
  <c r="E98"/>
  <c r="D98"/>
  <c r="C98"/>
  <c r="K97"/>
  <c r="J97"/>
  <c r="I97"/>
  <c r="H97"/>
  <c r="G97"/>
  <c r="F97"/>
  <c r="E97"/>
  <c r="D97"/>
  <c r="C97"/>
  <c r="K96"/>
  <c r="J96"/>
  <c r="I96"/>
  <c r="H96"/>
  <c r="G96"/>
  <c r="F96"/>
  <c r="E96"/>
  <c r="D96"/>
  <c r="C96"/>
  <c r="K95"/>
  <c r="J95"/>
  <c r="I95"/>
  <c r="H95"/>
  <c r="G95"/>
  <c r="F95"/>
  <c r="E95"/>
  <c r="D95"/>
  <c r="C95"/>
  <c r="K94"/>
  <c r="J94"/>
  <c r="I94"/>
  <c r="H94"/>
  <c r="G94"/>
  <c r="F94"/>
  <c r="E94"/>
  <c r="D94"/>
  <c r="C94"/>
  <c r="K93"/>
  <c r="J93"/>
  <c r="I93"/>
  <c r="H93"/>
  <c r="G93"/>
  <c r="F93"/>
  <c r="E93"/>
  <c r="D93"/>
  <c r="C93"/>
  <c r="K92"/>
  <c r="J92"/>
  <c r="I92"/>
  <c r="H92"/>
  <c r="G92"/>
  <c r="F92"/>
  <c r="E92"/>
  <c r="D92"/>
  <c r="C92"/>
  <c r="K90"/>
  <c r="J90"/>
  <c r="I90"/>
  <c r="H90"/>
  <c r="G90"/>
  <c r="F90"/>
  <c r="E90"/>
  <c r="D90"/>
  <c r="C90"/>
  <c r="K89"/>
  <c r="J89"/>
  <c r="I89"/>
  <c r="H89"/>
  <c r="G89"/>
  <c r="F89"/>
  <c r="E89"/>
  <c r="D89"/>
  <c r="C89"/>
  <c r="K88"/>
  <c r="J88"/>
  <c r="I88"/>
  <c r="H88"/>
  <c r="G88"/>
  <c r="F88"/>
  <c r="E88"/>
  <c r="D88"/>
  <c r="C88"/>
  <c r="K87"/>
  <c r="J87"/>
  <c r="I87"/>
  <c r="H87"/>
  <c r="G87"/>
  <c r="F87"/>
  <c r="E87"/>
  <c r="D87"/>
  <c r="C87"/>
  <c r="K86"/>
  <c r="J86"/>
  <c r="I86"/>
  <c r="H86"/>
  <c r="G86"/>
  <c r="F86"/>
  <c r="E86"/>
  <c r="D86"/>
  <c r="C86"/>
  <c r="K85"/>
  <c r="J85"/>
  <c r="I85"/>
  <c r="H85"/>
  <c r="G85"/>
  <c r="F85"/>
  <c r="E85"/>
  <c r="D85"/>
  <c r="C85"/>
  <c r="K84"/>
  <c r="J84"/>
  <c r="I84"/>
  <c r="H84"/>
  <c r="G84"/>
  <c r="F84"/>
  <c r="E84"/>
  <c r="D84"/>
  <c r="C84"/>
  <c r="K83"/>
  <c r="J83"/>
  <c r="I83"/>
  <c r="H83"/>
  <c r="G83"/>
  <c r="F83"/>
  <c r="E83"/>
  <c r="D83"/>
  <c r="C83"/>
  <c r="K82"/>
  <c r="J82"/>
  <c r="I82"/>
  <c r="H82"/>
  <c r="G82"/>
  <c r="F82"/>
  <c r="E82"/>
  <c r="D82"/>
  <c r="C82"/>
  <c r="K81"/>
  <c r="J81"/>
  <c r="I81"/>
  <c r="H81"/>
  <c r="G81"/>
  <c r="F81"/>
  <c r="E81"/>
  <c r="D81"/>
  <c r="C81"/>
  <c r="K80"/>
  <c r="J80"/>
  <c r="I80"/>
  <c r="H80"/>
  <c r="G80"/>
  <c r="F80"/>
  <c r="E80"/>
  <c r="D80"/>
  <c r="C80"/>
  <c r="K79"/>
  <c r="J79"/>
  <c r="I79"/>
  <c r="H79"/>
  <c r="G79"/>
  <c r="F79"/>
  <c r="E79"/>
  <c r="D79"/>
  <c r="C79"/>
  <c r="K78"/>
  <c r="J78"/>
  <c r="I78"/>
  <c r="H78"/>
  <c r="G78"/>
  <c r="F78"/>
  <c r="E78"/>
  <c r="D78"/>
  <c r="C78"/>
  <c r="K77"/>
  <c r="J77"/>
  <c r="I77"/>
  <c r="H77"/>
  <c r="G77"/>
  <c r="F77"/>
  <c r="E77"/>
  <c r="D77"/>
  <c r="C77"/>
  <c r="K76"/>
  <c r="J76"/>
  <c r="I76"/>
  <c r="H76"/>
  <c r="G76"/>
  <c r="F76"/>
  <c r="E76"/>
  <c r="D76"/>
  <c r="C76"/>
  <c r="K75"/>
  <c r="J75"/>
  <c r="I75"/>
  <c r="H75"/>
  <c r="G75"/>
  <c r="F75"/>
  <c r="E75"/>
  <c r="D75"/>
  <c r="C75"/>
  <c r="K74"/>
  <c r="J74"/>
  <c r="I74"/>
  <c r="H74"/>
  <c r="G74"/>
  <c r="F74"/>
  <c r="E74"/>
  <c r="D74"/>
  <c r="C74"/>
  <c r="K7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D91"/>
  <c r="E91" s="1"/>
  <c r="F91" s="1"/>
  <c r="G91" s="1"/>
  <c r="H91" s="1"/>
  <c r="I91" s="1"/>
  <c r="J91" s="1"/>
  <c r="K91" s="1"/>
  <c r="D61"/>
  <c r="E61" s="1"/>
  <c r="F61" s="1"/>
  <c r="G61" s="1"/>
  <c r="H61" s="1"/>
  <c r="I61" s="1"/>
  <c r="J61" s="1"/>
  <c r="K61" s="1"/>
  <c r="L120" i="7"/>
  <c r="K120"/>
  <c r="J120"/>
  <c r="I120"/>
  <c r="H120"/>
  <c r="G120"/>
  <c r="F120"/>
  <c r="E120"/>
  <c r="D120"/>
  <c r="C120"/>
  <c r="L119"/>
  <c r="K119"/>
  <c r="J119"/>
  <c r="I119"/>
  <c r="H119"/>
  <c r="G119"/>
  <c r="F119"/>
  <c r="E119"/>
  <c r="D119"/>
  <c r="C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C116"/>
  <c r="L115"/>
  <c r="K115"/>
  <c r="J115"/>
  <c r="I115"/>
  <c r="H115"/>
  <c r="G115"/>
  <c r="F115"/>
  <c r="E115"/>
  <c r="D115"/>
  <c r="C115"/>
  <c r="L114"/>
  <c r="K114"/>
  <c r="J114"/>
  <c r="I114"/>
  <c r="H114"/>
  <c r="G114"/>
  <c r="F114"/>
  <c r="E114"/>
  <c r="D114"/>
  <c r="C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C112"/>
  <c r="L111"/>
  <c r="K111"/>
  <c r="J111"/>
  <c r="I111"/>
  <c r="H111"/>
  <c r="G111"/>
  <c r="F111"/>
  <c r="E111"/>
  <c r="D111"/>
  <c r="C111"/>
  <c r="L110"/>
  <c r="K110"/>
  <c r="J110"/>
  <c r="I110"/>
  <c r="H110"/>
  <c r="G110"/>
  <c r="F110"/>
  <c r="E110"/>
  <c r="D110"/>
  <c r="C110"/>
  <c r="L109"/>
  <c r="K109"/>
  <c r="J109"/>
  <c r="I109"/>
  <c r="H109"/>
  <c r="G109"/>
  <c r="F109"/>
  <c r="E109"/>
  <c r="D109"/>
  <c r="C109"/>
  <c r="L108"/>
  <c r="K108"/>
  <c r="J108"/>
  <c r="I108"/>
  <c r="H108"/>
  <c r="G108"/>
  <c r="F108"/>
  <c r="E108"/>
  <c r="D108"/>
  <c r="C108"/>
  <c r="L107"/>
  <c r="K107"/>
  <c r="J107"/>
  <c r="I107"/>
  <c r="H107"/>
  <c r="G107"/>
  <c r="F107"/>
  <c r="E107"/>
  <c r="D107"/>
  <c r="C107"/>
  <c r="L106"/>
  <c r="K106"/>
  <c r="J106"/>
  <c r="I106"/>
  <c r="H106"/>
  <c r="G106"/>
  <c r="F106"/>
  <c r="E106"/>
  <c r="D106"/>
  <c r="C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C104"/>
  <c r="L103"/>
  <c r="K103"/>
  <c r="J103"/>
  <c r="I103"/>
  <c r="H103"/>
  <c r="G103"/>
  <c r="F103"/>
  <c r="E103"/>
  <c r="D103"/>
  <c r="C103"/>
  <c r="L102"/>
  <c r="K102"/>
  <c r="J102"/>
  <c r="I102"/>
  <c r="H102"/>
  <c r="G102"/>
  <c r="F102"/>
  <c r="E102"/>
  <c r="D102"/>
  <c r="C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C100"/>
  <c r="L99"/>
  <c r="K99"/>
  <c r="J99"/>
  <c r="I99"/>
  <c r="H99"/>
  <c r="G99"/>
  <c r="F99"/>
  <c r="E99"/>
  <c r="D99"/>
  <c r="C99"/>
  <c r="L98"/>
  <c r="K98"/>
  <c r="J98"/>
  <c r="I98"/>
  <c r="H98"/>
  <c r="G98"/>
  <c r="F98"/>
  <c r="E98"/>
  <c r="D98"/>
  <c r="C98"/>
  <c r="L97"/>
  <c r="K97"/>
  <c r="J97"/>
  <c r="I97"/>
  <c r="H97"/>
  <c r="G97"/>
  <c r="F97"/>
  <c r="E97"/>
  <c r="D97"/>
  <c r="C97"/>
  <c r="L96"/>
  <c r="K96"/>
  <c r="J96"/>
  <c r="I96"/>
  <c r="H96"/>
  <c r="G96"/>
  <c r="F96"/>
  <c r="E96"/>
  <c r="D96"/>
  <c r="C96"/>
  <c r="L95"/>
  <c r="K95"/>
  <c r="J95"/>
  <c r="I95"/>
  <c r="H95"/>
  <c r="G95"/>
  <c r="F95"/>
  <c r="E95"/>
  <c r="D95"/>
  <c r="C95"/>
  <c r="L94"/>
  <c r="K94"/>
  <c r="J94"/>
  <c r="I94"/>
  <c r="H94"/>
  <c r="G94"/>
  <c r="F94"/>
  <c r="E94"/>
  <c r="D94"/>
  <c r="C94"/>
  <c r="L93"/>
  <c r="K93"/>
  <c r="J93"/>
  <c r="I93"/>
  <c r="H93"/>
  <c r="G93"/>
  <c r="F93"/>
  <c r="E93"/>
  <c r="D93"/>
  <c r="C93"/>
  <c r="L92"/>
  <c r="K92"/>
  <c r="J92"/>
  <c r="I92"/>
  <c r="H92"/>
  <c r="G92"/>
  <c r="F92"/>
  <c r="E92"/>
  <c r="D92"/>
  <c r="C92"/>
  <c r="L90"/>
  <c r="K90"/>
  <c r="J90"/>
  <c r="I90"/>
  <c r="H90"/>
  <c r="G90"/>
  <c r="F90"/>
  <c r="E90"/>
  <c r="D90"/>
  <c r="C90"/>
  <c r="L89"/>
  <c r="K89"/>
  <c r="J89"/>
  <c r="I89"/>
  <c r="H89"/>
  <c r="G89"/>
  <c r="F89"/>
  <c r="E89"/>
  <c r="D89"/>
  <c r="C89"/>
  <c r="L88"/>
  <c r="K88"/>
  <c r="J88"/>
  <c r="I88"/>
  <c r="H88"/>
  <c r="G88"/>
  <c r="F88"/>
  <c r="E88"/>
  <c r="D88"/>
  <c r="C88"/>
  <c r="L87"/>
  <c r="K87"/>
  <c r="J87"/>
  <c r="I87"/>
  <c r="H87"/>
  <c r="G87"/>
  <c r="F87"/>
  <c r="E87"/>
  <c r="D87"/>
  <c r="C87"/>
  <c r="L86"/>
  <c r="K86"/>
  <c r="J86"/>
  <c r="I86"/>
  <c r="H86"/>
  <c r="G86"/>
  <c r="F86"/>
  <c r="E86"/>
  <c r="D86"/>
  <c r="C86"/>
  <c r="L85"/>
  <c r="K85"/>
  <c r="J85"/>
  <c r="I85"/>
  <c r="H85"/>
  <c r="G85"/>
  <c r="F85"/>
  <c r="E85"/>
  <c r="D85"/>
  <c r="C85"/>
  <c r="L84"/>
  <c r="K84"/>
  <c r="J84"/>
  <c r="I84"/>
  <c r="H84"/>
  <c r="G84"/>
  <c r="F84"/>
  <c r="E84"/>
  <c r="D84"/>
  <c r="C84"/>
  <c r="L83"/>
  <c r="K83"/>
  <c r="J83"/>
  <c r="I83"/>
  <c r="H83"/>
  <c r="G83"/>
  <c r="F83"/>
  <c r="E83"/>
  <c r="D83"/>
  <c r="C83"/>
  <c r="L82"/>
  <c r="K82"/>
  <c r="J82"/>
  <c r="I82"/>
  <c r="H82"/>
  <c r="G82"/>
  <c r="F82"/>
  <c r="E82"/>
  <c r="D82"/>
  <c r="C82"/>
  <c r="L81"/>
  <c r="K81"/>
  <c r="J81"/>
  <c r="I81"/>
  <c r="H81"/>
  <c r="G81"/>
  <c r="F81"/>
  <c r="E81"/>
  <c r="D81"/>
  <c r="C81"/>
  <c r="L80"/>
  <c r="K80"/>
  <c r="J80"/>
  <c r="I80"/>
  <c r="H80"/>
  <c r="G80"/>
  <c r="F80"/>
  <c r="E80"/>
  <c r="D80"/>
  <c r="C80"/>
  <c r="L79"/>
  <c r="K79"/>
  <c r="J79"/>
  <c r="I79"/>
  <c r="H79"/>
  <c r="G79"/>
  <c r="F79"/>
  <c r="E79"/>
  <c r="D79"/>
  <c r="C79"/>
  <c r="L78"/>
  <c r="K78"/>
  <c r="J78"/>
  <c r="I78"/>
  <c r="H78"/>
  <c r="G78"/>
  <c r="F78"/>
  <c r="E78"/>
  <c r="D78"/>
  <c r="C78"/>
  <c r="L77"/>
  <c r="K77"/>
  <c r="J77"/>
  <c r="I77"/>
  <c r="H77"/>
  <c r="G77"/>
  <c r="F77"/>
  <c r="E77"/>
  <c r="D77"/>
  <c r="C77"/>
  <c r="L76"/>
  <c r="K76"/>
  <c r="J76"/>
  <c r="I76"/>
  <c r="H76"/>
  <c r="G76"/>
  <c r="F76"/>
  <c r="E76"/>
  <c r="D76"/>
  <c r="C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C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C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L68"/>
  <c r="K68"/>
  <c r="J68"/>
  <c r="I68"/>
  <c r="H68"/>
  <c r="G68"/>
  <c r="F68"/>
  <c r="E68"/>
  <c r="D68"/>
  <c r="C68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C66"/>
  <c r="L65"/>
  <c r="K65"/>
  <c r="J65"/>
  <c r="I65"/>
  <c r="H65"/>
  <c r="G65"/>
  <c r="F65"/>
  <c r="E65"/>
  <c r="D65"/>
  <c r="C65"/>
  <c r="L64"/>
  <c r="K64"/>
  <c r="J64"/>
  <c r="I64"/>
  <c r="H64"/>
  <c r="G64"/>
  <c r="F64"/>
  <c r="E64"/>
  <c r="D64"/>
  <c r="C64"/>
  <c r="L63"/>
  <c r="K63"/>
  <c r="J63"/>
  <c r="I63"/>
  <c r="H63"/>
  <c r="G63"/>
  <c r="F63"/>
  <c r="E63"/>
  <c r="D63"/>
  <c r="C63"/>
  <c r="L62"/>
  <c r="K62"/>
  <c r="J62"/>
  <c r="I62"/>
  <c r="H62"/>
  <c r="G62"/>
  <c r="F62"/>
  <c r="E62"/>
  <c r="D62"/>
  <c r="C62"/>
  <c r="D91"/>
  <c r="E91" s="1"/>
  <c r="F91" s="1"/>
  <c r="G91" s="1"/>
  <c r="H91" s="1"/>
  <c r="I91" s="1"/>
  <c r="J91" s="1"/>
  <c r="K91" s="1"/>
  <c r="L91" s="1"/>
  <c r="D61"/>
  <c r="E61" s="1"/>
  <c r="F61" s="1"/>
  <c r="G61" s="1"/>
  <c r="H61" s="1"/>
  <c r="I61" s="1"/>
  <c r="J61" s="1"/>
  <c r="K61" s="1"/>
  <c r="L61" s="1"/>
  <c r="K151" i="14" l="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J151"/>
  <c r="I151"/>
  <c r="H151"/>
  <c r="G151"/>
  <c r="F151"/>
  <c r="J150"/>
  <c r="I150"/>
  <c r="H150"/>
  <c r="G150"/>
  <c r="F150"/>
  <c r="J149"/>
  <c r="I149"/>
  <c r="H149"/>
  <c r="G149"/>
  <c r="F149"/>
  <c r="J148"/>
  <c r="I148"/>
  <c r="H148"/>
  <c r="G148"/>
  <c r="F148"/>
  <c r="J147"/>
  <c r="I147"/>
  <c r="H147"/>
  <c r="G147"/>
  <c r="F147"/>
  <c r="J146"/>
  <c r="I146"/>
  <c r="H146"/>
  <c r="G146"/>
  <c r="F146"/>
  <c r="J145"/>
  <c r="I145"/>
  <c r="H145"/>
  <c r="G145"/>
  <c r="F145"/>
  <c r="J144"/>
  <c r="I144"/>
  <c r="H144"/>
  <c r="G144"/>
  <c r="F144"/>
  <c r="J143"/>
  <c r="I143"/>
  <c r="H143"/>
  <c r="G143"/>
  <c r="F143"/>
  <c r="J142"/>
  <c r="I142"/>
  <c r="H142"/>
  <c r="G142"/>
  <c r="F142"/>
  <c r="J141"/>
  <c r="I141"/>
  <c r="H141"/>
  <c r="G141"/>
  <c r="F141"/>
  <c r="J140"/>
  <c r="I140"/>
  <c r="H140"/>
  <c r="G140"/>
  <c r="F140"/>
  <c r="J139"/>
  <c r="I139"/>
  <c r="H139"/>
  <c r="G139"/>
  <c r="F139"/>
  <c r="J138"/>
  <c r="I138"/>
  <c r="H138"/>
  <c r="G138"/>
  <c r="F138"/>
  <c r="J137"/>
  <c r="I137"/>
  <c r="H137"/>
  <c r="G137"/>
  <c r="F137"/>
  <c r="J136"/>
  <c r="I136"/>
  <c r="H136"/>
  <c r="G136"/>
  <c r="F136"/>
  <c r="J135"/>
  <c r="I135"/>
  <c r="H135"/>
  <c r="G135"/>
  <c r="F135"/>
  <c r="J134"/>
  <c r="I134"/>
  <c r="H134"/>
  <c r="G134"/>
  <c r="F134"/>
  <c r="J133"/>
  <c r="I133"/>
  <c r="H133"/>
  <c r="G133"/>
  <c r="F133"/>
  <c r="J132"/>
  <c r="I132"/>
  <c r="H132"/>
  <c r="G132"/>
  <c r="F132"/>
  <c r="J131"/>
  <c r="I131"/>
  <c r="H131"/>
  <c r="G131"/>
  <c r="F131"/>
  <c r="J130"/>
  <c r="I130"/>
  <c r="H130"/>
  <c r="G130"/>
  <c r="F130"/>
  <c r="J129"/>
  <c r="I129"/>
  <c r="H129"/>
  <c r="G129"/>
  <c r="F129"/>
  <c r="J128"/>
  <c r="I128"/>
  <c r="H128"/>
  <c r="G128"/>
  <c r="F128"/>
  <c r="J127"/>
  <c r="I127"/>
  <c r="H127"/>
  <c r="G127"/>
  <c r="F127"/>
  <c r="J126"/>
  <c r="I126"/>
  <c r="H126"/>
  <c r="G126"/>
  <c r="F126"/>
  <c r="J125"/>
  <c r="I125"/>
  <c r="H125"/>
  <c r="G125"/>
  <c r="F125"/>
  <c r="J124"/>
  <c r="I124"/>
  <c r="H124"/>
  <c r="G124"/>
  <c r="F124"/>
  <c r="J123"/>
  <c r="I123"/>
  <c r="H123"/>
  <c r="G123"/>
  <c r="F123"/>
  <c r="C5" i="7" l="1"/>
  <c r="G62" i="9"/>
  <c r="D61" i="10"/>
  <c r="E61" s="1"/>
  <c r="F61" s="1"/>
  <c r="G61" s="1"/>
  <c r="H61" s="1"/>
  <c r="I61" s="1"/>
  <c r="J61" s="1"/>
  <c r="K61" s="1"/>
  <c r="L61" s="1"/>
  <c r="M61" s="1"/>
  <c r="K40"/>
  <c r="J40"/>
  <c r="I40"/>
  <c r="H40"/>
  <c r="G40"/>
  <c r="F40"/>
  <c r="E40"/>
  <c r="D40"/>
  <c r="C40"/>
  <c r="L10"/>
  <c r="K10"/>
  <c r="J10"/>
  <c r="I10"/>
  <c r="H10"/>
  <c r="G10"/>
  <c r="F10"/>
  <c r="E10"/>
  <c r="D10"/>
  <c r="C10"/>
  <c r="D31"/>
  <c r="E31" s="1"/>
  <c r="F31" s="1"/>
  <c r="G31" s="1"/>
  <c r="H31" s="1"/>
  <c r="I31" s="1"/>
  <c r="J31" s="1"/>
  <c r="K31" s="1"/>
  <c r="L31" s="1"/>
  <c r="M31" s="1"/>
  <c r="F70" l="1"/>
  <c r="J70"/>
  <c r="J10" i="16" s="1"/>
  <c r="D70" i="10"/>
  <c r="D10" i="15" s="1"/>
  <c r="H70" i="10"/>
  <c r="H10" i="16" s="1"/>
  <c r="C70" i="10"/>
  <c r="C10" i="15" s="1"/>
  <c r="G70" i="10"/>
  <c r="K70"/>
  <c r="E70"/>
  <c r="E10" i="15" s="1"/>
  <c r="E40" s="1"/>
  <c r="E70" s="1"/>
  <c r="I70" i="10"/>
  <c r="D40" i="15" l="1"/>
  <c r="D10" i="16"/>
  <c r="C10"/>
  <c r="F10"/>
  <c r="E10"/>
  <c r="H10" i="15"/>
  <c r="J10"/>
  <c r="F10"/>
  <c r="F40" s="1"/>
  <c r="F70" s="1"/>
  <c r="I10" i="16"/>
  <c r="I40" s="1"/>
  <c r="I10" i="15"/>
  <c r="I40" s="1"/>
  <c r="G10" i="16"/>
  <c r="G10" i="15"/>
  <c r="K10" i="16"/>
  <c r="K40" s="1"/>
  <c r="K10" i="15"/>
  <c r="G40" l="1"/>
  <c r="G70" s="1"/>
  <c r="J40"/>
  <c r="H40"/>
  <c r="K40"/>
  <c r="D40" i="16"/>
  <c r="E40"/>
  <c r="F40"/>
  <c r="F70" s="1"/>
  <c r="G40"/>
  <c r="H40"/>
  <c r="J40"/>
  <c r="G70" l="1"/>
  <c r="H70" s="1"/>
  <c r="I70" s="1"/>
  <c r="J70" s="1"/>
  <c r="K70" s="1"/>
  <c r="H70" i="15"/>
  <c r="I70" s="1"/>
  <c r="J70" s="1"/>
  <c r="K70" s="1"/>
  <c r="C48" i="35" l="1"/>
  <c r="K60"/>
  <c r="K30" i="21" s="1"/>
  <c r="J60" i="35"/>
  <c r="J30" i="21" s="1"/>
  <c r="I60" i="35"/>
  <c r="I30" i="21" s="1"/>
  <c r="H60" i="35"/>
  <c r="H30" i="21" s="1"/>
  <c r="G60" i="35"/>
  <c r="G30" i="21" s="1"/>
  <c r="F60" i="35"/>
  <c r="F30" i="21" s="1"/>
  <c r="E60" i="35"/>
  <c r="D60"/>
  <c r="C60"/>
  <c r="K59"/>
  <c r="K29" i="21" s="1"/>
  <c r="J59" i="35"/>
  <c r="J29" i="21" s="1"/>
  <c r="I59" i="35"/>
  <c r="I29" i="21" s="1"/>
  <c r="H59" i="35"/>
  <c r="H29" i="21" s="1"/>
  <c r="G59" i="35"/>
  <c r="G29" i="21" s="1"/>
  <c r="F59" i="35"/>
  <c r="F29" i="21" s="1"/>
  <c r="E59" i="35"/>
  <c r="D59"/>
  <c r="C59"/>
  <c r="K58"/>
  <c r="K28" i="21" s="1"/>
  <c r="J58" i="35"/>
  <c r="J28" i="21" s="1"/>
  <c r="I58" i="35"/>
  <c r="I28" i="21" s="1"/>
  <c r="H58" i="35"/>
  <c r="H28" i="21" s="1"/>
  <c r="G58" i="35"/>
  <c r="G28" i="21" s="1"/>
  <c r="F58" i="35"/>
  <c r="F28" i="21" s="1"/>
  <c r="E58" i="35"/>
  <c r="D58"/>
  <c r="C58"/>
  <c r="K57"/>
  <c r="K27" i="21" s="1"/>
  <c r="J57" i="35"/>
  <c r="J27" i="21" s="1"/>
  <c r="I57" i="35"/>
  <c r="I27" i="21" s="1"/>
  <c r="H57" i="35"/>
  <c r="H27" i="21" s="1"/>
  <c r="G57" i="35"/>
  <c r="G27" i="21" s="1"/>
  <c r="F57" i="35"/>
  <c r="F27" i="21" s="1"/>
  <c r="E57" i="35"/>
  <c r="D57"/>
  <c r="C57"/>
  <c r="K56"/>
  <c r="K26" i="21" s="1"/>
  <c r="J56" i="35"/>
  <c r="J26" i="21" s="1"/>
  <c r="I56" i="35"/>
  <c r="I26" i="21" s="1"/>
  <c r="H56" i="35"/>
  <c r="H26" i="21" s="1"/>
  <c r="G56" i="35"/>
  <c r="G26" i="21" s="1"/>
  <c r="F56" i="35"/>
  <c r="F26" i="21" s="1"/>
  <c r="E56" i="35"/>
  <c r="D56"/>
  <c r="C56"/>
  <c r="K55"/>
  <c r="K25" i="21" s="1"/>
  <c r="J55" i="35"/>
  <c r="J25" i="21" s="1"/>
  <c r="I55" i="35"/>
  <c r="I25" i="21" s="1"/>
  <c r="H55" i="35"/>
  <c r="H25" i="21" s="1"/>
  <c r="G55" i="35"/>
  <c r="G25" i="21" s="1"/>
  <c r="F55" i="35"/>
  <c r="F25" i="21" s="1"/>
  <c r="E55" i="35"/>
  <c r="D55"/>
  <c r="C55"/>
  <c r="K54"/>
  <c r="K24" i="21" s="1"/>
  <c r="J54" i="35"/>
  <c r="J24" i="21" s="1"/>
  <c r="I54" i="35"/>
  <c r="I24" i="21" s="1"/>
  <c r="H54" i="35"/>
  <c r="H24" i="21" s="1"/>
  <c r="G54" i="35"/>
  <c r="G24" i="21" s="1"/>
  <c r="F54" i="35"/>
  <c r="F24" i="21" s="1"/>
  <c r="E54" i="35"/>
  <c r="D54"/>
  <c r="C54"/>
  <c r="K53"/>
  <c r="K23" i="21" s="1"/>
  <c r="J53" i="35"/>
  <c r="J23" i="21" s="1"/>
  <c r="I53" i="35"/>
  <c r="I23" i="21" s="1"/>
  <c r="H53" i="35"/>
  <c r="H23" i="21" s="1"/>
  <c r="G53" i="35"/>
  <c r="G23" i="21" s="1"/>
  <c r="F53" i="35"/>
  <c r="F23" i="21" s="1"/>
  <c r="E53" i="35"/>
  <c r="D53"/>
  <c r="C53"/>
  <c r="K52"/>
  <c r="K22" i="21" s="1"/>
  <c r="J52" i="35"/>
  <c r="J22" i="21" s="1"/>
  <c r="I52" i="35"/>
  <c r="I22" i="21" s="1"/>
  <c r="H52" i="35"/>
  <c r="H22" i="21" s="1"/>
  <c r="G52" i="35"/>
  <c r="G22" i="21" s="1"/>
  <c r="F52" i="35"/>
  <c r="F22" i="21" s="1"/>
  <c r="E52" i="35"/>
  <c r="D52"/>
  <c r="C52"/>
  <c r="K51"/>
  <c r="K21" i="21" s="1"/>
  <c r="J51" i="35"/>
  <c r="J21" i="21" s="1"/>
  <c r="I51" i="35"/>
  <c r="I21" i="21" s="1"/>
  <c r="H51" i="35"/>
  <c r="H21" i="21" s="1"/>
  <c r="G51" i="35"/>
  <c r="G21" i="21" s="1"/>
  <c r="F51" i="35"/>
  <c r="F21" i="21" s="1"/>
  <c r="E51" i="35"/>
  <c r="D51"/>
  <c r="C51"/>
  <c r="K50"/>
  <c r="K20" i="21" s="1"/>
  <c r="J50" i="35"/>
  <c r="J20" i="21" s="1"/>
  <c r="I50" i="35"/>
  <c r="I20" i="21" s="1"/>
  <c r="H50" i="35"/>
  <c r="H20" i="21" s="1"/>
  <c r="G50" i="35"/>
  <c r="G20" i="21" s="1"/>
  <c r="F50" i="35"/>
  <c r="F20" i="21" s="1"/>
  <c r="E50" i="35"/>
  <c r="D50"/>
  <c r="C50"/>
  <c r="K49"/>
  <c r="K19" i="21" s="1"/>
  <c r="J49" i="35"/>
  <c r="J19" i="21" s="1"/>
  <c r="I49" i="35"/>
  <c r="I19" i="21" s="1"/>
  <c r="H49" i="35"/>
  <c r="H19" i="21" s="1"/>
  <c r="G49" i="35"/>
  <c r="G19" i="21" s="1"/>
  <c r="F49" i="35"/>
  <c r="F19" i="21" s="1"/>
  <c r="E49" i="35"/>
  <c r="D49"/>
  <c r="C49"/>
  <c r="K48"/>
  <c r="K18" i="21" s="1"/>
  <c r="J48" i="35"/>
  <c r="J18" i="21" s="1"/>
  <c r="I48" i="35"/>
  <c r="I18" i="21" s="1"/>
  <c r="H48" i="35"/>
  <c r="H18" i="21" s="1"/>
  <c r="G48" i="35"/>
  <c r="G18" i="21" s="1"/>
  <c r="F48" i="35"/>
  <c r="F18" i="21" s="1"/>
  <c r="E48" i="35"/>
  <c r="D48"/>
  <c r="K47"/>
  <c r="K17" i="21" s="1"/>
  <c r="J47" i="35"/>
  <c r="J17" i="21" s="1"/>
  <c r="I47" i="35"/>
  <c r="I17" i="21" s="1"/>
  <c r="H47" i="35"/>
  <c r="H17" i="21" s="1"/>
  <c r="G47" i="35"/>
  <c r="G17" i="21" s="1"/>
  <c r="F47" i="35"/>
  <c r="F17" i="21" s="1"/>
  <c r="E47" i="35"/>
  <c r="D47"/>
  <c r="C47"/>
  <c r="K46"/>
  <c r="K16" i="21" s="1"/>
  <c r="J46" i="35"/>
  <c r="J16" i="21" s="1"/>
  <c r="I46" i="35"/>
  <c r="I16" i="21" s="1"/>
  <c r="H46" i="35"/>
  <c r="H16" i="21" s="1"/>
  <c r="G46" i="35"/>
  <c r="G16" i="21" s="1"/>
  <c r="F46" i="35"/>
  <c r="F16" i="21" s="1"/>
  <c r="E46" i="35"/>
  <c r="D46"/>
  <c r="C46"/>
  <c r="K45"/>
  <c r="K15" i="21" s="1"/>
  <c r="J45" i="35"/>
  <c r="J15" i="21" s="1"/>
  <c r="I45" i="35"/>
  <c r="I15" i="21" s="1"/>
  <c r="H45" i="35"/>
  <c r="H15" i="21" s="1"/>
  <c r="G45" i="35"/>
  <c r="G15" i="21" s="1"/>
  <c r="F45" i="35"/>
  <c r="F15" i="21" s="1"/>
  <c r="E45" i="35"/>
  <c r="D45"/>
  <c r="C45"/>
  <c r="K44"/>
  <c r="K14" i="21" s="1"/>
  <c r="J44" i="35"/>
  <c r="J14" i="21" s="1"/>
  <c r="I44" i="35"/>
  <c r="I14" i="21" s="1"/>
  <c r="H44" i="35"/>
  <c r="H14" i="21" s="1"/>
  <c r="G44" i="35"/>
  <c r="G14" i="21" s="1"/>
  <c r="F44" i="35"/>
  <c r="F14" i="21" s="1"/>
  <c r="E44" i="35"/>
  <c r="D44"/>
  <c r="C44"/>
  <c r="K43"/>
  <c r="K13" i="21" s="1"/>
  <c r="J43" i="35"/>
  <c r="J13" i="21" s="1"/>
  <c r="I43" i="35"/>
  <c r="I13" i="21" s="1"/>
  <c r="H43" i="35"/>
  <c r="H13" i="21" s="1"/>
  <c r="G43" i="35"/>
  <c r="G13" i="21" s="1"/>
  <c r="F43" i="35"/>
  <c r="F13" i="21" s="1"/>
  <c r="E43" i="35"/>
  <c r="D43"/>
  <c r="C43"/>
  <c r="K42"/>
  <c r="K12" i="21" s="1"/>
  <c r="J42" i="35"/>
  <c r="J12" i="21" s="1"/>
  <c r="I42" i="35"/>
  <c r="I12" i="21" s="1"/>
  <c r="H42" i="35"/>
  <c r="H12" i="21" s="1"/>
  <c r="G42" i="35"/>
  <c r="G12" i="21" s="1"/>
  <c r="F42" i="35"/>
  <c r="F12" i="21" s="1"/>
  <c r="E42" i="35"/>
  <c r="D42"/>
  <c r="C42"/>
  <c r="K41"/>
  <c r="K11" i="21" s="1"/>
  <c r="J41" i="35"/>
  <c r="J11" i="21" s="1"/>
  <c r="I41" i="35"/>
  <c r="I11" i="21" s="1"/>
  <c r="H41" i="35"/>
  <c r="H11" i="21" s="1"/>
  <c r="G41" i="35"/>
  <c r="G11" i="21" s="1"/>
  <c r="F41" i="35"/>
  <c r="F11" i="21" s="1"/>
  <c r="E41" i="35"/>
  <c r="D41"/>
  <c r="C41"/>
  <c r="K40"/>
  <c r="K10" i="21" s="1"/>
  <c r="J40" i="35"/>
  <c r="J10" i="21" s="1"/>
  <c r="I40" i="35"/>
  <c r="I10" i="21" s="1"/>
  <c r="H40" i="35"/>
  <c r="H10" i="21" s="1"/>
  <c r="G40" i="35"/>
  <c r="G10" i="21" s="1"/>
  <c r="F40" i="35"/>
  <c r="F10" i="21" s="1"/>
  <c r="E40" i="35"/>
  <c r="D40"/>
  <c r="C40"/>
  <c r="K39"/>
  <c r="K9" i="21" s="1"/>
  <c r="J39" i="35"/>
  <c r="J9" i="21" s="1"/>
  <c r="I39" i="35"/>
  <c r="I9" i="21" s="1"/>
  <c r="H39" i="35"/>
  <c r="H9" i="21" s="1"/>
  <c r="G39" i="35"/>
  <c r="G9" i="21" s="1"/>
  <c r="F39" i="35"/>
  <c r="F9" i="21" s="1"/>
  <c r="E39" i="35"/>
  <c r="D39"/>
  <c r="C39"/>
  <c r="K38"/>
  <c r="K8" i="21" s="1"/>
  <c r="J38" i="35"/>
  <c r="J8" i="21" s="1"/>
  <c r="I38" i="35"/>
  <c r="I8" i="21" s="1"/>
  <c r="H38" i="35"/>
  <c r="H8" i="21" s="1"/>
  <c r="G38" i="35"/>
  <c r="G8" i="21" s="1"/>
  <c r="F38" i="35"/>
  <c r="F8" i="21" s="1"/>
  <c r="E38" i="35"/>
  <c r="D38"/>
  <c r="C38"/>
  <c r="K37"/>
  <c r="K7" i="21" s="1"/>
  <c r="J37" i="35"/>
  <c r="J7" i="21" s="1"/>
  <c r="I37" i="35"/>
  <c r="I7" i="21" s="1"/>
  <c r="H37" i="35"/>
  <c r="H7" i="21" s="1"/>
  <c r="G37" i="35"/>
  <c r="G7" i="21" s="1"/>
  <c r="F37" i="35"/>
  <c r="F7" i="21" s="1"/>
  <c r="E37" i="35"/>
  <c r="D37"/>
  <c r="C37"/>
  <c r="K36"/>
  <c r="K6" i="21" s="1"/>
  <c r="J36" i="35"/>
  <c r="J6" i="21" s="1"/>
  <c r="I36" i="35"/>
  <c r="I6" i="21" s="1"/>
  <c r="H36" i="35"/>
  <c r="H6" i="21" s="1"/>
  <c r="G36" i="35"/>
  <c r="G6" i="21" s="1"/>
  <c r="F36" i="35"/>
  <c r="F6" i="21" s="1"/>
  <c r="E36" i="35"/>
  <c r="D36"/>
  <c r="C36"/>
  <c r="K35"/>
  <c r="K5" i="21" s="1"/>
  <c r="J35" i="35"/>
  <c r="J5" i="21" s="1"/>
  <c r="I35" i="35"/>
  <c r="I5" i="21" s="1"/>
  <c r="H35" i="35"/>
  <c r="H5" i="21" s="1"/>
  <c r="G35" i="35"/>
  <c r="G5" i="21" s="1"/>
  <c r="F35" i="35"/>
  <c r="F5" i="21" s="1"/>
  <c r="E35" i="35"/>
  <c r="D35"/>
  <c r="C35"/>
  <c r="K34"/>
  <c r="K4" i="21" s="1"/>
  <c r="J34" i="35"/>
  <c r="J4" i="21" s="1"/>
  <c r="I34" i="35"/>
  <c r="I4" i="21" s="1"/>
  <c r="H34" i="35"/>
  <c r="H4" i="21" s="1"/>
  <c r="G34" i="35"/>
  <c r="G4" i="21" s="1"/>
  <c r="F34" i="35"/>
  <c r="F4" i="21" s="1"/>
  <c r="E34" i="35"/>
  <c r="D34"/>
  <c r="C34"/>
  <c r="K33"/>
  <c r="K3" i="21" s="1"/>
  <c r="J33" i="35"/>
  <c r="J3" i="21" s="1"/>
  <c r="I33" i="35"/>
  <c r="I3" i="21" s="1"/>
  <c r="H33" i="35"/>
  <c r="H3" i="21" s="1"/>
  <c r="G33" i="35"/>
  <c r="G3" i="21" s="1"/>
  <c r="F33" i="35"/>
  <c r="F3" i="21" s="1"/>
  <c r="E33" i="35"/>
  <c r="D33"/>
  <c r="C33"/>
  <c r="K32"/>
  <c r="K2" i="21" s="1"/>
  <c r="J32" i="35"/>
  <c r="J2" i="21" s="1"/>
  <c r="I32" i="35"/>
  <c r="I2" i="21" s="1"/>
  <c r="H32" i="35"/>
  <c r="H2" i="21" s="1"/>
  <c r="G32" i="35"/>
  <c r="G2" i="21" s="1"/>
  <c r="F32" i="35"/>
  <c r="F2" i="21" s="1"/>
  <c r="E32" i="35"/>
  <c r="D32"/>
  <c r="C32"/>
  <c r="K30"/>
  <c r="K30" i="20" s="1"/>
  <c r="J30" i="35"/>
  <c r="J30" i="20" s="1"/>
  <c r="I30" i="35"/>
  <c r="I30" i="20" s="1"/>
  <c r="H30" i="35"/>
  <c r="H30" i="20" s="1"/>
  <c r="G30" i="35"/>
  <c r="G30" i="20" s="1"/>
  <c r="F30" i="35"/>
  <c r="F30" i="20" s="1"/>
  <c r="E30" i="35"/>
  <c r="D30"/>
  <c r="C30"/>
  <c r="K29"/>
  <c r="K29" i="20" s="1"/>
  <c r="J29" i="35"/>
  <c r="J29" i="20" s="1"/>
  <c r="I29" i="35"/>
  <c r="I29" i="20" s="1"/>
  <c r="H29" i="35"/>
  <c r="H29" i="20" s="1"/>
  <c r="G29" i="35"/>
  <c r="G29" i="20" s="1"/>
  <c r="F29" i="35"/>
  <c r="F29" i="20" s="1"/>
  <c r="E29" i="35"/>
  <c r="D29"/>
  <c r="C29"/>
  <c r="K28"/>
  <c r="K28" i="20" s="1"/>
  <c r="J28" i="35"/>
  <c r="J28" i="20" s="1"/>
  <c r="I28" i="35"/>
  <c r="I28" i="20" s="1"/>
  <c r="H28" i="35"/>
  <c r="H28" i="20" s="1"/>
  <c r="G28" i="35"/>
  <c r="G28" i="20" s="1"/>
  <c r="F28" i="35"/>
  <c r="F28" i="20" s="1"/>
  <c r="E28" i="35"/>
  <c r="D28"/>
  <c r="C28"/>
  <c r="K27"/>
  <c r="K27" i="20" s="1"/>
  <c r="J27" i="35"/>
  <c r="J27" i="20" s="1"/>
  <c r="I27" i="35"/>
  <c r="I27" i="20" s="1"/>
  <c r="H27" i="35"/>
  <c r="H27" i="20" s="1"/>
  <c r="G27" i="35"/>
  <c r="G27" i="20" s="1"/>
  <c r="F27" i="35"/>
  <c r="F27" i="20" s="1"/>
  <c r="E27" i="35"/>
  <c r="D27"/>
  <c r="C27"/>
  <c r="K26"/>
  <c r="K26" i="20" s="1"/>
  <c r="J26" i="35"/>
  <c r="J26" i="20" s="1"/>
  <c r="I26" i="35"/>
  <c r="I26" i="20" s="1"/>
  <c r="H26" i="35"/>
  <c r="H26" i="20" s="1"/>
  <c r="G26" i="35"/>
  <c r="G26" i="20" s="1"/>
  <c r="F26" i="35"/>
  <c r="F26" i="20" s="1"/>
  <c r="E26" i="35"/>
  <c r="D26"/>
  <c r="C26"/>
  <c r="K25"/>
  <c r="K25" i="20" s="1"/>
  <c r="J25" i="35"/>
  <c r="J25" i="20" s="1"/>
  <c r="I25" i="35"/>
  <c r="I25" i="20" s="1"/>
  <c r="H25" i="35"/>
  <c r="H25" i="20" s="1"/>
  <c r="G25" i="35"/>
  <c r="G25" i="20" s="1"/>
  <c r="F25" i="35"/>
  <c r="F25" i="20" s="1"/>
  <c r="E25" i="35"/>
  <c r="D25"/>
  <c r="C25"/>
  <c r="K24"/>
  <c r="K24" i="20" s="1"/>
  <c r="J24" i="35"/>
  <c r="J24" i="20" s="1"/>
  <c r="I24" i="35"/>
  <c r="I24" i="20" s="1"/>
  <c r="H24" i="35"/>
  <c r="H24" i="20" s="1"/>
  <c r="G24" i="35"/>
  <c r="G24" i="20" s="1"/>
  <c r="F24" i="35"/>
  <c r="F24" i="20" s="1"/>
  <c r="E24" i="35"/>
  <c r="D24"/>
  <c r="C24"/>
  <c r="K23"/>
  <c r="K23" i="20" s="1"/>
  <c r="J23" i="35"/>
  <c r="J23" i="20" s="1"/>
  <c r="I23" i="35"/>
  <c r="I23" i="20" s="1"/>
  <c r="H23" i="35"/>
  <c r="H23" i="20" s="1"/>
  <c r="G23" i="35"/>
  <c r="G23" i="20" s="1"/>
  <c r="F23" i="35"/>
  <c r="F23" i="20" s="1"/>
  <c r="E23" i="35"/>
  <c r="D23"/>
  <c r="C23"/>
  <c r="K22"/>
  <c r="K22" i="20" s="1"/>
  <c r="J22" i="35"/>
  <c r="J22" i="20" s="1"/>
  <c r="I22" i="35"/>
  <c r="I22" i="20" s="1"/>
  <c r="H22" i="35"/>
  <c r="H22" i="20" s="1"/>
  <c r="G22" i="35"/>
  <c r="G22" i="20" s="1"/>
  <c r="F22" i="35"/>
  <c r="F22" i="20" s="1"/>
  <c r="E22" i="35"/>
  <c r="D22"/>
  <c r="C22"/>
  <c r="K21"/>
  <c r="K21" i="20" s="1"/>
  <c r="J21" i="35"/>
  <c r="J21" i="20" s="1"/>
  <c r="I21" i="35"/>
  <c r="I21" i="20" s="1"/>
  <c r="H21" i="35"/>
  <c r="H21" i="20" s="1"/>
  <c r="G21" i="35"/>
  <c r="G21" i="20" s="1"/>
  <c r="F21" i="35"/>
  <c r="F21" i="20" s="1"/>
  <c r="E21" i="35"/>
  <c r="D21"/>
  <c r="C21"/>
  <c r="K20"/>
  <c r="K20" i="20" s="1"/>
  <c r="J20" i="35"/>
  <c r="J20" i="20" s="1"/>
  <c r="I20" i="35"/>
  <c r="I20" i="20" s="1"/>
  <c r="H20" i="35"/>
  <c r="H20" i="20" s="1"/>
  <c r="G20" i="35"/>
  <c r="G20" i="20" s="1"/>
  <c r="F20" i="35"/>
  <c r="F20" i="20" s="1"/>
  <c r="E20" i="35"/>
  <c r="D20"/>
  <c r="C20"/>
  <c r="K19"/>
  <c r="K19" i="20" s="1"/>
  <c r="J19" i="35"/>
  <c r="J19" i="20" s="1"/>
  <c r="I19" i="35"/>
  <c r="I19" i="20" s="1"/>
  <c r="H19" i="35"/>
  <c r="H19" i="20" s="1"/>
  <c r="G19" i="35"/>
  <c r="G19" i="20" s="1"/>
  <c r="F19" i="35"/>
  <c r="F19" i="20" s="1"/>
  <c r="E19" i="35"/>
  <c r="D19"/>
  <c r="C19"/>
  <c r="K18"/>
  <c r="K18" i="20" s="1"/>
  <c r="J18" i="35"/>
  <c r="J18" i="20" s="1"/>
  <c r="I18" i="35"/>
  <c r="I18" i="20" s="1"/>
  <c r="H18" i="35"/>
  <c r="H18" i="20" s="1"/>
  <c r="G18" i="35"/>
  <c r="G18" i="20" s="1"/>
  <c r="F18" i="35"/>
  <c r="F18" i="20" s="1"/>
  <c r="E18" i="35"/>
  <c r="D18"/>
  <c r="C18"/>
  <c r="K17"/>
  <c r="K17" i="20" s="1"/>
  <c r="J17" i="35"/>
  <c r="J17" i="20" s="1"/>
  <c r="I17" i="35"/>
  <c r="I17" i="20" s="1"/>
  <c r="H17" i="35"/>
  <c r="H17" i="20" s="1"/>
  <c r="G17" i="35"/>
  <c r="G17" i="20" s="1"/>
  <c r="F17" i="35"/>
  <c r="F17" i="20" s="1"/>
  <c r="E17" i="35"/>
  <c r="D17"/>
  <c r="C17"/>
  <c r="K16"/>
  <c r="K16" i="20" s="1"/>
  <c r="J16" i="35"/>
  <c r="J16" i="20" s="1"/>
  <c r="I16" i="35"/>
  <c r="I16" i="20" s="1"/>
  <c r="H16" i="35"/>
  <c r="H16" i="20" s="1"/>
  <c r="G16" i="35"/>
  <c r="G16" i="20" s="1"/>
  <c r="F16" i="35"/>
  <c r="F16" i="20" s="1"/>
  <c r="E16" i="35"/>
  <c r="D16"/>
  <c r="C16"/>
  <c r="K15"/>
  <c r="K15" i="20" s="1"/>
  <c r="J15" i="35"/>
  <c r="J15" i="20" s="1"/>
  <c r="I15" i="35"/>
  <c r="I15" i="20" s="1"/>
  <c r="H15" i="35"/>
  <c r="H15" i="20" s="1"/>
  <c r="G15" i="35"/>
  <c r="G15" i="20" s="1"/>
  <c r="F15" i="35"/>
  <c r="F15" i="20" s="1"/>
  <c r="E15" i="35"/>
  <c r="D15"/>
  <c r="C15"/>
  <c r="K14"/>
  <c r="K14" i="20" s="1"/>
  <c r="J14" i="35"/>
  <c r="J14" i="20" s="1"/>
  <c r="I14" i="35"/>
  <c r="I14" i="20" s="1"/>
  <c r="H14" i="35"/>
  <c r="H14" i="20" s="1"/>
  <c r="G14" i="35"/>
  <c r="G14" i="20" s="1"/>
  <c r="F14" i="35"/>
  <c r="F14" i="20" s="1"/>
  <c r="E14" i="35"/>
  <c r="D14"/>
  <c r="C14"/>
  <c r="K13"/>
  <c r="K13" i="20" s="1"/>
  <c r="J13" i="35"/>
  <c r="J13" i="20" s="1"/>
  <c r="I13" i="35"/>
  <c r="I13" i="20" s="1"/>
  <c r="H13" i="35"/>
  <c r="H13" i="20" s="1"/>
  <c r="G13" i="35"/>
  <c r="G13" i="20" s="1"/>
  <c r="F13" i="35"/>
  <c r="F13" i="20" s="1"/>
  <c r="E13" i="35"/>
  <c r="D13"/>
  <c r="C13"/>
  <c r="K12"/>
  <c r="K12" i="20" s="1"/>
  <c r="J12" i="35"/>
  <c r="J12" i="20" s="1"/>
  <c r="I12" i="35"/>
  <c r="I12" i="20" s="1"/>
  <c r="H12" i="35"/>
  <c r="H12" i="20" s="1"/>
  <c r="G12" i="35"/>
  <c r="G12" i="20" s="1"/>
  <c r="F12" i="35"/>
  <c r="F12" i="20" s="1"/>
  <c r="E12" i="35"/>
  <c r="D12"/>
  <c r="C12"/>
  <c r="K11"/>
  <c r="K11" i="20" s="1"/>
  <c r="J11" i="35"/>
  <c r="J11" i="20" s="1"/>
  <c r="I11" i="35"/>
  <c r="I11" i="20" s="1"/>
  <c r="H11" i="35"/>
  <c r="H11" i="20" s="1"/>
  <c r="G11" i="35"/>
  <c r="G11" i="20" s="1"/>
  <c r="F11" i="35"/>
  <c r="F11" i="20" s="1"/>
  <c r="E11" i="35"/>
  <c r="D11"/>
  <c r="C11"/>
  <c r="K10"/>
  <c r="K10" i="20" s="1"/>
  <c r="J10" i="35"/>
  <c r="J10" i="20" s="1"/>
  <c r="I10" i="35"/>
  <c r="I10" i="20" s="1"/>
  <c r="H10" i="35"/>
  <c r="H10" i="20" s="1"/>
  <c r="G10" i="35"/>
  <c r="G10" i="20" s="1"/>
  <c r="F10" i="35"/>
  <c r="F10" i="20" s="1"/>
  <c r="E10" i="35"/>
  <c r="D10"/>
  <c r="C10"/>
  <c r="K9"/>
  <c r="K9" i="20" s="1"/>
  <c r="J9" i="35"/>
  <c r="J9" i="20" s="1"/>
  <c r="I9" i="35"/>
  <c r="I9" i="20" s="1"/>
  <c r="H9" i="35"/>
  <c r="H9" i="20" s="1"/>
  <c r="G9" i="35"/>
  <c r="G9" i="20" s="1"/>
  <c r="F9" i="35"/>
  <c r="F9" i="20" s="1"/>
  <c r="E9" i="35"/>
  <c r="D9"/>
  <c r="C9"/>
  <c r="K8"/>
  <c r="K8" i="20" s="1"/>
  <c r="J8" i="35"/>
  <c r="J8" i="20" s="1"/>
  <c r="I8" i="35"/>
  <c r="I8" i="20" s="1"/>
  <c r="H8" i="35"/>
  <c r="H8" i="20" s="1"/>
  <c r="G8" i="35"/>
  <c r="G8" i="20" s="1"/>
  <c r="F8" i="35"/>
  <c r="F8" i="20" s="1"/>
  <c r="E8" i="35"/>
  <c r="D8"/>
  <c r="C8"/>
  <c r="K7"/>
  <c r="K7" i="20" s="1"/>
  <c r="J7" i="35"/>
  <c r="J7" i="20" s="1"/>
  <c r="I7" i="35"/>
  <c r="I7" i="20" s="1"/>
  <c r="H7" i="35"/>
  <c r="H7" i="20" s="1"/>
  <c r="G7" i="35"/>
  <c r="G7" i="20" s="1"/>
  <c r="F7" i="35"/>
  <c r="F7" i="20" s="1"/>
  <c r="E7" i="35"/>
  <c r="D7"/>
  <c r="C7"/>
  <c r="K6"/>
  <c r="K6" i="20" s="1"/>
  <c r="J6" i="35"/>
  <c r="J6" i="20" s="1"/>
  <c r="I6" i="35"/>
  <c r="I6" i="20" s="1"/>
  <c r="H6" i="35"/>
  <c r="H6" i="20" s="1"/>
  <c r="G6" i="35"/>
  <c r="G6" i="20" s="1"/>
  <c r="F6" i="35"/>
  <c r="F6" i="20" s="1"/>
  <c r="E6" i="35"/>
  <c r="D6"/>
  <c r="C6"/>
  <c r="K5"/>
  <c r="K5" i="20" s="1"/>
  <c r="J5" i="35"/>
  <c r="J5" i="20" s="1"/>
  <c r="I5" i="35"/>
  <c r="I5" i="20" s="1"/>
  <c r="H5" i="35"/>
  <c r="H5" i="20" s="1"/>
  <c r="G5" i="35"/>
  <c r="G5" i="20" s="1"/>
  <c r="F5" i="35"/>
  <c r="F5" i="20" s="1"/>
  <c r="E5" i="35"/>
  <c r="D5"/>
  <c r="C5"/>
  <c r="K4"/>
  <c r="K4" i="20" s="1"/>
  <c r="J4" i="35"/>
  <c r="J4" i="20" s="1"/>
  <c r="I4" i="35"/>
  <c r="I4" i="20" s="1"/>
  <c r="H4" i="35"/>
  <c r="H4" i="20" s="1"/>
  <c r="G4" i="35"/>
  <c r="G4" i="20" s="1"/>
  <c r="F4" i="35"/>
  <c r="F4" i="20" s="1"/>
  <c r="E4" i="35"/>
  <c r="D4"/>
  <c r="C4"/>
  <c r="K3"/>
  <c r="K3" i="20" s="1"/>
  <c r="J3" i="35"/>
  <c r="J3" i="20" s="1"/>
  <c r="I3" i="35"/>
  <c r="I3" i="20" s="1"/>
  <c r="H3" i="35"/>
  <c r="H3" i="20" s="1"/>
  <c r="G3" i="35"/>
  <c r="G3" i="20" s="1"/>
  <c r="F3" i="35"/>
  <c r="F3" i="20" s="1"/>
  <c r="E3" i="35"/>
  <c r="D3"/>
  <c r="C3"/>
  <c r="K2"/>
  <c r="K2" i="20" s="1"/>
  <c r="J2" i="35"/>
  <c r="J2" i="20" s="1"/>
  <c r="I2" i="35"/>
  <c r="I2" i="20" s="1"/>
  <c r="H2" i="35"/>
  <c r="H2" i="20" s="1"/>
  <c r="G2" i="35"/>
  <c r="G2" i="20" s="1"/>
  <c r="F2" i="35"/>
  <c r="F2" i="20" s="1"/>
  <c r="E2" i="35"/>
  <c r="D2"/>
  <c r="C2"/>
  <c r="D31"/>
  <c r="E31" s="1"/>
  <c r="F31" s="1"/>
  <c r="G31" s="1"/>
  <c r="H31" s="1"/>
  <c r="I31" s="1"/>
  <c r="J31" s="1"/>
  <c r="K31" s="1"/>
  <c r="D1"/>
  <c r="E1" s="1"/>
  <c r="F1" s="1"/>
  <c r="G1" s="1"/>
  <c r="H1" s="1"/>
  <c r="I1" s="1"/>
  <c r="J1" s="1"/>
  <c r="K1" s="1"/>
  <c r="L1" s="1"/>
  <c r="M1" s="1"/>
  <c r="L60" i="7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L58"/>
  <c r="K58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L55"/>
  <c r="K55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9"/>
  <c r="K49"/>
  <c r="J49"/>
  <c r="I49"/>
  <c r="H49"/>
  <c r="G49"/>
  <c r="F49"/>
  <c r="E49"/>
  <c r="D49"/>
  <c r="C49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J45"/>
  <c r="I45"/>
  <c r="H45"/>
  <c r="G45"/>
  <c r="F45"/>
  <c r="E45"/>
  <c r="D45"/>
  <c r="C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C39"/>
  <c r="L38"/>
  <c r="K38"/>
  <c r="J38"/>
  <c r="I38"/>
  <c r="H38"/>
  <c r="G38"/>
  <c r="F38"/>
  <c r="E38"/>
  <c r="D38"/>
  <c r="C38"/>
  <c r="L37"/>
  <c r="K37"/>
  <c r="J37"/>
  <c r="I37"/>
  <c r="H37"/>
  <c r="G37"/>
  <c r="F37"/>
  <c r="E37"/>
  <c r="D37"/>
  <c r="C37"/>
  <c r="L36"/>
  <c r="K36"/>
  <c r="J36"/>
  <c r="I36"/>
  <c r="H36"/>
  <c r="G36"/>
  <c r="F36"/>
  <c r="E36"/>
  <c r="D36"/>
  <c r="C36"/>
  <c r="L35"/>
  <c r="K35"/>
  <c r="J35"/>
  <c r="I35"/>
  <c r="H35"/>
  <c r="G35"/>
  <c r="F35"/>
  <c r="E35"/>
  <c r="D35"/>
  <c r="C35"/>
  <c r="L34"/>
  <c r="K34"/>
  <c r="J34"/>
  <c r="I34"/>
  <c r="H34"/>
  <c r="G34"/>
  <c r="F34"/>
  <c r="E34"/>
  <c r="D34"/>
  <c r="C34"/>
  <c r="L33"/>
  <c r="K33"/>
  <c r="J33"/>
  <c r="I33"/>
  <c r="H33"/>
  <c r="G33"/>
  <c r="F33"/>
  <c r="E33"/>
  <c r="D33"/>
  <c r="C33"/>
  <c r="L32"/>
  <c r="K32"/>
  <c r="J32"/>
  <c r="I32"/>
  <c r="H32"/>
  <c r="G32"/>
  <c r="F32"/>
  <c r="E32"/>
  <c r="D32"/>
  <c r="C32"/>
  <c r="D31"/>
  <c r="E31" s="1"/>
  <c r="F31" s="1"/>
  <c r="G31" s="1"/>
  <c r="H31" s="1"/>
  <c r="I31" s="1"/>
  <c r="J31" s="1"/>
  <c r="K31" s="1"/>
  <c r="L31" s="1"/>
  <c r="C3"/>
  <c r="D3"/>
  <c r="E3"/>
  <c r="F3"/>
  <c r="G3"/>
  <c r="H3"/>
  <c r="I3"/>
  <c r="J3"/>
  <c r="K3"/>
  <c r="L3"/>
  <c r="C4"/>
  <c r="D4"/>
  <c r="E4"/>
  <c r="F4"/>
  <c r="G4"/>
  <c r="H4"/>
  <c r="I4"/>
  <c r="J4"/>
  <c r="K4"/>
  <c r="L4"/>
  <c r="D5"/>
  <c r="E5"/>
  <c r="F5"/>
  <c r="G5"/>
  <c r="H5"/>
  <c r="I5"/>
  <c r="J5"/>
  <c r="K5"/>
  <c r="L5"/>
  <c r="C6"/>
  <c r="D6"/>
  <c r="E6"/>
  <c r="F6"/>
  <c r="G6"/>
  <c r="H6"/>
  <c r="I6"/>
  <c r="J6"/>
  <c r="K6"/>
  <c r="L6"/>
  <c r="C7"/>
  <c r="D7"/>
  <c r="E7"/>
  <c r="F7"/>
  <c r="G7"/>
  <c r="H7"/>
  <c r="I7"/>
  <c r="J7"/>
  <c r="K7"/>
  <c r="L7"/>
  <c r="C8"/>
  <c r="D8"/>
  <c r="E8"/>
  <c r="F8"/>
  <c r="G8"/>
  <c r="H8"/>
  <c r="I8"/>
  <c r="J8"/>
  <c r="K8"/>
  <c r="L8"/>
  <c r="C9"/>
  <c r="D9"/>
  <c r="E9"/>
  <c r="F9"/>
  <c r="G9"/>
  <c r="H9"/>
  <c r="I9"/>
  <c r="J9"/>
  <c r="K9"/>
  <c r="L9"/>
  <c r="C10"/>
  <c r="D10"/>
  <c r="E10"/>
  <c r="F10"/>
  <c r="G10"/>
  <c r="H10"/>
  <c r="I10"/>
  <c r="J10"/>
  <c r="K10"/>
  <c r="L10"/>
  <c r="C11"/>
  <c r="D11"/>
  <c r="E11"/>
  <c r="F11"/>
  <c r="G11"/>
  <c r="H11"/>
  <c r="I11"/>
  <c r="J11"/>
  <c r="K11"/>
  <c r="L11"/>
  <c r="C12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L21"/>
  <c r="C22"/>
  <c r="D22"/>
  <c r="E22"/>
  <c r="F22"/>
  <c r="G22"/>
  <c r="H22"/>
  <c r="I22"/>
  <c r="J22"/>
  <c r="K22"/>
  <c r="L22"/>
  <c r="C23"/>
  <c r="D23"/>
  <c r="E23"/>
  <c r="F23"/>
  <c r="G23"/>
  <c r="H23"/>
  <c r="I23"/>
  <c r="J23"/>
  <c r="K23"/>
  <c r="L23"/>
  <c r="C24"/>
  <c r="D24"/>
  <c r="E24"/>
  <c r="F24"/>
  <c r="G24"/>
  <c r="H24"/>
  <c r="I24"/>
  <c r="J24"/>
  <c r="K24"/>
  <c r="L24"/>
  <c r="C25"/>
  <c r="D25"/>
  <c r="E25"/>
  <c r="F25"/>
  <c r="G25"/>
  <c r="H25"/>
  <c r="I25"/>
  <c r="J25"/>
  <c r="K25"/>
  <c r="L25"/>
  <c r="C26"/>
  <c r="D26"/>
  <c r="E26"/>
  <c r="F26"/>
  <c r="G26"/>
  <c r="H26"/>
  <c r="I26"/>
  <c r="J26"/>
  <c r="K26"/>
  <c r="L26"/>
  <c r="C27"/>
  <c r="D27"/>
  <c r="E27"/>
  <c r="F27"/>
  <c r="G27"/>
  <c r="H27"/>
  <c r="I27"/>
  <c r="J27"/>
  <c r="K27"/>
  <c r="L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C30"/>
  <c r="D30"/>
  <c r="E30"/>
  <c r="F30"/>
  <c r="G30"/>
  <c r="H30"/>
  <c r="I30"/>
  <c r="J30"/>
  <c r="K30"/>
  <c r="L30"/>
  <c r="L2"/>
  <c r="K2"/>
  <c r="J2"/>
  <c r="I2"/>
  <c r="H2"/>
  <c r="G2"/>
  <c r="F2"/>
  <c r="E2"/>
  <c r="D2"/>
  <c r="C2"/>
  <c r="J58" i="21" l="1"/>
  <c r="I59"/>
  <c r="J32" i="20"/>
  <c r="I33"/>
  <c r="H34"/>
  <c r="G35"/>
  <c r="G65" s="1"/>
  <c r="K35"/>
  <c r="J36"/>
  <c r="I37"/>
  <c r="H38"/>
  <c r="G39"/>
  <c r="G69" s="1"/>
  <c r="K39"/>
  <c r="J40"/>
  <c r="I41"/>
  <c r="H42"/>
  <c r="G43"/>
  <c r="G73" s="1"/>
  <c r="K43"/>
  <c r="J44"/>
  <c r="I45"/>
  <c r="H46"/>
  <c r="G47"/>
  <c r="G77" s="1"/>
  <c r="K47"/>
  <c r="J48"/>
  <c r="I49"/>
  <c r="H50"/>
  <c r="G51"/>
  <c r="G81" s="1"/>
  <c r="K51"/>
  <c r="J52"/>
  <c r="I53"/>
  <c r="H54"/>
  <c r="G55"/>
  <c r="G85" s="1"/>
  <c r="K55"/>
  <c r="J56"/>
  <c r="I57"/>
  <c r="H58"/>
  <c r="G59"/>
  <c r="G89" s="1"/>
  <c r="K59"/>
  <c r="J60"/>
  <c r="H33" i="21"/>
  <c r="G34"/>
  <c r="G64" s="1"/>
  <c r="K34"/>
  <c r="I36"/>
  <c r="H37"/>
  <c r="G38"/>
  <c r="G68" s="1"/>
  <c r="K38"/>
  <c r="J39"/>
  <c r="H41"/>
  <c r="G42"/>
  <c r="G72" s="1"/>
  <c r="K42"/>
  <c r="J43"/>
  <c r="H45"/>
  <c r="G46"/>
  <c r="G76" s="1"/>
  <c r="K46"/>
  <c r="J47"/>
  <c r="J48"/>
  <c r="I49"/>
  <c r="H50"/>
  <c r="G51"/>
  <c r="G81" s="1"/>
  <c r="K51"/>
  <c r="J52"/>
  <c r="I53"/>
  <c r="H54"/>
  <c r="G55"/>
  <c r="G85" s="1"/>
  <c r="K55"/>
  <c r="J56"/>
  <c r="I57"/>
  <c r="H58"/>
  <c r="G59"/>
  <c r="G89" s="1"/>
  <c r="J60"/>
  <c r="G32" i="20"/>
  <c r="G62" s="1"/>
  <c r="J33"/>
  <c r="I34"/>
  <c r="H35"/>
  <c r="J37"/>
  <c r="I38"/>
  <c r="H39"/>
  <c r="G40"/>
  <c r="G70" s="1"/>
  <c r="J41"/>
  <c r="I42"/>
  <c r="H43"/>
  <c r="H73" s="1"/>
  <c r="J45"/>
  <c r="I46"/>
  <c r="H47"/>
  <c r="G48"/>
  <c r="G78" s="1"/>
  <c r="J49"/>
  <c r="I50"/>
  <c r="H51"/>
  <c r="J53"/>
  <c r="I54"/>
  <c r="H55"/>
  <c r="J57"/>
  <c r="I58"/>
  <c r="H59"/>
  <c r="J32" i="21"/>
  <c r="I33"/>
  <c r="H34"/>
  <c r="H64" s="1"/>
  <c r="G35"/>
  <c r="G65" s="1"/>
  <c r="J36"/>
  <c r="I37"/>
  <c r="H38"/>
  <c r="H68" s="1"/>
  <c r="G39"/>
  <c r="G69" s="1"/>
  <c r="K39"/>
  <c r="J40"/>
  <c r="I41"/>
  <c r="G43"/>
  <c r="G73" s="1"/>
  <c r="K43"/>
  <c r="J44"/>
  <c r="I45"/>
  <c r="H46"/>
  <c r="G47"/>
  <c r="G77" s="1"/>
  <c r="K47"/>
  <c r="G48"/>
  <c r="G78" s="1"/>
  <c r="K48"/>
  <c r="J49"/>
  <c r="I50"/>
  <c r="H51"/>
  <c r="G52"/>
  <c r="G82" s="1"/>
  <c r="K52"/>
  <c r="J53"/>
  <c r="I54"/>
  <c r="H55"/>
  <c r="G56"/>
  <c r="G86" s="1"/>
  <c r="K56"/>
  <c r="J57"/>
  <c r="I58"/>
  <c r="H59"/>
  <c r="G60"/>
  <c r="G90" s="1"/>
  <c r="K60"/>
  <c r="H2" i="19"/>
  <c r="H2" i="18"/>
  <c r="G29" i="19"/>
  <c r="G29" i="18"/>
  <c r="G27" i="19"/>
  <c r="G27" i="18"/>
  <c r="I26" i="19"/>
  <c r="I26" i="18"/>
  <c r="K25" i="19"/>
  <c r="K25" i="18"/>
  <c r="G23" i="19"/>
  <c r="G23" i="18"/>
  <c r="I22" i="19"/>
  <c r="I22" i="18"/>
  <c r="K21" i="19"/>
  <c r="K21" i="18"/>
  <c r="I20" i="19"/>
  <c r="I20" i="18"/>
  <c r="K19" i="19"/>
  <c r="K19" i="18"/>
  <c r="G17" i="19"/>
  <c r="G17" i="18"/>
  <c r="I16" i="19"/>
  <c r="I16" i="18"/>
  <c r="K15" i="19"/>
  <c r="K15" i="18"/>
  <c r="K13"/>
  <c r="K13" i="19"/>
  <c r="G11" i="18"/>
  <c r="G11" i="19"/>
  <c r="G9"/>
  <c r="G9" i="18"/>
  <c r="G7"/>
  <c r="G7" i="19"/>
  <c r="I6"/>
  <c r="I6" i="18"/>
  <c r="K5"/>
  <c r="K5" i="19"/>
  <c r="H4" i="18"/>
  <c r="H4" i="19"/>
  <c r="J3"/>
  <c r="J3" i="18"/>
  <c r="I2" i="19"/>
  <c r="I2" i="18"/>
  <c r="H30" i="19"/>
  <c r="H30" i="18"/>
  <c r="J29" i="19"/>
  <c r="J29" i="18"/>
  <c r="F29" i="19"/>
  <c r="F29" i="18"/>
  <c r="H28" i="19"/>
  <c r="H28" i="18"/>
  <c r="J27" i="19"/>
  <c r="J27" i="18"/>
  <c r="F25" i="19"/>
  <c r="F25" i="18"/>
  <c r="F23"/>
  <c r="F23" i="19"/>
  <c r="H22"/>
  <c r="H22" i="18"/>
  <c r="J21" i="19"/>
  <c r="J21" i="18"/>
  <c r="F19" i="19"/>
  <c r="F19" i="18"/>
  <c r="H18" i="19"/>
  <c r="H18" i="18"/>
  <c r="J17" i="19"/>
  <c r="J17" i="18"/>
  <c r="J15" i="19"/>
  <c r="J15" i="18"/>
  <c r="F13" i="19"/>
  <c r="F13" i="18"/>
  <c r="H12" i="19"/>
  <c r="H12" i="18"/>
  <c r="F11"/>
  <c r="F11" i="19"/>
  <c r="F9"/>
  <c r="F9" i="18"/>
  <c r="H8"/>
  <c r="H8" i="19"/>
  <c r="F7"/>
  <c r="F7" i="18"/>
  <c r="H6" i="19"/>
  <c r="H6" i="18"/>
  <c r="J5"/>
  <c r="J5" i="19"/>
  <c r="F5"/>
  <c r="F5" i="18"/>
  <c r="G4" i="19"/>
  <c r="G4" i="18"/>
  <c r="I3" i="19"/>
  <c r="I3" i="18"/>
  <c r="G2" i="19"/>
  <c r="G2" i="18"/>
  <c r="K2" i="19"/>
  <c r="K2" i="18"/>
  <c r="J30" i="19"/>
  <c r="J30" i="18"/>
  <c r="F30" i="19"/>
  <c r="F30" i="18"/>
  <c r="H29" i="19"/>
  <c r="H29" i="18"/>
  <c r="J28" i="19"/>
  <c r="J28" i="18"/>
  <c r="F28" i="19"/>
  <c r="F28" i="18"/>
  <c r="H27" i="19"/>
  <c r="H27" i="18"/>
  <c r="J26" i="19"/>
  <c r="J26" i="18"/>
  <c r="F26" i="19"/>
  <c r="F26" i="18"/>
  <c r="H25" i="19"/>
  <c r="H25" i="18"/>
  <c r="J24" i="19"/>
  <c r="J24" i="18"/>
  <c r="F24" i="19"/>
  <c r="F24" i="18"/>
  <c r="H23" i="19"/>
  <c r="H53" s="1"/>
  <c r="H23" i="18"/>
  <c r="J22" i="19"/>
  <c r="J52" s="1"/>
  <c r="J22" i="18"/>
  <c r="J52" s="1"/>
  <c r="F22" i="19"/>
  <c r="F22" i="18"/>
  <c r="H21" i="19"/>
  <c r="H21" i="18"/>
  <c r="J20" i="19"/>
  <c r="J20" i="18"/>
  <c r="F20" i="19"/>
  <c r="F20" i="18"/>
  <c r="H19" i="19"/>
  <c r="H19" i="18"/>
  <c r="J18" i="19"/>
  <c r="J18" i="18"/>
  <c r="F18" i="19"/>
  <c r="F18" i="18"/>
  <c r="H17" i="19"/>
  <c r="H47" s="1"/>
  <c r="H17" i="18"/>
  <c r="J16" i="19"/>
  <c r="J46" s="1"/>
  <c r="J16" i="18"/>
  <c r="J46" s="1"/>
  <c r="F16" i="19"/>
  <c r="F16" i="18"/>
  <c r="H15" i="19"/>
  <c r="H15" i="18"/>
  <c r="J14" i="19"/>
  <c r="J14" i="18"/>
  <c r="F14" i="19"/>
  <c r="F14" i="18"/>
  <c r="H13" i="19"/>
  <c r="H13" i="18"/>
  <c r="J12" i="19"/>
  <c r="J12" i="18"/>
  <c r="F12" i="19"/>
  <c r="F12" i="18"/>
  <c r="H11" i="19"/>
  <c r="H11" i="18"/>
  <c r="J10" i="19"/>
  <c r="J10" i="18"/>
  <c r="F10" i="19"/>
  <c r="F10" i="18"/>
  <c r="H9" i="19"/>
  <c r="H9" i="18"/>
  <c r="J8" i="19"/>
  <c r="J8" i="18"/>
  <c r="F8" i="19"/>
  <c r="F8" i="18"/>
  <c r="H7" i="19"/>
  <c r="H7" i="18"/>
  <c r="J6" i="19"/>
  <c r="J6" i="18"/>
  <c r="F6" i="19"/>
  <c r="F6" i="18"/>
  <c r="H5" i="19"/>
  <c r="H5" i="18"/>
  <c r="I4"/>
  <c r="I34" s="1"/>
  <c r="I4" i="19"/>
  <c r="I34" s="1"/>
  <c r="K3"/>
  <c r="K33" s="1"/>
  <c r="K3" i="18"/>
  <c r="K33" s="1"/>
  <c r="G3"/>
  <c r="G3" i="19"/>
  <c r="I30"/>
  <c r="I30" i="18"/>
  <c r="I60" s="1"/>
  <c r="K29" i="19"/>
  <c r="K59" s="1"/>
  <c r="K29" i="18"/>
  <c r="K59" s="1"/>
  <c r="I28" i="19"/>
  <c r="I28" i="18"/>
  <c r="K27" i="19"/>
  <c r="K27" i="18"/>
  <c r="G25" i="19"/>
  <c r="G25" i="18"/>
  <c r="I24" i="19"/>
  <c r="I24" i="18"/>
  <c r="K23" i="19"/>
  <c r="K23" i="18"/>
  <c r="G21" i="19"/>
  <c r="G21" i="18"/>
  <c r="G19" i="19"/>
  <c r="G19" i="18"/>
  <c r="I18" i="19"/>
  <c r="I18" i="18"/>
  <c r="K17" i="19"/>
  <c r="K17" i="18"/>
  <c r="G15" i="19"/>
  <c r="G15" i="18"/>
  <c r="I14" i="19"/>
  <c r="I14" i="18"/>
  <c r="G13" i="19"/>
  <c r="G43" s="1"/>
  <c r="G73" s="1"/>
  <c r="G13" i="18"/>
  <c r="I12"/>
  <c r="I12" i="19"/>
  <c r="K11"/>
  <c r="K11" i="18"/>
  <c r="I10" i="19"/>
  <c r="I10" i="18"/>
  <c r="K9"/>
  <c r="K9" i="19"/>
  <c r="I8" i="18"/>
  <c r="I8" i="19"/>
  <c r="K7"/>
  <c r="K7" i="18"/>
  <c r="G5" i="19"/>
  <c r="G5" i="18"/>
  <c r="H35" s="1"/>
  <c r="F3" i="19"/>
  <c r="F3" i="18"/>
  <c r="F27" i="19"/>
  <c r="F27" i="18"/>
  <c r="H26" i="19"/>
  <c r="H26" i="18"/>
  <c r="J25"/>
  <c r="J25" i="19"/>
  <c r="H24"/>
  <c r="H24" i="18"/>
  <c r="J23" i="19"/>
  <c r="J23" i="18"/>
  <c r="F21" i="19"/>
  <c r="F21" i="18"/>
  <c r="H20" i="19"/>
  <c r="H20" i="18"/>
  <c r="J19" i="19"/>
  <c r="J19" i="18"/>
  <c r="F17" i="19"/>
  <c r="F17" i="18"/>
  <c r="G47" s="1"/>
  <c r="G77" s="1"/>
  <c r="H16" i="19"/>
  <c r="H16" i="18"/>
  <c r="F15" i="19"/>
  <c r="F15" i="18"/>
  <c r="H14" i="19"/>
  <c r="H14" i="18"/>
  <c r="J13"/>
  <c r="J13" i="19"/>
  <c r="J11"/>
  <c r="J11" i="18"/>
  <c r="H10" i="19"/>
  <c r="H10" i="18"/>
  <c r="J9" i="19"/>
  <c r="J9" i="18"/>
  <c r="J7" i="19"/>
  <c r="J7" i="18"/>
  <c r="K4" i="19"/>
  <c r="K4" i="18"/>
  <c r="F2" i="19"/>
  <c r="G32" s="1"/>
  <c r="G62" s="1"/>
  <c r="F2" i="18"/>
  <c r="J2" i="19"/>
  <c r="K32" s="1"/>
  <c r="J2" i="18"/>
  <c r="J32" s="1"/>
  <c r="K30" i="19"/>
  <c r="K60" s="1"/>
  <c r="K30" i="18"/>
  <c r="K60" s="1"/>
  <c r="G30" i="19"/>
  <c r="G30" i="18"/>
  <c r="G60" s="1"/>
  <c r="G90" s="1"/>
  <c r="I29" i="19"/>
  <c r="I59" s="1"/>
  <c r="I29" i="18"/>
  <c r="I59" s="1"/>
  <c r="K28" i="19"/>
  <c r="K28" i="18"/>
  <c r="K58" s="1"/>
  <c r="G28" i="19"/>
  <c r="G28" i="18"/>
  <c r="G58" s="1"/>
  <c r="G88" s="1"/>
  <c r="I27" i="19"/>
  <c r="I57" s="1"/>
  <c r="I27" i="18"/>
  <c r="I57" s="1"/>
  <c r="K26" i="19"/>
  <c r="K56" s="1"/>
  <c r="K26" i="18"/>
  <c r="K56" s="1"/>
  <c r="G26" i="19"/>
  <c r="G26" i="18"/>
  <c r="G56" s="1"/>
  <c r="G86" s="1"/>
  <c r="I25" i="19"/>
  <c r="I55" s="1"/>
  <c r="I25" i="18"/>
  <c r="I55" s="1"/>
  <c r="K24" i="19"/>
  <c r="K24" i="18"/>
  <c r="K54" s="1"/>
  <c r="G24" i="19"/>
  <c r="G24" i="18"/>
  <c r="G54" s="1"/>
  <c r="G84" s="1"/>
  <c r="I23" i="19"/>
  <c r="I53" s="1"/>
  <c r="I23" i="18"/>
  <c r="I53" s="1"/>
  <c r="K22" i="19"/>
  <c r="K52" s="1"/>
  <c r="K22" i="18"/>
  <c r="K52" s="1"/>
  <c r="G22" i="19"/>
  <c r="G52" s="1"/>
  <c r="G82" s="1"/>
  <c r="G22" i="18"/>
  <c r="G52" s="1"/>
  <c r="G82" s="1"/>
  <c r="I21" i="19"/>
  <c r="I51" s="1"/>
  <c r="I21" i="18"/>
  <c r="I51" s="1"/>
  <c r="K20" i="19"/>
  <c r="K50" s="1"/>
  <c r="K20" i="18"/>
  <c r="K50" s="1"/>
  <c r="G20" i="19"/>
  <c r="G20" i="18"/>
  <c r="G50" s="1"/>
  <c r="G80" s="1"/>
  <c r="I19" i="19"/>
  <c r="I19" i="18"/>
  <c r="I49" s="1"/>
  <c r="K18" i="19"/>
  <c r="K18" i="18"/>
  <c r="K48" s="1"/>
  <c r="G18" i="19"/>
  <c r="G18" i="18"/>
  <c r="G48" s="1"/>
  <c r="G78" s="1"/>
  <c r="I17" i="19"/>
  <c r="I47" s="1"/>
  <c r="I17" i="18"/>
  <c r="I47" s="1"/>
  <c r="K16" i="19"/>
  <c r="K46" s="1"/>
  <c r="K16" i="18"/>
  <c r="K46" s="1"/>
  <c r="G16" i="19"/>
  <c r="G46" s="1"/>
  <c r="G76" s="1"/>
  <c r="G16" i="18"/>
  <c r="G46" s="1"/>
  <c r="G76" s="1"/>
  <c r="I15" i="19"/>
  <c r="I45" s="1"/>
  <c r="I15" i="18"/>
  <c r="I45" s="1"/>
  <c r="K14" i="19"/>
  <c r="K14" i="18"/>
  <c r="K44" s="1"/>
  <c r="G14" i="19"/>
  <c r="G14" i="18"/>
  <c r="G44" s="1"/>
  <c r="G74" s="1"/>
  <c r="I13" i="19"/>
  <c r="I43" s="1"/>
  <c r="I13" i="18"/>
  <c r="I43" s="1"/>
  <c r="K12" i="19"/>
  <c r="K42" s="1"/>
  <c r="K12" i="18"/>
  <c r="K42" s="1"/>
  <c r="G12" i="19"/>
  <c r="G12" i="18"/>
  <c r="G42" s="1"/>
  <c r="G72" s="1"/>
  <c r="I11" i="19"/>
  <c r="I41" s="1"/>
  <c r="I11" i="18"/>
  <c r="I41" s="1"/>
  <c r="K10" i="19"/>
  <c r="K40" s="1"/>
  <c r="K10" i="18"/>
  <c r="K40" s="1"/>
  <c r="G10" i="19"/>
  <c r="G40" s="1"/>
  <c r="G70" s="1"/>
  <c r="G10" i="18"/>
  <c r="G40" s="1"/>
  <c r="G70" s="1"/>
  <c r="I9" i="19"/>
  <c r="I39" s="1"/>
  <c r="I9" i="18"/>
  <c r="I39" s="1"/>
  <c r="K8" i="19"/>
  <c r="K8" i="18"/>
  <c r="K38" s="1"/>
  <c r="G8" i="19"/>
  <c r="G8" i="18"/>
  <c r="G38" s="1"/>
  <c r="G68" s="1"/>
  <c r="I7" i="19"/>
  <c r="I7" i="18"/>
  <c r="I37" s="1"/>
  <c r="K6" i="19"/>
  <c r="K36" s="1"/>
  <c r="K6" i="18"/>
  <c r="K36" s="1"/>
  <c r="G6" i="19"/>
  <c r="G36" s="1"/>
  <c r="G66" s="1"/>
  <c r="G6" i="18"/>
  <c r="G36" s="1"/>
  <c r="G66" s="1"/>
  <c r="I5" i="19"/>
  <c r="I35" s="1"/>
  <c r="I5" i="18"/>
  <c r="I35" s="1"/>
  <c r="J4" i="19"/>
  <c r="J4" i="18"/>
  <c r="F4" i="19"/>
  <c r="F4" i="18"/>
  <c r="H3" i="19"/>
  <c r="H3" i="18"/>
  <c r="H44" i="21"/>
  <c r="I44"/>
  <c r="J59"/>
  <c r="K59"/>
  <c r="J35"/>
  <c r="K35"/>
  <c r="H40"/>
  <c r="I40"/>
  <c r="H32" i="20"/>
  <c r="K32"/>
  <c r="G33"/>
  <c r="G63" s="1"/>
  <c r="K33"/>
  <c r="J34"/>
  <c r="I35"/>
  <c r="G36"/>
  <c r="G66" s="1"/>
  <c r="H36"/>
  <c r="K36"/>
  <c r="G37"/>
  <c r="G67" s="1"/>
  <c r="K37"/>
  <c r="J38"/>
  <c r="I39"/>
  <c r="H40"/>
  <c r="K40"/>
  <c r="G41"/>
  <c r="G71" s="1"/>
  <c r="K41"/>
  <c r="J42"/>
  <c r="I43"/>
  <c r="G44"/>
  <c r="G74" s="1"/>
  <c r="H44"/>
  <c r="K44"/>
  <c r="G45"/>
  <c r="G75" s="1"/>
  <c r="K45"/>
  <c r="J46"/>
  <c r="I47"/>
  <c r="H48"/>
  <c r="K48"/>
  <c r="G49"/>
  <c r="G79" s="1"/>
  <c r="K49"/>
  <c r="J50"/>
  <c r="I51"/>
  <c r="G52"/>
  <c r="G82" s="1"/>
  <c r="H52"/>
  <c r="K52"/>
  <c r="G53"/>
  <c r="G83" s="1"/>
  <c r="K53"/>
  <c r="J54"/>
  <c r="I55"/>
  <c r="G56"/>
  <c r="G86" s="1"/>
  <c r="H56"/>
  <c r="K56"/>
  <c r="G57"/>
  <c r="G87" s="1"/>
  <c r="K57"/>
  <c r="J58"/>
  <c r="I59"/>
  <c r="G60"/>
  <c r="G90" s="1"/>
  <c r="H60"/>
  <c r="K60"/>
  <c r="G32" i="21"/>
  <c r="G62" s="1"/>
  <c r="K32"/>
  <c r="J33"/>
  <c r="I34"/>
  <c r="H35"/>
  <c r="G36"/>
  <c r="G66" s="1"/>
  <c r="K36"/>
  <c r="J37"/>
  <c r="I38"/>
  <c r="H39"/>
  <c r="G40"/>
  <c r="G70" s="1"/>
  <c r="K40"/>
  <c r="J41"/>
  <c r="H42"/>
  <c r="I42"/>
  <c r="H43"/>
  <c r="G44"/>
  <c r="G74" s="1"/>
  <c r="K44"/>
  <c r="J45"/>
  <c r="I46"/>
  <c r="H47"/>
  <c r="G49"/>
  <c r="G79" s="1"/>
  <c r="K49"/>
  <c r="J50"/>
  <c r="I51"/>
  <c r="H52"/>
  <c r="G53"/>
  <c r="G83" s="1"/>
  <c r="K53"/>
  <c r="J54"/>
  <c r="I55"/>
  <c r="G57"/>
  <c r="G87" s="1"/>
  <c r="K57"/>
  <c r="H32"/>
  <c r="I32"/>
  <c r="I32" i="20"/>
  <c r="H33"/>
  <c r="G34"/>
  <c r="G64" s="1"/>
  <c r="K34"/>
  <c r="J35"/>
  <c r="I36"/>
  <c r="H37"/>
  <c r="G38"/>
  <c r="G68" s="1"/>
  <c r="K38"/>
  <c r="J39"/>
  <c r="I40"/>
  <c r="H41"/>
  <c r="G42"/>
  <c r="G72" s="1"/>
  <c r="K42"/>
  <c r="J43"/>
  <c r="I44"/>
  <c r="H45"/>
  <c r="G46"/>
  <c r="G76" s="1"/>
  <c r="K46"/>
  <c r="J47"/>
  <c r="I48"/>
  <c r="H49"/>
  <c r="G50"/>
  <c r="G80" s="1"/>
  <c r="K50"/>
  <c r="J51"/>
  <c r="I52"/>
  <c r="H53"/>
  <c r="G54"/>
  <c r="G84" s="1"/>
  <c r="K54"/>
  <c r="J55"/>
  <c r="I56"/>
  <c r="H57"/>
  <c r="G58"/>
  <c r="G88" s="1"/>
  <c r="K58"/>
  <c r="J59"/>
  <c r="I60"/>
  <c r="G33" i="21"/>
  <c r="G63" s="1"/>
  <c r="K33"/>
  <c r="J34"/>
  <c r="I35"/>
  <c r="H36"/>
  <c r="G37"/>
  <c r="G67" s="1"/>
  <c r="K37"/>
  <c r="J38"/>
  <c r="I39"/>
  <c r="G41"/>
  <c r="G71" s="1"/>
  <c r="K41"/>
  <c r="J42"/>
  <c r="I43"/>
  <c r="G45"/>
  <c r="G75" s="1"/>
  <c r="K45"/>
  <c r="J46"/>
  <c r="I47"/>
  <c r="H48"/>
  <c r="I48"/>
  <c r="H49"/>
  <c r="G50"/>
  <c r="G80" s="1"/>
  <c r="K50"/>
  <c r="J51"/>
  <c r="I52"/>
  <c r="H53"/>
  <c r="G54"/>
  <c r="G84" s="1"/>
  <c r="K54"/>
  <c r="J55"/>
  <c r="H56"/>
  <c r="I56"/>
  <c r="H57"/>
  <c r="G58"/>
  <c r="G88" s="1"/>
  <c r="H88" s="1"/>
  <c r="K58"/>
  <c r="H60"/>
  <c r="I60"/>
  <c r="H84" i="20" l="1"/>
  <c r="I84" s="1"/>
  <c r="J84" s="1"/>
  <c r="K84" s="1"/>
  <c r="H68"/>
  <c r="I68" s="1"/>
  <c r="J68" s="1"/>
  <c r="K68" s="1"/>
  <c r="H81"/>
  <c r="H85"/>
  <c r="H86" i="21"/>
  <c r="I86" s="1"/>
  <c r="J86" s="1"/>
  <c r="K86" s="1"/>
  <c r="I88"/>
  <c r="J88" s="1"/>
  <c r="K88" s="1"/>
  <c r="H82"/>
  <c r="I82" s="1"/>
  <c r="J82" s="1"/>
  <c r="K82" s="1"/>
  <c r="H69"/>
  <c r="I69" s="1"/>
  <c r="J69" s="1"/>
  <c r="K69" s="1"/>
  <c r="H69" i="20"/>
  <c r="I69" s="1"/>
  <c r="J69" s="1"/>
  <c r="K69" s="1"/>
  <c r="H62"/>
  <c r="I62" s="1"/>
  <c r="J62" s="1"/>
  <c r="K62" s="1"/>
  <c r="I85"/>
  <c r="J85" s="1"/>
  <c r="K85" s="1"/>
  <c r="H90" i="21"/>
  <c r="I90" s="1"/>
  <c r="J90" s="1"/>
  <c r="K90" s="1"/>
  <c r="H75"/>
  <c r="I75" s="1"/>
  <c r="J75" s="1"/>
  <c r="K75" s="1"/>
  <c r="H71"/>
  <c r="I71" s="1"/>
  <c r="J71" s="1"/>
  <c r="K71" s="1"/>
  <c r="H67"/>
  <c r="I67" s="1"/>
  <c r="J67" s="1"/>
  <c r="K67" s="1"/>
  <c r="H76" i="20"/>
  <c r="I76" s="1"/>
  <c r="J76" s="1"/>
  <c r="K76" s="1"/>
  <c r="H63" i="21"/>
  <c r="I63" s="1"/>
  <c r="J63" s="1"/>
  <c r="K63" s="1"/>
  <c r="H88" i="20"/>
  <c r="I88" s="1"/>
  <c r="J88" s="1"/>
  <c r="K88" s="1"/>
  <c r="H72"/>
  <c r="I72" s="1"/>
  <c r="J72" s="1"/>
  <c r="K72" s="1"/>
  <c r="H77"/>
  <c r="I77" s="1"/>
  <c r="J77" s="1"/>
  <c r="K77" s="1"/>
  <c r="H78" i="21"/>
  <c r="I78" s="1"/>
  <c r="J78" s="1"/>
  <c r="K78" s="1"/>
  <c r="H80"/>
  <c r="I80" s="1"/>
  <c r="J80" s="1"/>
  <c r="K80" s="1"/>
  <c r="H86" i="20"/>
  <c r="I86" s="1"/>
  <c r="J86" s="1"/>
  <c r="K86" s="1"/>
  <c r="H74"/>
  <c r="I74" s="1"/>
  <c r="J74" s="1"/>
  <c r="K74" s="1"/>
  <c r="H37" i="18"/>
  <c r="H41"/>
  <c r="H72" i="21"/>
  <c r="I72" s="1"/>
  <c r="J72" s="1"/>
  <c r="K72" s="1"/>
  <c r="H78" i="20"/>
  <c r="I78" s="1"/>
  <c r="J78" s="1"/>
  <c r="K78" s="1"/>
  <c r="I48" i="19"/>
  <c r="K57"/>
  <c r="J50"/>
  <c r="H57"/>
  <c r="H89" i="21"/>
  <c r="I89" s="1"/>
  <c r="J89" s="1"/>
  <c r="K89" s="1"/>
  <c r="H80" i="20"/>
  <c r="I80" s="1"/>
  <c r="J80" s="1"/>
  <c r="K80" s="1"/>
  <c r="H64"/>
  <c r="H77" i="21"/>
  <c r="I77" s="1"/>
  <c r="J77" s="1"/>
  <c r="K77" s="1"/>
  <c r="I42" i="19"/>
  <c r="H85" i="21"/>
  <c r="I85" s="1"/>
  <c r="J85" s="1"/>
  <c r="K85" s="1"/>
  <c r="H76"/>
  <c r="I76" s="1"/>
  <c r="J76" s="1"/>
  <c r="K76" s="1"/>
  <c r="H89" i="20"/>
  <c r="I89" s="1"/>
  <c r="J89" s="1"/>
  <c r="K89" s="1"/>
  <c r="H81" i="21"/>
  <c r="I81" s="1"/>
  <c r="J81" s="1"/>
  <c r="K81" s="1"/>
  <c r="H65" i="20"/>
  <c r="I65" s="1"/>
  <c r="J65" s="1"/>
  <c r="K65" s="1"/>
  <c r="I64"/>
  <c r="J64" s="1"/>
  <c r="K64" s="1"/>
  <c r="I68" i="21"/>
  <c r="J68" s="1"/>
  <c r="K68" s="1"/>
  <c r="H84"/>
  <c r="I84" s="1"/>
  <c r="J84" s="1"/>
  <c r="K84" s="1"/>
  <c r="I81" i="20"/>
  <c r="J81" s="1"/>
  <c r="K81" s="1"/>
  <c r="I73"/>
  <c r="J73" s="1"/>
  <c r="K73" s="1"/>
  <c r="H74" i="21"/>
  <c r="I74" s="1"/>
  <c r="J74" s="1"/>
  <c r="H70" i="20"/>
  <c r="I70" s="1"/>
  <c r="J70" s="1"/>
  <c r="K70" s="1"/>
  <c r="H73" i="21"/>
  <c r="I73" s="1"/>
  <c r="J73" s="1"/>
  <c r="K73" s="1"/>
  <c r="I64"/>
  <c r="J64" s="1"/>
  <c r="K64" s="1"/>
  <c r="H65"/>
  <c r="I65" s="1"/>
  <c r="J65" s="1"/>
  <c r="K65" s="1"/>
  <c r="H70"/>
  <c r="I70" s="1"/>
  <c r="J70" s="1"/>
  <c r="K70" s="1"/>
  <c r="G49" i="18"/>
  <c r="G79" s="1"/>
  <c r="G55"/>
  <c r="G85" s="1"/>
  <c r="I58"/>
  <c r="J36"/>
  <c r="J56"/>
  <c r="H59"/>
  <c r="G39"/>
  <c r="G69" s="1"/>
  <c r="H43"/>
  <c r="K57"/>
  <c r="J50"/>
  <c r="H57"/>
  <c r="I32"/>
  <c r="H33"/>
  <c r="J34"/>
  <c r="K39" i="19"/>
  <c r="G33"/>
  <c r="G63" s="1"/>
  <c r="J38" i="18"/>
  <c r="J42"/>
  <c r="H38" i="19"/>
  <c r="H34"/>
  <c r="J43"/>
  <c r="J55"/>
  <c r="J35"/>
  <c r="K55" i="18"/>
  <c r="G35" i="19"/>
  <c r="G65" s="1"/>
  <c r="I38" i="18"/>
  <c r="K47" i="19"/>
  <c r="G49"/>
  <c r="G79" s="1"/>
  <c r="G55"/>
  <c r="G85" s="1"/>
  <c r="J36"/>
  <c r="H39"/>
  <c r="J56"/>
  <c r="H59"/>
  <c r="K34" i="18"/>
  <c r="K39"/>
  <c r="J39"/>
  <c r="J41"/>
  <c r="H44"/>
  <c r="H74" s="1"/>
  <c r="H46"/>
  <c r="H76" s="1"/>
  <c r="J49"/>
  <c r="H54"/>
  <c r="H84" s="1"/>
  <c r="H56"/>
  <c r="H86" s="1"/>
  <c r="K37"/>
  <c r="K41"/>
  <c r="G45"/>
  <c r="G75" s="1"/>
  <c r="G51"/>
  <c r="G81" s="1"/>
  <c r="I54"/>
  <c r="H45"/>
  <c r="H49"/>
  <c r="J54"/>
  <c r="J58"/>
  <c r="K32"/>
  <c r="I33"/>
  <c r="G35"/>
  <c r="G65" s="1"/>
  <c r="H65" s="1"/>
  <c r="I65" s="1"/>
  <c r="H36"/>
  <c r="H66" s="1"/>
  <c r="G43"/>
  <c r="G73" s="1"/>
  <c r="H73" s="1"/>
  <c r="I73" s="1"/>
  <c r="K47"/>
  <c r="J47"/>
  <c r="H52"/>
  <c r="H82" s="1"/>
  <c r="H58"/>
  <c r="H88" s="1"/>
  <c r="J59"/>
  <c r="I36"/>
  <c r="H39"/>
  <c r="H69" s="1"/>
  <c r="I69" s="1"/>
  <c r="K43" i="19"/>
  <c r="I46" i="18"/>
  <c r="K49"/>
  <c r="K51"/>
  <c r="H53"/>
  <c r="I56"/>
  <c r="G59"/>
  <c r="G89" s="1"/>
  <c r="H89" s="1"/>
  <c r="I89" s="1"/>
  <c r="I33" i="19"/>
  <c r="H33"/>
  <c r="H63" s="1"/>
  <c r="J34"/>
  <c r="K34"/>
  <c r="J39"/>
  <c r="J41"/>
  <c r="H44"/>
  <c r="H46"/>
  <c r="H76" s="1"/>
  <c r="J49"/>
  <c r="H54"/>
  <c r="H56"/>
  <c r="K37"/>
  <c r="K41"/>
  <c r="G45"/>
  <c r="G75" s="1"/>
  <c r="G51"/>
  <c r="G81" s="1"/>
  <c r="I54"/>
  <c r="G33" i="18"/>
  <c r="G63" s="1"/>
  <c r="I37" i="19"/>
  <c r="K38"/>
  <c r="H41"/>
  <c r="J42"/>
  <c r="G44"/>
  <c r="G74" s="1"/>
  <c r="H45"/>
  <c r="G48"/>
  <c r="G78" s="1"/>
  <c r="I49"/>
  <c r="H49"/>
  <c r="K54"/>
  <c r="J54"/>
  <c r="G56"/>
  <c r="G86" s="1"/>
  <c r="K58"/>
  <c r="G60"/>
  <c r="G90" s="1"/>
  <c r="H36"/>
  <c r="H66" s="1"/>
  <c r="H38" i="18"/>
  <c r="H68" s="1"/>
  <c r="J47" i="19"/>
  <c r="H52"/>
  <c r="H82" s="1"/>
  <c r="H58"/>
  <c r="J59"/>
  <c r="J32"/>
  <c r="I32"/>
  <c r="H34" i="18"/>
  <c r="I36" i="19"/>
  <c r="G39"/>
  <c r="G69" s="1"/>
  <c r="I46"/>
  <c r="K49"/>
  <c r="K51"/>
  <c r="G53"/>
  <c r="G83" s="1"/>
  <c r="H83" s="1"/>
  <c r="I83" s="1"/>
  <c r="I56"/>
  <c r="G59"/>
  <c r="G89" s="1"/>
  <c r="J37" i="18"/>
  <c r="I40"/>
  <c r="H40"/>
  <c r="H70" s="1"/>
  <c r="H50"/>
  <c r="H80" s="1"/>
  <c r="J53"/>
  <c r="J38" i="19"/>
  <c r="I38"/>
  <c r="I44" i="18"/>
  <c r="K53"/>
  <c r="J40"/>
  <c r="J44"/>
  <c r="J48"/>
  <c r="H51"/>
  <c r="H55"/>
  <c r="J60"/>
  <c r="G32"/>
  <c r="G62" s="1"/>
  <c r="G34"/>
  <c r="G64" s="1"/>
  <c r="H42"/>
  <c r="H72" s="1"/>
  <c r="J45"/>
  <c r="I48"/>
  <c r="H48"/>
  <c r="H78" s="1"/>
  <c r="J51"/>
  <c r="J57"/>
  <c r="H60"/>
  <c r="H90" s="1"/>
  <c r="I90" s="1"/>
  <c r="J33"/>
  <c r="K35" i="19"/>
  <c r="H37"/>
  <c r="G37"/>
  <c r="G67" s="1"/>
  <c r="G41"/>
  <c r="G71" s="1"/>
  <c r="K45" i="18"/>
  <c r="H47"/>
  <c r="H77" s="1"/>
  <c r="I77" s="1"/>
  <c r="I50"/>
  <c r="I52"/>
  <c r="G57"/>
  <c r="G87" s="1"/>
  <c r="H32"/>
  <c r="J37" i="19"/>
  <c r="H40"/>
  <c r="H70" s="1"/>
  <c r="K43" i="18"/>
  <c r="J43"/>
  <c r="H50" i="19"/>
  <c r="J53"/>
  <c r="J55" i="18"/>
  <c r="I40" i="19"/>
  <c r="I42" i="18"/>
  <c r="I44" i="19"/>
  <c r="K53"/>
  <c r="J58"/>
  <c r="I58"/>
  <c r="J60"/>
  <c r="I60"/>
  <c r="H35"/>
  <c r="G38"/>
  <c r="G68" s="1"/>
  <c r="J40"/>
  <c r="G42"/>
  <c r="G72" s="1"/>
  <c r="H43"/>
  <c r="H73" s="1"/>
  <c r="I73" s="1"/>
  <c r="K44"/>
  <c r="J44"/>
  <c r="K48"/>
  <c r="J48"/>
  <c r="G50"/>
  <c r="G80" s="1"/>
  <c r="H51"/>
  <c r="G54"/>
  <c r="G84" s="1"/>
  <c r="H55"/>
  <c r="G58"/>
  <c r="G88" s="1"/>
  <c r="G34"/>
  <c r="G64" s="1"/>
  <c r="K35" i="18"/>
  <c r="J35"/>
  <c r="H42" i="19"/>
  <c r="J45"/>
  <c r="H48"/>
  <c r="J51"/>
  <c r="G53" i="18"/>
  <c r="G83" s="1"/>
  <c r="J57" i="19"/>
  <c r="H60"/>
  <c r="J33"/>
  <c r="G37" i="18"/>
  <c r="G67" s="1"/>
  <c r="G41"/>
  <c r="G71" s="1"/>
  <c r="K45" i="19"/>
  <c r="G47"/>
  <c r="G77" s="1"/>
  <c r="H77" s="1"/>
  <c r="I77" s="1"/>
  <c r="I50"/>
  <c r="I52"/>
  <c r="K55"/>
  <c r="G57"/>
  <c r="G87" s="1"/>
  <c r="H32"/>
  <c r="H62" s="1"/>
  <c r="K74" i="21"/>
  <c r="H87"/>
  <c r="I87" s="1"/>
  <c r="J87" s="1"/>
  <c r="K87" s="1"/>
  <c r="H83" i="20"/>
  <c r="I83" s="1"/>
  <c r="J83" s="1"/>
  <c r="K83" s="1"/>
  <c r="H71"/>
  <c r="I71" s="1"/>
  <c r="J71" s="1"/>
  <c r="K71" s="1"/>
  <c r="H79" i="21"/>
  <c r="I79" s="1"/>
  <c r="J79" s="1"/>
  <c r="K79" s="1"/>
  <c r="H66"/>
  <c r="I66" s="1"/>
  <c r="J66" s="1"/>
  <c r="K66" s="1"/>
  <c r="H90" i="20"/>
  <c r="I90" s="1"/>
  <c r="J90" s="1"/>
  <c r="K90" s="1"/>
  <c r="H87"/>
  <c r="I87" s="1"/>
  <c r="J87" s="1"/>
  <c r="K87" s="1"/>
  <c r="H75"/>
  <c r="I75" s="1"/>
  <c r="J75" s="1"/>
  <c r="K75" s="1"/>
  <c r="H66"/>
  <c r="I66" s="1"/>
  <c r="J66" s="1"/>
  <c r="K66" s="1"/>
  <c r="H63"/>
  <c r="I63" s="1"/>
  <c r="J63" s="1"/>
  <c r="K63" s="1"/>
  <c r="H83" i="21"/>
  <c r="I83" s="1"/>
  <c r="J83" s="1"/>
  <c r="K83" s="1"/>
  <c r="H62"/>
  <c r="I62" s="1"/>
  <c r="J62" s="1"/>
  <c r="K62" s="1"/>
  <c r="H67" i="20"/>
  <c r="I67" s="1"/>
  <c r="J67" s="1"/>
  <c r="K67" s="1"/>
  <c r="H82"/>
  <c r="I82" s="1"/>
  <c r="J82" s="1"/>
  <c r="K82" s="1"/>
  <c r="H79"/>
  <c r="I79" s="1"/>
  <c r="J79" s="1"/>
  <c r="K79" s="1"/>
  <c r="M1" i="14"/>
  <c r="J77" i="18" l="1"/>
  <c r="K77" s="1"/>
  <c r="H71"/>
  <c r="I71" s="1"/>
  <c r="J71" s="1"/>
  <c r="K71" s="1"/>
  <c r="H79"/>
  <c r="I79" s="1"/>
  <c r="J79" s="1"/>
  <c r="K79" s="1"/>
  <c r="H67"/>
  <c r="I67" s="1"/>
  <c r="J67" s="1"/>
  <c r="K67" s="1"/>
  <c r="H86" i="19"/>
  <c r="I86" s="1"/>
  <c r="J86" s="1"/>
  <c r="K86" s="1"/>
  <c r="H63" i="18"/>
  <c r="I63" s="1"/>
  <c r="J63" s="1"/>
  <c r="K63" s="1"/>
  <c r="H87" i="19"/>
  <c r="I87" s="1"/>
  <c r="J87" s="1"/>
  <c r="K87" s="1"/>
  <c r="H85"/>
  <c r="I85" s="1"/>
  <c r="J85" s="1"/>
  <c r="K85" s="1"/>
  <c r="J73"/>
  <c r="K73" s="1"/>
  <c r="H65"/>
  <c r="I65" s="1"/>
  <c r="J65" s="1"/>
  <c r="K65" s="1"/>
  <c r="I76"/>
  <c r="J76" s="1"/>
  <c r="K76" s="1"/>
  <c r="H67"/>
  <c r="I67" s="1"/>
  <c r="J67" s="1"/>
  <c r="K67" s="1"/>
  <c r="I68" i="18"/>
  <c r="J68" s="1"/>
  <c r="K68" s="1"/>
  <c r="J77" i="19"/>
  <c r="K77" s="1"/>
  <c r="J90" i="18"/>
  <c r="K90" s="1"/>
  <c r="I66"/>
  <c r="J66" s="1"/>
  <c r="K66" s="1"/>
  <c r="I62" i="19"/>
  <c r="J62" s="1"/>
  <c r="K62" s="1"/>
  <c r="I88" i="18"/>
  <c r="J88" s="1"/>
  <c r="K88" s="1"/>
  <c r="H79" i="19"/>
  <c r="I79" s="1"/>
  <c r="J79" s="1"/>
  <c r="K79" s="1"/>
  <c r="H85" i="18"/>
  <c r="I85" s="1"/>
  <c r="J85" s="1"/>
  <c r="K85" s="1"/>
  <c r="J69"/>
  <c r="K69" s="1"/>
  <c r="H64" i="19"/>
  <c r="I64" s="1"/>
  <c r="J64" s="1"/>
  <c r="K64" s="1"/>
  <c r="H89"/>
  <c r="I89" s="1"/>
  <c r="J89" s="1"/>
  <c r="K89" s="1"/>
  <c r="J89" i="18"/>
  <c r="K89" s="1"/>
  <c r="H83"/>
  <c r="I83" s="1"/>
  <c r="J83" s="1"/>
  <c r="K83" s="1"/>
  <c r="H80" i="19"/>
  <c r="I80" s="1"/>
  <c r="J80" s="1"/>
  <c r="K80" s="1"/>
  <c r="H87" i="18"/>
  <c r="I87" s="1"/>
  <c r="J87" s="1"/>
  <c r="K87" s="1"/>
  <c r="H69" i="19"/>
  <c r="I69" s="1"/>
  <c r="J69" s="1"/>
  <c r="K69" s="1"/>
  <c r="H62" i="18"/>
  <c r="I62" s="1"/>
  <c r="J62" s="1"/>
  <c r="K62" s="1"/>
  <c r="H68" i="19"/>
  <c r="I68" s="1"/>
  <c r="J68" s="1"/>
  <c r="K68" s="1"/>
  <c r="I70"/>
  <c r="J70" s="1"/>
  <c r="K70" s="1"/>
  <c r="I84" i="18"/>
  <c r="J84" s="1"/>
  <c r="K84" s="1"/>
  <c r="H72" i="19"/>
  <c r="I72" s="1"/>
  <c r="J72" s="1"/>
  <c r="K72" s="1"/>
  <c r="I82"/>
  <c r="J82" s="1"/>
  <c r="K82" s="1"/>
  <c r="H74"/>
  <c r="I74" s="1"/>
  <c r="J74" s="1"/>
  <c r="K74" s="1"/>
  <c r="H75"/>
  <c r="I75" s="1"/>
  <c r="J75" s="1"/>
  <c r="K75" s="1"/>
  <c r="I66"/>
  <c r="J66" s="1"/>
  <c r="K66" s="1"/>
  <c r="I82" i="18"/>
  <c r="J82" s="1"/>
  <c r="K82" s="1"/>
  <c r="H75"/>
  <c r="I75" s="1"/>
  <c r="J75" s="1"/>
  <c r="K75" s="1"/>
  <c r="H78" i="19"/>
  <c r="I78" s="1"/>
  <c r="J78" s="1"/>
  <c r="K78" s="1"/>
  <c r="J65" i="18"/>
  <c r="K65" s="1"/>
  <c r="I63" i="19"/>
  <c r="J63" s="1"/>
  <c r="K63" s="1"/>
  <c r="I72" i="18"/>
  <c r="J72" s="1"/>
  <c r="K72" s="1"/>
  <c r="I70"/>
  <c r="J70" s="1"/>
  <c r="K70" s="1"/>
  <c r="H90" i="19"/>
  <c r="I90" s="1"/>
  <c r="J90" s="1"/>
  <c r="K90" s="1"/>
  <c r="H81"/>
  <c r="I81" s="1"/>
  <c r="J81" s="1"/>
  <c r="K81" s="1"/>
  <c r="I76" i="18"/>
  <c r="J76" s="1"/>
  <c r="K76" s="1"/>
  <c r="I80"/>
  <c r="J80" s="1"/>
  <c r="K80" s="1"/>
  <c r="H84" i="19"/>
  <c r="I84" s="1"/>
  <c r="J84" s="1"/>
  <c r="K84" s="1"/>
  <c r="H64" i="18"/>
  <c r="I64" s="1"/>
  <c r="J64" s="1"/>
  <c r="K64" s="1"/>
  <c r="H88" i="19"/>
  <c r="I88" s="1"/>
  <c r="J88" s="1"/>
  <c r="K88" s="1"/>
  <c r="H71"/>
  <c r="I71" s="1"/>
  <c r="J71" s="1"/>
  <c r="K71" s="1"/>
  <c r="I78" i="18"/>
  <c r="J78" s="1"/>
  <c r="K78" s="1"/>
  <c r="J83" i="19"/>
  <c r="K83" s="1"/>
  <c r="J73" i="18"/>
  <c r="K73" s="1"/>
  <c r="H81"/>
  <c r="I81" s="1"/>
  <c r="J81" s="1"/>
  <c r="K81" s="1"/>
  <c r="I86"/>
  <c r="J86" s="1"/>
  <c r="K86" s="1"/>
  <c r="I74"/>
  <c r="J74" s="1"/>
  <c r="K74" s="1"/>
  <c r="D31" i="16" l="1"/>
  <c r="E31" s="1"/>
  <c r="F31" s="1"/>
  <c r="G31" s="1"/>
  <c r="H31" s="1"/>
  <c r="I31" s="1"/>
  <c r="J31" s="1"/>
  <c r="K31" s="1"/>
  <c r="G40" i="9" l="1"/>
  <c r="G70" s="1"/>
  <c r="K60"/>
  <c r="J60"/>
  <c r="I60"/>
  <c r="H60"/>
  <c r="G60"/>
  <c r="G90" s="1"/>
  <c r="K59"/>
  <c r="J59"/>
  <c r="I59"/>
  <c r="H59"/>
  <c r="G59"/>
  <c r="G89" s="1"/>
  <c r="K58"/>
  <c r="J58"/>
  <c r="I58"/>
  <c r="H58"/>
  <c r="G58"/>
  <c r="G88" s="1"/>
  <c r="K57"/>
  <c r="J57"/>
  <c r="I57"/>
  <c r="H57"/>
  <c r="G57"/>
  <c r="G87" s="1"/>
  <c r="K56"/>
  <c r="J56"/>
  <c r="I56"/>
  <c r="H56"/>
  <c r="G56"/>
  <c r="G86" s="1"/>
  <c r="K55"/>
  <c r="J55"/>
  <c r="I55"/>
  <c r="H55"/>
  <c r="G55"/>
  <c r="G85" s="1"/>
  <c r="K54"/>
  <c r="J54"/>
  <c r="I54"/>
  <c r="H54"/>
  <c r="G54"/>
  <c r="G84" s="1"/>
  <c r="K53"/>
  <c r="J53"/>
  <c r="I53"/>
  <c r="H53"/>
  <c r="G53"/>
  <c r="G83" s="1"/>
  <c r="K52"/>
  <c r="J52"/>
  <c r="I52"/>
  <c r="H52"/>
  <c r="G52"/>
  <c r="G82" s="1"/>
  <c r="K51"/>
  <c r="J51"/>
  <c r="I51"/>
  <c r="H51"/>
  <c r="G51"/>
  <c r="G81" s="1"/>
  <c r="K50"/>
  <c r="J50"/>
  <c r="I50"/>
  <c r="H50"/>
  <c r="G50"/>
  <c r="G80" s="1"/>
  <c r="K49"/>
  <c r="J49"/>
  <c r="I49"/>
  <c r="H49"/>
  <c r="G49"/>
  <c r="G79" s="1"/>
  <c r="K48"/>
  <c r="J48"/>
  <c r="I48"/>
  <c r="H48"/>
  <c r="G48"/>
  <c r="G78" s="1"/>
  <c r="K47"/>
  <c r="J47"/>
  <c r="I47"/>
  <c r="H47"/>
  <c r="G47"/>
  <c r="G77" s="1"/>
  <c r="K46"/>
  <c r="J46"/>
  <c r="I46"/>
  <c r="H46"/>
  <c r="G46"/>
  <c r="G76" s="1"/>
  <c r="K45"/>
  <c r="J45"/>
  <c r="I45"/>
  <c r="H45"/>
  <c r="G45"/>
  <c r="G75" s="1"/>
  <c r="J44"/>
  <c r="I44"/>
  <c r="H44"/>
  <c r="G44"/>
  <c r="G74" s="1"/>
  <c r="K43"/>
  <c r="J43"/>
  <c r="I43"/>
  <c r="H43"/>
  <c r="G43"/>
  <c r="G73" s="1"/>
  <c r="K42"/>
  <c r="J42"/>
  <c r="I42"/>
  <c r="H42"/>
  <c r="G42"/>
  <c r="G72" s="1"/>
  <c r="K41"/>
  <c r="J41"/>
  <c r="I41"/>
  <c r="H41"/>
  <c r="G41"/>
  <c r="G71" s="1"/>
  <c r="K40"/>
  <c r="J40"/>
  <c r="I40"/>
  <c r="H40"/>
  <c r="K39"/>
  <c r="J39"/>
  <c r="I39"/>
  <c r="H39"/>
  <c r="G39"/>
  <c r="G69" s="1"/>
  <c r="K38"/>
  <c r="J38"/>
  <c r="I38"/>
  <c r="H38"/>
  <c r="G38"/>
  <c r="G68" s="1"/>
  <c r="K37"/>
  <c r="J37"/>
  <c r="I37"/>
  <c r="H37"/>
  <c r="G37"/>
  <c r="G67" s="1"/>
  <c r="K36"/>
  <c r="J36"/>
  <c r="I36"/>
  <c r="H36"/>
  <c r="G36"/>
  <c r="G66" s="1"/>
  <c r="K35"/>
  <c r="J35"/>
  <c r="I35"/>
  <c r="H35"/>
  <c r="G35"/>
  <c r="G65" s="1"/>
  <c r="K34"/>
  <c r="J34"/>
  <c r="I34"/>
  <c r="H34"/>
  <c r="G34"/>
  <c r="G64" s="1"/>
  <c r="K33"/>
  <c r="J33"/>
  <c r="I33"/>
  <c r="H33"/>
  <c r="G33"/>
  <c r="G63" s="1"/>
  <c r="J32"/>
  <c r="I32"/>
  <c r="H32"/>
  <c r="H62" s="1"/>
  <c r="H66" l="1"/>
  <c r="I66" s="1"/>
  <c r="J66" s="1"/>
  <c r="K66" s="1"/>
  <c r="H71"/>
  <c r="I71" s="1"/>
  <c r="J71" s="1"/>
  <c r="K71" s="1"/>
  <c r="H76"/>
  <c r="I76" s="1"/>
  <c r="J76" s="1"/>
  <c r="K76" s="1"/>
  <c r="H80"/>
  <c r="I80" s="1"/>
  <c r="J80" s="1"/>
  <c r="K80" s="1"/>
  <c r="H84"/>
  <c r="I84" s="1"/>
  <c r="J84" s="1"/>
  <c r="K84" s="1"/>
  <c r="H88"/>
  <c r="I88" s="1"/>
  <c r="J88" s="1"/>
  <c r="K88" s="1"/>
  <c r="H65"/>
  <c r="I65" s="1"/>
  <c r="J65" s="1"/>
  <c r="K65" s="1"/>
  <c r="H69"/>
  <c r="I69" s="1"/>
  <c r="J69" s="1"/>
  <c r="K69" s="1"/>
  <c r="H74"/>
  <c r="I74" s="1"/>
  <c r="J74" s="1"/>
  <c r="K74" s="1"/>
  <c r="H75"/>
  <c r="I75" s="1"/>
  <c r="J75" s="1"/>
  <c r="K75" s="1"/>
  <c r="H79"/>
  <c r="I79" s="1"/>
  <c r="J79" s="1"/>
  <c r="K79" s="1"/>
  <c r="H83"/>
  <c r="I83" s="1"/>
  <c r="J83" s="1"/>
  <c r="K83" s="1"/>
  <c r="H87"/>
  <c r="I87" s="1"/>
  <c r="J87" s="1"/>
  <c r="K87" s="1"/>
  <c r="H70"/>
  <c r="I70" s="1"/>
  <c r="J70" s="1"/>
  <c r="K70" s="1"/>
  <c r="H63"/>
  <c r="I63" s="1"/>
  <c r="J63" s="1"/>
  <c r="K63" s="1"/>
  <c r="H67"/>
  <c r="I67" s="1"/>
  <c r="J67" s="1"/>
  <c r="K67" s="1"/>
  <c r="H72"/>
  <c r="I72" s="1"/>
  <c r="J72" s="1"/>
  <c r="K72" s="1"/>
  <c r="H77"/>
  <c r="I77" s="1"/>
  <c r="J77" s="1"/>
  <c r="K77" s="1"/>
  <c r="H81"/>
  <c r="I81" s="1"/>
  <c r="J81" s="1"/>
  <c r="K81" s="1"/>
  <c r="H85"/>
  <c r="I85" s="1"/>
  <c r="J85" s="1"/>
  <c r="K85" s="1"/>
  <c r="H89"/>
  <c r="I89" s="1"/>
  <c r="J89" s="1"/>
  <c r="K89" s="1"/>
  <c r="I62"/>
  <c r="J62" s="1"/>
  <c r="K62" s="1"/>
  <c r="H64"/>
  <c r="I64" s="1"/>
  <c r="J64" s="1"/>
  <c r="K64" s="1"/>
  <c r="H68"/>
  <c r="I68" s="1"/>
  <c r="J68" s="1"/>
  <c r="K68" s="1"/>
  <c r="H73"/>
  <c r="I73" s="1"/>
  <c r="J73" s="1"/>
  <c r="K73" s="1"/>
  <c r="H78"/>
  <c r="I78" s="1"/>
  <c r="J78" s="1"/>
  <c r="K78" s="1"/>
  <c r="H82"/>
  <c r="I82" s="1"/>
  <c r="J82" s="1"/>
  <c r="K82" s="1"/>
  <c r="H86"/>
  <c r="I86" s="1"/>
  <c r="J86" s="1"/>
  <c r="K86" s="1"/>
  <c r="H90"/>
  <c r="I90" s="1"/>
  <c r="J90" s="1"/>
  <c r="K90" s="1"/>
  <c r="I53" i="10" l="1"/>
  <c r="E53"/>
  <c r="J23"/>
  <c r="J53"/>
  <c r="F53"/>
  <c r="K23"/>
  <c r="G23"/>
  <c r="C23"/>
  <c r="G53"/>
  <c r="H53"/>
  <c r="H23"/>
  <c r="F23"/>
  <c r="D53"/>
  <c r="D23"/>
  <c r="K53"/>
  <c r="L23"/>
  <c r="C53"/>
  <c r="I23"/>
  <c r="E23"/>
  <c r="I33"/>
  <c r="E33"/>
  <c r="J33"/>
  <c r="F33"/>
  <c r="K3"/>
  <c r="C33"/>
  <c r="G33"/>
  <c r="L3"/>
  <c r="H3"/>
  <c r="D3"/>
  <c r="D33"/>
  <c r="G3"/>
  <c r="C3"/>
  <c r="K33"/>
  <c r="H33"/>
  <c r="I3"/>
  <c r="F3"/>
  <c r="J3"/>
  <c r="E3"/>
  <c r="I45"/>
  <c r="E45"/>
  <c r="J45"/>
  <c r="F45"/>
  <c r="D45"/>
  <c r="H45"/>
  <c r="L15"/>
  <c r="H15"/>
  <c r="D15"/>
  <c r="G45"/>
  <c r="K15"/>
  <c r="G15"/>
  <c r="C15"/>
  <c r="I15"/>
  <c r="F15"/>
  <c r="K45"/>
  <c r="C45"/>
  <c r="J15"/>
  <c r="E15"/>
  <c r="H34"/>
  <c r="D34"/>
  <c r="I34"/>
  <c r="E34"/>
  <c r="K34"/>
  <c r="I4"/>
  <c r="J34"/>
  <c r="F34"/>
  <c r="J4"/>
  <c r="F4"/>
  <c r="C34"/>
  <c r="E4"/>
  <c r="G4"/>
  <c r="L4"/>
  <c r="D4"/>
  <c r="H4"/>
  <c r="G34"/>
  <c r="G64" s="1"/>
  <c r="C4"/>
  <c r="K4"/>
  <c r="H54"/>
  <c r="D54"/>
  <c r="L24"/>
  <c r="H24"/>
  <c r="D24"/>
  <c r="I54"/>
  <c r="E54"/>
  <c r="I24"/>
  <c r="E24"/>
  <c r="K24"/>
  <c r="K54"/>
  <c r="G54"/>
  <c r="F24"/>
  <c r="F54"/>
  <c r="C24"/>
  <c r="C54"/>
  <c r="J54"/>
  <c r="G24"/>
  <c r="J24"/>
  <c r="H50"/>
  <c r="D50"/>
  <c r="I50"/>
  <c r="E50"/>
  <c r="I20"/>
  <c r="G50"/>
  <c r="K50"/>
  <c r="C50"/>
  <c r="J20"/>
  <c r="F20"/>
  <c r="J50"/>
  <c r="E20"/>
  <c r="G20"/>
  <c r="F50"/>
  <c r="F80" s="1"/>
  <c r="L20"/>
  <c r="D20"/>
  <c r="K20"/>
  <c r="H20"/>
  <c r="C20"/>
  <c r="K47"/>
  <c r="G47"/>
  <c r="C47"/>
  <c r="H47"/>
  <c r="D47"/>
  <c r="E47"/>
  <c r="G17"/>
  <c r="F47"/>
  <c r="L17"/>
  <c r="H17"/>
  <c r="D17"/>
  <c r="K17"/>
  <c r="C17"/>
  <c r="J47"/>
  <c r="I47"/>
  <c r="E17"/>
  <c r="J17"/>
  <c r="I17"/>
  <c r="F17"/>
  <c r="H46"/>
  <c r="D46"/>
  <c r="I46"/>
  <c r="E46"/>
  <c r="E16"/>
  <c r="K46"/>
  <c r="G46"/>
  <c r="J16"/>
  <c r="F16"/>
  <c r="F46"/>
  <c r="I16"/>
  <c r="C46"/>
  <c r="G16"/>
  <c r="J46"/>
  <c r="L16"/>
  <c r="D16"/>
  <c r="H16"/>
  <c r="C16"/>
  <c r="K16"/>
  <c r="K59"/>
  <c r="G59"/>
  <c r="C59"/>
  <c r="J29"/>
  <c r="F29"/>
  <c r="H59"/>
  <c r="D59"/>
  <c r="K29"/>
  <c r="G29"/>
  <c r="C29"/>
  <c r="I59"/>
  <c r="I29"/>
  <c r="H29"/>
  <c r="J59"/>
  <c r="L29"/>
  <c r="D29"/>
  <c r="F59"/>
  <c r="F89" s="1"/>
  <c r="E59"/>
  <c r="E29"/>
  <c r="H38"/>
  <c r="D38"/>
  <c r="I38"/>
  <c r="E38"/>
  <c r="G38"/>
  <c r="E8"/>
  <c r="F38"/>
  <c r="J38"/>
  <c r="J8"/>
  <c r="F8"/>
  <c r="I8"/>
  <c r="G8"/>
  <c r="L8"/>
  <c r="D8"/>
  <c r="K38"/>
  <c r="C38"/>
  <c r="K8"/>
  <c r="H8"/>
  <c r="C8"/>
  <c r="I41"/>
  <c r="E41"/>
  <c r="J41"/>
  <c r="F41"/>
  <c r="C41"/>
  <c r="G11"/>
  <c r="H41"/>
  <c r="D41"/>
  <c r="L11"/>
  <c r="H11"/>
  <c r="D11"/>
  <c r="K41"/>
  <c r="K11"/>
  <c r="C11"/>
  <c r="I11"/>
  <c r="F11"/>
  <c r="E11"/>
  <c r="G41"/>
  <c r="G71" s="1"/>
  <c r="J11"/>
  <c r="J32"/>
  <c r="F32"/>
  <c r="K32"/>
  <c r="G32"/>
  <c r="C32"/>
  <c r="I2"/>
  <c r="H32"/>
  <c r="J2"/>
  <c r="F2"/>
  <c r="E32"/>
  <c r="E2"/>
  <c r="D32"/>
  <c r="K2"/>
  <c r="C2"/>
  <c r="I32"/>
  <c r="H2"/>
  <c r="L2"/>
  <c r="G2"/>
  <c r="D2"/>
  <c r="I49"/>
  <c r="E49"/>
  <c r="J49"/>
  <c r="F49"/>
  <c r="K49"/>
  <c r="G19"/>
  <c r="D49"/>
  <c r="L19"/>
  <c r="H19"/>
  <c r="D19"/>
  <c r="C49"/>
  <c r="K19"/>
  <c r="C19"/>
  <c r="H49"/>
  <c r="I19"/>
  <c r="F19"/>
  <c r="G49"/>
  <c r="E19"/>
  <c r="J19"/>
  <c r="H42"/>
  <c r="D42"/>
  <c r="I42"/>
  <c r="E42"/>
  <c r="I12"/>
  <c r="K42"/>
  <c r="C42"/>
  <c r="J12"/>
  <c r="F12"/>
  <c r="J42"/>
  <c r="E12"/>
  <c r="G42"/>
  <c r="G12"/>
  <c r="L12"/>
  <c r="D12"/>
  <c r="F42"/>
  <c r="K12"/>
  <c r="H12"/>
  <c r="C12"/>
  <c r="K39"/>
  <c r="G39"/>
  <c r="C39"/>
  <c r="H39"/>
  <c r="D39"/>
  <c r="I39"/>
  <c r="L9"/>
  <c r="H9"/>
  <c r="D9"/>
  <c r="F39"/>
  <c r="K9"/>
  <c r="G9"/>
  <c r="C9"/>
  <c r="E39"/>
  <c r="E9"/>
  <c r="J39"/>
  <c r="J9"/>
  <c r="F9"/>
  <c r="I9"/>
  <c r="K55"/>
  <c r="G55"/>
  <c r="C55"/>
  <c r="J25"/>
  <c r="F25"/>
  <c r="H55"/>
  <c r="D55"/>
  <c r="K25"/>
  <c r="G25"/>
  <c r="C25"/>
  <c r="E55"/>
  <c r="F55"/>
  <c r="L25"/>
  <c r="D25"/>
  <c r="I25"/>
  <c r="J55"/>
  <c r="J85" s="1"/>
  <c r="H25"/>
  <c r="E25"/>
  <c r="I55"/>
  <c r="I37"/>
  <c r="E37"/>
  <c r="J37"/>
  <c r="F37"/>
  <c r="K37"/>
  <c r="C37"/>
  <c r="L7"/>
  <c r="H7"/>
  <c r="D7"/>
  <c r="H37"/>
  <c r="K7"/>
  <c r="G7"/>
  <c r="C7"/>
  <c r="G37"/>
  <c r="D37"/>
  <c r="I7"/>
  <c r="F7"/>
  <c r="J7"/>
  <c r="E7"/>
  <c r="J56"/>
  <c r="F56"/>
  <c r="L26"/>
  <c r="H26"/>
  <c r="D26"/>
  <c r="K56"/>
  <c r="G56"/>
  <c r="C56"/>
  <c r="I26"/>
  <c r="E26"/>
  <c r="D56"/>
  <c r="I56"/>
  <c r="E56"/>
  <c r="J26"/>
  <c r="G26"/>
  <c r="F26"/>
  <c r="C26"/>
  <c r="H56"/>
  <c r="K26"/>
  <c r="J52"/>
  <c r="F52"/>
  <c r="K52"/>
  <c r="G52"/>
  <c r="C52"/>
  <c r="I22"/>
  <c r="E22"/>
  <c r="H52"/>
  <c r="E52"/>
  <c r="I52"/>
  <c r="I82" s="1"/>
  <c r="L22"/>
  <c r="G22"/>
  <c r="K22"/>
  <c r="F22"/>
  <c r="C22"/>
  <c r="J22"/>
  <c r="H22"/>
  <c r="D22"/>
  <c r="D52"/>
  <c r="J48"/>
  <c r="F48"/>
  <c r="K48"/>
  <c r="G48"/>
  <c r="C48"/>
  <c r="E18"/>
  <c r="I48"/>
  <c r="E48"/>
  <c r="J18"/>
  <c r="F18"/>
  <c r="D48"/>
  <c r="I18"/>
  <c r="K18"/>
  <c r="C18"/>
  <c r="H18"/>
  <c r="H48"/>
  <c r="L18"/>
  <c r="G18"/>
  <c r="D18"/>
  <c r="H58"/>
  <c r="D58"/>
  <c r="L28"/>
  <c r="H28"/>
  <c r="D28"/>
  <c r="I58"/>
  <c r="E58"/>
  <c r="I28"/>
  <c r="E28"/>
  <c r="J58"/>
  <c r="G58"/>
  <c r="K58"/>
  <c r="C58"/>
  <c r="F28"/>
  <c r="K28"/>
  <c r="C28"/>
  <c r="J28"/>
  <c r="F58"/>
  <c r="F88" s="1"/>
  <c r="G28"/>
  <c r="K43"/>
  <c r="G43"/>
  <c r="C43"/>
  <c r="H43"/>
  <c r="D43"/>
  <c r="K13"/>
  <c r="F43"/>
  <c r="J43"/>
  <c r="L13"/>
  <c r="H13"/>
  <c r="D13"/>
  <c r="I43"/>
  <c r="G13"/>
  <c r="C13"/>
  <c r="E13"/>
  <c r="E43"/>
  <c r="J13"/>
  <c r="I13"/>
  <c r="F13"/>
  <c r="K35"/>
  <c r="G35"/>
  <c r="C35"/>
  <c r="H35"/>
  <c r="D35"/>
  <c r="K5"/>
  <c r="E35"/>
  <c r="L5"/>
  <c r="H5"/>
  <c r="D5"/>
  <c r="J35"/>
  <c r="G5"/>
  <c r="C5"/>
  <c r="I35"/>
  <c r="E5"/>
  <c r="J5"/>
  <c r="F35"/>
  <c r="I5"/>
  <c r="F5"/>
  <c r="I57"/>
  <c r="E57"/>
  <c r="J27"/>
  <c r="F27"/>
  <c r="J57"/>
  <c r="F57"/>
  <c r="K27"/>
  <c r="G27"/>
  <c r="C27"/>
  <c r="K57"/>
  <c r="C57"/>
  <c r="L27"/>
  <c r="D57"/>
  <c r="H27"/>
  <c r="E27"/>
  <c r="H57"/>
  <c r="D27"/>
  <c r="G57"/>
  <c r="I27"/>
  <c r="K51"/>
  <c r="G51"/>
  <c r="C51"/>
  <c r="H51"/>
  <c r="D51"/>
  <c r="I51"/>
  <c r="K21"/>
  <c r="J51"/>
  <c r="L21"/>
  <c r="H21"/>
  <c r="D21"/>
  <c r="G21"/>
  <c r="C21"/>
  <c r="F51"/>
  <c r="E51"/>
  <c r="E21"/>
  <c r="J21"/>
  <c r="I21"/>
  <c r="F21"/>
  <c r="J36"/>
  <c r="F36"/>
  <c r="K36"/>
  <c r="G36"/>
  <c r="C36"/>
  <c r="I6"/>
  <c r="H36"/>
  <c r="D36"/>
  <c r="J6"/>
  <c r="F6"/>
  <c r="I36"/>
  <c r="E6"/>
  <c r="K6"/>
  <c r="C6"/>
  <c r="E36"/>
  <c r="H6"/>
  <c r="D6"/>
  <c r="L6"/>
  <c r="G6"/>
  <c r="J44"/>
  <c r="F44"/>
  <c r="K44"/>
  <c r="G44"/>
  <c r="C44"/>
  <c r="H44"/>
  <c r="I14"/>
  <c r="I44"/>
  <c r="J14"/>
  <c r="F14"/>
  <c r="E14"/>
  <c r="E44"/>
  <c r="D44"/>
  <c r="K14"/>
  <c r="C14"/>
  <c r="H14"/>
  <c r="G14"/>
  <c r="D14"/>
  <c r="L14"/>
  <c r="J60"/>
  <c r="F60"/>
  <c r="L30"/>
  <c r="H30"/>
  <c r="D30"/>
  <c r="K60"/>
  <c r="G60"/>
  <c r="C60"/>
  <c r="I30"/>
  <c r="E30"/>
  <c r="H60"/>
  <c r="E60"/>
  <c r="I60"/>
  <c r="J30"/>
  <c r="G30"/>
  <c r="F30"/>
  <c r="D60"/>
  <c r="D90" s="1"/>
  <c r="D30" i="15" s="1"/>
  <c r="K30" i="10"/>
  <c r="C30"/>
  <c r="C4" i="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"/>
  <c r="C2"/>
  <c r="C62" i="10" l="1"/>
  <c r="I85"/>
  <c r="I25" i="15" s="1"/>
  <c r="C66" i="10"/>
  <c r="C6" i="15" s="1"/>
  <c r="J81" i="10"/>
  <c r="J21" i="16" s="1"/>
  <c r="K73" i="10"/>
  <c r="K13" i="15" s="1"/>
  <c r="H90" i="10"/>
  <c r="H30" i="16" s="1"/>
  <c r="I90" i="10"/>
  <c r="I30" i="15" s="1"/>
  <c r="G77" i="10"/>
  <c r="H74"/>
  <c r="H81"/>
  <c r="H21" i="16" s="1"/>
  <c r="C87" i="10"/>
  <c r="C27" i="15" s="1"/>
  <c r="G65" i="10"/>
  <c r="G5" i="15" s="1"/>
  <c r="D73" i="10"/>
  <c r="K78"/>
  <c r="K18" i="16" s="1"/>
  <c r="G76" i="10"/>
  <c r="E77"/>
  <c r="G84"/>
  <c r="G24" i="15" s="1"/>
  <c r="J64" i="10"/>
  <c r="G75"/>
  <c r="H75"/>
  <c r="H15" i="15" s="1"/>
  <c r="G66" i="10"/>
  <c r="G87"/>
  <c r="G27" i="16" s="1"/>
  <c r="E73" i="10"/>
  <c r="I73"/>
  <c r="I13" i="15" s="1"/>
  <c r="H73" i="10"/>
  <c r="H13" i="15" s="1"/>
  <c r="E88" i="10"/>
  <c r="E28" i="15" s="1"/>
  <c r="E82" i="10"/>
  <c r="C82"/>
  <c r="J82"/>
  <c r="J22" i="15" s="1"/>
  <c r="D67" i="10"/>
  <c r="D7" i="15" s="1"/>
  <c r="J67" i="10"/>
  <c r="J7" i="16" s="1"/>
  <c r="H85" i="10"/>
  <c r="G85"/>
  <c r="G25" i="15" s="1"/>
  <c r="K69" i="10"/>
  <c r="E72"/>
  <c r="E12" i="15" s="1"/>
  <c r="C79" i="10"/>
  <c r="C19" i="15" s="1"/>
  <c r="D79" i="10"/>
  <c r="D19" i="15" s="1"/>
  <c r="F62" i="10"/>
  <c r="F2" i="16" s="1"/>
  <c r="I71" i="10"/>
  <c r="C68"/>
  <c r="E68"/>
  <c r="C89"/>
  <c r="J76"/>
  <c r="F76"/>
  <c r="F16" i="16" s="1"/>
  <c r="D77" i="10"/>
  <c r="K84"/>
  <c r="E84"/>
  <c r="E24" i="15" s="1"/>
  <c r="K83" i="10"/>
  <c r="J65"/>
  <c r="J5" i="16" s="1"/>
  <c r="F85" i="10"/>
  <c r="D72"/>
  <c r="D12" i="15" s="1"/>
  <c r="G79" i="10"/>
  <c r="G19" i="16" s="1"/>
  <c r="E75" i="10"/>
  <c r="E15" i="15" s="1"/>
  <c r="C81" i="10"/>
  <c r="F87"/>
  <c r="F27" i="16" s="1"/>
  <c r="F65" i="10"/>
  <c r="F5" i="15" s="1"/>
  <c r="D76" i="10"/>
  <c r="K77"/>
  <c r="K17" i="15" s="1"/>
  <c r="C80" i="10"/>
  <c r="F90"/>
  <c r="F30" i="16" s="1"/>
  <c r="C74" i="10"/>
  <c r="C14" i="15" s="1"/>
  <c r="C75" i="10"/>
  <c r="C15" i="15" s="1"/>
  <c r="E76" i="10"/>
  <c r="I65"/>
  <c r="I5" i="16" s="1"/>
  <c r="K88" i="10"/>
  <c r="I78"/>
  <c r="E86"/>
  <c r="J86"/>
  <c r="J26" i="15" s="1"/>
  <c r="F67" i="10"/>
  <c r="F7" i="16" s="1"/>
  <c r="E85" i="10"/>
  <c r="E25" i="15" s="1"/>
  <c r="D85" i="10"/>
  <c r="C85"/>
  <c r="E69"/>
  <c r="I69"/>
  <c r="I9" i="16" s="1"/>
  <c r="G69" i="10"/>
  <c r="H72"/>
  <c r="H12" i="15" s="1"/>
  <c r="I62" i="10"/>
  <c r="I2" i="15" s="1"/>
  <c r="H62" i="10"/>
  <c r="K62"/>
  <c r="K2" i="15" s="1"/>
  <c r="E71" i="10"/>
  <c r="G68"/>
  <c r="H68"/>
  <c r="H8" i="16" s="1"/>
  <c r="J77" i="10"/>
  <c r="J17" i="16" s="1"/>
  <c r="H80" i="10"/>
  <c r="H20" i="15" s="1"/>
  <c r="C84" i="10"/>
  <c r="C24" i="15" s="1"/>
  <c r="C64" i="10"/>
  <c r="C4" i="15" s="1"/>
  <c r="I64" i="10"/>
  <c r="I4" i="16" s="1"/>
  <c r="I63" i="10"/>
  <c r="J83"/>
  <c r="K86"/>
  <c r="E63"/>
  <c r="E3" i="15" s="1"/>
  <c r="D83" i="10"/>
  <c r="D23" i="15" s="1"/>
  <c r="I83" i="10"/>
  <c r="H30" i="15"/>
  <c r="J66" i="10"/>
  <c r="F79"/>
  <c r="K90"/>
  <c r="J74"/>
  <c r="D66"/>
  <c r="D6" i="15" s="1"/>
  <c r="D36" s="1"/>
  <c r="E81" i="10"/>
  <c r="E21" i="15" s="1"/>
  <c r="K87" i="10"/>
  <c r="E87"/>
  <c r="E27" i="15" s="1"/>
  <c r="K65" i="10"/>
  <c r="J73"/>
  <c r="G88"/>
  <c r="F78"/>
  <c r="I86"/>
  <c r="D69"/>
  <c r="D9" i="15" s="1"/>
  <c r="F72" i="10"/>
  <c r="E62"/>
  <c r="J68"/>
  <c r="I89"/>
  <c r="E80"/>
  <c r="E20" i="15" s="1"/>
  <c r="D64" i="10"/>
  <c r="D4" i="15" s="1"/>
  <c r="D34" s="1"/>
  <c r="D75" i="10"/>
  <c r="D15" i="15" s="1"/>
  <c r="I75" i="10"/>
  <c r="D30" i="16"/>
  <c r="J90" i="10"/>
  <c r="E74"/>
  <c r="E14" i="15" s="1"/>
  <c r="I74" i="10"/>
  <c r="G74"/>
  <c r="E66"/>
  <c r="E6" i="15" s="1"/>
  <c r="I66" i="10"/>
  <c r="H66"/>
  <c r="K66"/>
  <c r="F81"/>
  <c r="I81"/>
  <c r="G81"/>
  <c r="D87"/>
  <c r="D27" i="15" s="1"/>
  <c r="J87" i="10"/>
  <c r="I87"/>
  <c r="H65"/>
  <c r="F73"/>
  <c r="C73"/>
  <c r="C13" i="15" s="1"/>
  <c r="F28"/>
  <c r="F28" i="16"/>
  <c r="J88" i="10"/>
  <c r="I88"/>
  <c r="D88"/>
  <c r="D28" i="15" s="1"/>
  <c r="C78" i="10"/>
  <c r="C18" i="15" s="1"/>
  <c r="J78" i="10"/>
  <c r="H82"/>
  <c r="G82"/>
  <c r="D86"/>
  <c r="D26" i="15" s="1"/>
  <c r="G86" i="10"/>
  <c r="G67"/>
  <c r="H67"/>
  <c r="C67"/>
  <c r="C7" i="15" s="1"/>
  <c r="E67" i="10"/>
  <c r="E7" i="15" s="1"/>
  <c r="K85" i="10"/>
  <c r="J69"/>
  <c r="H69"/>
  <c r="C72"/>
  <c r="C12" i="15" s="1"/>
  <c r="I72" i="10"/>
  <c r="H79"/>
  <c r="E79"/>
  <c r="E19" i="15" s="1"/>
  <c r="J62" i="10"/>
  <c r="K71"/>
  <c r="D71"/>
  <c r="D11" i="15" s="1"/>
  <c r="F71" i="10"/>
  <c r="K68"/>
  <c r="F68"/>
  <c r="I68"/>
  <c r="E89"/>
  <c r="E29" i="15" s="1"/>
  <c r="J89" i="10"/>
  <c r="H89"/>
  <c r="G89"/>
  <c r="H76"/>
  <c r="F77"/>
  <c r="H77"/>
  <c r="J80"/>
  <c r="K80"/>
  <c r="I80"/>
  <c r="F84"/>
  <c r="I84"/>
  <c r="D84"/>
  <c r="D24" i="15" s="1"/>
  <c r="G4" i="16"/>
  <c r="G4" i="15"/>
  <c r="K64" i="10"/>
  <c r="H64"/>
  <c r="K75"/>
  <c r="F75"/>
  <c r="H63"/>
  <c r="D63"/>
  <c r="D3" i="15" s="1"/>
  <c r="G63" i="10"/>
  <c r="J63"/>
  <c r="H83"/>
  <c r="E83"/>
  <c r="E23" i="15" s="1"/>
  <c r="E53" s="1"/>
  <c r="E83" s="1"/>
  <c r="G90" i="10"/>
  <c r="F74"/>
  <c r="D78"/>
  <c r="D18" i="15" s="1"/>
  <c r="I22" i="16"/>
  <c r="I22" i="15"/>
  <c r="F82" i="10"/>
  <c r="F69"/>
  <c r="G11" i="15"/>
  <c r="G11" i="16"/>
  <c r="I76" i="10"/>
  <c r="D74"/>
  <c r="D14" i="15" s="1"/>
  <c r="D65" i="10"/>
  <c r="D5" i="15" s="1"/>
  <c r="C86" i="10"/>
  <c r="C26" i="15" s="1"/>
  <c r="G72" i="10"/>
  <c r="J79"/>
  <c r="C71"/>
  <c r="C11" i="15" s="1"/>
  <c r="D89" i="10"/>
  <c r="D29" i="15" s="1"/>
  <c r="K76" i="10"/>
  <c r="F63"/>
  <c r="E90"/>
  <c r="E30" i="15" s="1"/>
  <c r="E60" s="1"/>
  <c r="E90" s="1"/>
  <c r="C90" i="10"/>
  <c r="C30" i="15" s="1"/>
  <c r="D60" s="1"/>
  <c r="K74" i="10"/>
  <c r="F66"/>
  <c r="D81"/>
  <c r="D21" i="15" s="1"/>
  <c r="K81" i="10"/>
  <c r="H87"/>
  <c r="E65"/>
  <c r="E5" i="15" s="1"/>
  <c r="C65" i="10"/>
  <c r="C5" i="15" s="1"/>
  <c r="G73" i="10"/>
  <c r="C88"/>
  <c r="C28" i="15" s="1"/>
  <c r="H88" i="10"/>
  <c r="H78"/>
  <c r="E78"/>
  <c r="E18" i="15" s="1"/>
  <c r="G78" i="10"/>
  <c r="D82"/>
  <c r="D22" i="15" s="1"/>
  <c r="K82" i="10"/>
  <c r="H86"/>
  <c r="F86"/>
  <c r="K67"/>
  <c r="I67"/>
  <c r="J25" i="16"/>
  <c r="J25" i="15"/>
  <c r="C69" i="10"/>
  <c r="C9" i="15" s="1"/>
  <c r="J72" i="10"/>
  <c r="K72"/>
  <c r="K79"/>
  <c r="I79"/>
  <c r="D62"/>
  <c r="D2" i="15" s="1"/>
  <c r="G62" i="10"/>
  <c r="H71"/>
  <c r="J71"/>
  <c r="D68"/>
  <c r="D8" i="15" s="1"/>
  <c r="F29" i="16"/>
  <c r="F29" i="15"/>
  <c r="K89" i="10"/>
  <c r="C76"/>
  <c r="C16" i="15" s="1"/>
  <c r="I77" i="10"/>
  <c r="C77"/>
  <c r="C17" i="15" s="1"/>
  <c r="F20" i="16"/>
  <c r="F20" i="15"/>
  <c r="G80" i="10"/>
  <c r="D80"/>
  <c r="D20" i="15" s="1"/>
  <c r="J84" i="10"/>
  <c r="H84"/>
  <c r="F64"/>
  <c r="E64"/>
  <c r="E4" i="15" s="1"/>
  <c r="E34" s="1"/>
  <c r="E64" s="1"/>
  <c r="J75" i="10"/>
  <c r="K63"/>
  <c r="C63"/>
  <c r="C3" i="15" s="1"/>
  <c r="C83" i="10"/>
  <c r="C23" i="15" s="1"/>
  <c r="G83" i="10"/>
  <c r="F83"/>
  <c r="J13" i="26"/>
  <c r="J8"/>
  <c r="J6"/>
  <c r="J5"/>
  <c r="J4"/>
  <c r="I13"/>
  <c r="I8"/>
  <c r="I6"/>
  <c r="I5"/>
  <c r="I4"/>
  <c r="D39" i="15" l="1"/>
  <c r="F35"/>
  <c r="E48"/>
  <c r="E78" s="1"/>
  <c r="D57"/>
  <c r="D53"/>
  <c r="D58"/>
  <c r="F58"/>
  <c r="D45"/>
  <c r="E37"/>
  <c r="E67" s="1"/>
  <c r="E50"/>
  <c r="E80" s="1"/>
  <c r="E45"/>
  <c r="E75" s="1"/>
  <c r="D49"/>
  <c r="E9" i="16"/>
  <c r="E9" i="15"/>
  <c r="E39" s="1"/>
  <c r="E69" s="1"/>
  <c r="D16" i="16"/>
  <c r="D16" i="15"/>
  <c r="D46" s="1"/>
  <c r="D17" i="16"/>
  <c r="D17" i="15"/>
  <c r="D47" s="1"/>
  <c r="E8" i="16"/>
  <c r="E8" i="15"/>
  <c r="E38" s="1"/>
  <c r="E68" s="1"/>
  <c r="D13" i="16"/>
  <c r="D13" i="15"/>
  <c r="D43" s="1"/>
  <c r="C2" i="16"/>
  <c r="C2" i="15"/>
  <c r="D32" s="1"/>
  <c r="F50"/>
  <c r="D35"/>
  <c r="D33"/>
  <c r="D54"/>
  <c r="E59"/>
  <c r="E89" s="1"/>
  <c r="E49"/>
  <c r="E79" s="1"/>
  <c r="D56"/>
  <c r="E51"/>
  <c r="E81" s="1"/>
  <c r="E11" i="16"/>
  <c r="E11" i="15"/>
  <c r="E41" s="1"/>
  <c r="E71" s="1"/>
  <c r="C25" i="16"/>
  <c r="C25" i="15"/>
  <c r="C8" i="16"/>
  <c r="C8" i="15"/>
  <c r="D38" s="1"/>
  <c r="C22" i="16"/>
  <c r="C22" i="15"/>
  <c r="D52" s="1"/>
  <c r="E17" i="16"/>
  <c r="E17" i="15"/>
  <c r="E47" s="1"/>
  <c r="E77" s="1"/>
  <c r="E35"/>
  <c r="E65" s="1"/>
  <c r="D44"/>
  <c r="D48"/>
  <c r="D41"/>
  <c r="E44"/>
  <c r="E74" s="1"/>
  <c r="E33"/>
  <c r="E63" s="1"/>
  <c r="D25" i="16"/>
  <c r="D25" i="15"/>
  <c r="E26" i="16"/>
  <c r="E26" i="15"/>
  <c r="E56" s="1"/>
  <c r="E86" s="1"/>
  <c r="E16" i="16"/>
  <c r="E16" i="15"/>
  <c r="C20" i="16"/>
  <c r="C20" i="15"/>
  <c r="D42"/>
  <c r="E54"/>
  <c r="E84" s="1"/>
  <c r="E42"/>
  <c r="E72" s="1"/>
  <c r="E22" i="16"/>
  <c r="E22" i="15"/>
  <c r="E52" s="1"/>
  <c r="E82" s="1"/>
  <c r="E13" i="16"/>
  <c r="E13" i="15"/>
  <c r="D50"/>
  <c r="F59"/>
  <c r="E36"/>
  <c r="E66" s="1"/>
  <c r="E2" i="16"/>
  <c r="F32" s="1"/>
  <c r="F62" s="1"/>
  <c r="E2" i="15"/>
  <c r="E32" s="1"/>
  <c r="E62" s="1"/>
  <c r="E57"/>
  <c r="E87" s="1"/>
  <c r="E55"/>
  <c r="E85" s="1"/>
  <c r="C21" i="16"/>
  <c r="C21" i="15"/>
  <c r="D51" s="1"/>
  <c r="C29" i="16"/>
  <c r="C29" i="15"/>
  <c r="D59" s="1"/>
  <c r="D37"/>
  <c r="E58"/>
  <c r="E88" s="1"/>
  <c r="I25" i="16"/>
  <c r="J55" s="1"/>
  <c r="H14" i="15"/>
  <c r="G5" i="16"/>
  <c r="H15"/>
  <c r="C6"/>
  <c r="I30"/>
  <c r="I60" s="1"/>
  <c r="I13"/>
  <c r="G17" i="15"/>
  <c r="J55"/>
  <c r="I60"/>
  <c r="J52"/>
  <c r="I43"/>
  <c r="G35"/>
  <c r="J35" i="16"/>
  <c r="G57"/>
  <c r="J21" i="15"/>
  <c r="H25" i="16"/>
  <c r="F5"/>
  <c r="C19"/>
  <c r="K13"/>
  <c r="G6" i="15"/>
  <c r="K24"/>
  <c r="J4"/>
  <c r="F30"/>
  <c r="F60" s="1"/>
  <c r="F90" s="1"/>
  <c r="G17" i="16"/>
  <c r="I5" i="15"/>
  <c r="J26" i="16"/>
  <c r="H21" i="15"/>
  <c r="K26"/>
  <c r="K56" s="1"/>
  <c r="K9"/>
  <c r="J23" i="16"/>
  <c r="G8"/>
  <c r="G25"/>
  <c r="G15" i="15"/>
  <c r="H45" s="1"/>
  <c r="I23" i="16"/>
  <c r="J5" i="15"/>
  <c r="K28" i="16"/>
  <c r="C24"/>
  <c r="F7" i="15"/>
  <c r="F37" s="1"/>
  <c r="H14" i="16"/>
  <c r="C14"/>
  <c r="J23" i="15"/>
  <c r="G8"/>
  <c r="K28"/>
  <c r="D19" i="16"/>
  <c r="E15"/>
  <c r="G24"/>
  <c r="F25"/>
  <c r="H2" i="15"/>
  <c r="K18"/>
  <c r="C15" i="16"/>
  <c r="I23" i="15"/>
  <c r="J16"/>
  <c r="H13" i="16"/>
  <c r="G6"/>
  <c r="I2"/>
  <c r="J22"/>
  <c r="J52" s="1"/>
  <c r="J16"/>
  <c r="I11" i="15"/>
  <c r="E12" i="16"/>
  <c r="I3"/>
  <c r="K2"/>
  <c r="C27"/>
  <c r="G16" i="15"/>
  <c r="D12" i="16"/>
  <c r="E24"/>
  <c r="G16"/>
  <c r="G46" s="1"/>
  <c r="F25" i="15"/>
  <c r="K26" i="16"/>
  <c r="F2" i="15"/>
  <c r="H2" i="16"/>
  <c r="I18"/>
  <c r="K17"/>
  <c r="K47" s="1"/>
  <c r="K9"/>
  <c r="D7"/>
  <c r="E28"/>
  <c r="K24"/>
  <c r="G27" i="15"/>
  <c r="J4" i="16"/>
  <c r="J34" s="1"/>
  <c r="E25"/>
  <c r="G19" i="15"/>
  <c r="K23" i="16"/>
  <c r="H12"/>
  <c r="D23"/>
  <c r="H25" i="15"/>
  <c r="H55" s="1"/>
  <c r="J7"/>
  <c r="F27"/>
  <c r="F57" s="1"/>
  <c r="K23"/>
  <c r="I11" i="16"/>
  <c r="I3" i="15"/>
  <c r="G15" i="16"/>
  <c r="H20"/>
  <c r="F16" i="15"/>
  <c r="H8"/>
  <c r="C4" i="16"/>
  <c r="I9" i="15"/>
  <c r="I18"/>
  <c r="J17"/>
  <c r="G9"/>
  <c r="I4"/>
  <c r="G9" i="16"/>
  <c r="E3"/>
  <c r="J24"/>
  <c r="J24" i="15"/>
  <c r="H28" i="16"/>
  <c r="H28" i="15"/>
  <c r="H27" i="16"/>
  <c r="H57" s="1"/>
  <c r="H27" i="15"/>
  <c r="K14" i="16"/>
  <c r="K14" i="15"/>
  <c r="E23" i="16"/>
  <c r="F17"/>
  <c r="F17" i="15"/>
  <c r="J2"/>
  <c r="J32" s="1"/>
  <c r="J2" i="16"/>
  <c r="K25"/>
  <c r="K55" s="1"/>
  <c r="K25" i="15"/>
  <c r="K55" s="1"/>
  <c r="H22" i="16"/>
  <c r="H22" i="15"/>
  <c r="I27"/>
  <c r="I27" i="16"/>
  <c r="I6"/>
  <c r="I6" i="15"/>
  <c r="E14" i="16"/>
  <c r="E20"/>
  <c r="F12"/>
  <c r="F12" i="15"/>
  <c r="F42" s="1"/>
  <c r="K5" i="16"/>
  <c r="K35" s="1"/>
  <c r="K5" i="15"/>
  <c r="J14"/>
  <c r="J14" i="16"/>
  <c r="E4"/>
  <c r="D20"/>
  <c r="G18" i="15"/>
  <c r="G18" i="16"/>
  <c r="C28"/>
  <c r="G12"/>
  <c r="G12" i="15"/>
  <c r="C26" i="16"/>
  <c r="H23"/>
  <c r="H23" i="15"/>
  <c r="H3" i="16"/>
  <c r="H3" i="15"/>
  <c r="K4" i="16"/>
  <c r="K4" i="15"/>
  <c r="D24" i="16"/>
  <c r="K20" i="15"/>
  <c r="K20" i="16"/>
  <c r="H16"/>
  <c r="H16" i="15"/>
  <c r="E29" i="16"/>
  <c r="F11"/>
  <c r="F11" i="15"/>
  <c r="C12" i="16"/>
  <c r="E7"/>
  <c r="G26" i="15"/>
  <c r="G26" i="16"/>
  <c r="J18"/>
  <c r="J18" i="15"/>
  <c r="J28" i="16"/>
  <c r="J28" i="15"/>
  <c r="C13" i="16"/>
  <c r="J27" i="15"/>
  <c r="J27" i="16"/>
  <c r="F21"/>
  <c r="F21" i="15"/>
  <c r="F51" s="1"/>
  <c r="J30" i="16"/>
  <c r="J30" i="15"/>
  <c r="J60" s="1"/>
  <c r="D9" i="16"/>
  <c r="I26"/>
  <c r="I26" i="15"/>
  <c r="J13" i="16"/>
  <c r="J13" i="15"/>
  <c r="J43" s="1"/>
  <c r="E27" i="16"/>
  <c r="K30" i="15"/>
  <c r="K30" i="16"/>
  <c r="J6"/>
  <c r="J6" i="15"/>
  <c r="C3" i="16"/>
  <c r="F4"/>
  <c r="F4" i="15"/>
  <c r="G20" i="16"/>
  <c r="G50" s="1"/>
  <c r="G20" i="15"/>
  <c r="G50" s="1"/>
  <c r="C17" i="16"/>
  <c r="C16"/>
  <c r="G2" i="15"/>
  <c r="G2" i="16"/>
  <c r="G32" s="1"/>
  <c r="F26" i="15"/>
  <c r="F26" i="16"/>
  <c r="H26"/>
  <c r="H26" i="15"/>
  <c r="E18" i="16"/>
  <c r="G13"/>
  <c r="G13" i="15"/>
  <c r="D21" i="16"/>
  <c r="D51" s="1"/>
  <c r="E30"/>
  <c r="E60" s="1"/>
  <c r="C11"/>
  <c r="J19"/>
  <c r="J19" i="15"/>
  <c r="D14" i="16"/>
  <c r="I16"/>
  <c r="I16" i="15"/>
  <c r="F9" i="16"/>
  <c r="F9" i="15"/>
  <c r="F14"/>
  <c r="F44" s="1"/>
  <c r="F14" i="16"/>
  <c r="J3"/>
  <c r="J3" i="15"/>
  <c r="F15" i="16"/>
  <c r="F15" i="15"/>
  <c r="F45" s="1"/>
  <c r="I24"/>
  <c r="I24" i="16"/>
  <c r="J20" i="15"/>
  <c r="J20" i="16"/>
  <c r="G29" i="15"/>
  <c r="G59" s="1"/>
  <c r="G29" i="16"/>
  <c r="G59" s="1"/>
  <c r="I8"/>
  <c r="I38" s="1"/>
  <c r="I8" i="15"/>
  <c r="D11" i="16"/>
  <c r="E19"/>
  <c r="H9"/>
  <c r="I39" s="1"/>
  <c r="H9" i="15"/>
  <c r="C7" i="16"/>
  <c r="D26"/>
  <c r="C18"/>
  <c r="F13"/>
  <c r="F13" i="15"/>
  <c r="D27" i="16"/>
  <c r="K6" i="15"/>
  <c r="K6" i="16"/>
  <c r="G14" i="15"/>
  <c r="G14" i="16"/>
  <c r="I15"/>
  <c r="I15" i="15"/>
  <c r="I45" s="1"/>
  <c r="D4" i="16"/>
  <c r="I29"/>
  <c r="I29" i="15"/>
  <c r="K27"/>
  <c r="K27" i="16"/>
  <c r="E21"/>
  <c r="G23"/>
  <c r="G23" i="15"/>
  <c r="J15" i="16"/>
  <c r="J15" i="15"/>
  <c r="J11" i="16"/>
  <c r="J11" i="15"/>
  <c r="I19" i="16"/>
  <c r="I19" i="15"/>
  <c r="J12"/>
  <c r="J12" i="16"/>
  <c r="I7" i="15"/>
  <c r="I7" i="16"/>
  <c r="D22"/>
  <c r="E5"/>
  <c r="D5"/>
  <c r="F22"/>
  <c r="F22" i="15"/>
  <c r="D3" i="16"/>
  <c r="H4"/>
  <c r="H34" s="1"/>
  <c r="H4" i="15"/>
  <c r="H34" s="1"/>
  <c r="I20" i="16"/>
  <c r="I20" i="15"/>
  <c r="I50" s="1"/>
  <c r="J29" i="16"/>
  <c r="J29" i="15"/>
  <c r="K8"/>
  <c r="K8" i="16"/>
  <c r="I12" i="15"/>
  <c r="I42" s="1"/>
  <c r="I12" i="16"/>
  <c r="G7"/>
  <c r="G37" s="1"/>
  <c r="G7" i="15"/>
  <c r="I28" i="16"/>
  <c r="I28" i="15"/>
  <c r="I21"/>
  <c r="I21" i="16"/>
  <c r="I51" s="1"/>
  <c r="G28"/>
  <c r="G58" s="1"/>
  <c r="G28" i="15"/>
  <c r="G58" s="1"/>
  <c r="H11" i="16"/>
  <c r="H41" s="1"/>
  <c r="H11" i="15"/>
  <c r="H41" s="1"/>
  <c r="K19" i="16"/>
  <c r="K19" i="15"/>
  <c r="C9" i="16"/>
  <c r="K7" i="15"/>
  <c r="K37" s="1"/>
  <c r="K7" i="16"/>
  <c r="K37" s="1"/>
  <c r="K21"/>
  <c r="K51" s="1"/>
  <c r="K21" i="15"/>
  <c r="C30" i="16"/>
  <c r="D60" s="1"/>
  <c r="K16" i="15"/>
  <c r="K16" i="16"/>
  <c r="D29"/>
  <c r="E6"/>
  <c r="F23"/>
  <c r="F23" i="15"/>
  <c r="F53" s="1"/>
  <c r="F83" s="1"/>
  <c r="C23" i="16"/>
  <c r="K3"/>
  <c r="K3" i="15"/>
  <c r="H24"/>
  <c r="H54" s="1"/>
  <c r="H24" i="16"/>
  <c r="I17" i="15"/>
  <c r="I17" i="16"/>
  <c r="J47" s="1"/>
  <c r="K29"/>
  <c r="K29" i="15"/>
  <c r="D8" i="16"/>
  <c r="D2"/>
  <c r="K12"/>
  <c r="K12" i="15"/>
  <c r="K22" i="16"/>
  <c r="K22" i="15"/>
  <c r="K52" s="1"/>
  <c r="H18" i="16"/>
  <c r="H18" i="15"/>
  <c r="C5" i="16"/>
  <c r="F6"/>
  <c r="F6" i="15"/>
  <c r="F36" s="1"/>
  <c r="F3" i="16"/>
  <c r="F3" i="15"/>
  <c r="F33" s="1"/>
  <c r="D18" i="16"/>
  <c r="G30"/>
  <c r="G60" s="1"/>
  <c r="G30" i="15"/>
  <c r="H60" s="1"/>
  <c r="G3"/>
  <c r="G3" i="16"/>
  <c r="K15"/>
  <c r="K15" i="15"/>
  <c r="F24" i="16"/>
  <c r="F24" i="15"/>
  <c r="H17"/>
  <c r="H17" i="16"/>
  <c r="H29"/>
  <c r="H29" i="15"/>
  <c r="F8"/>
  <c r="F8" i="16"/>
  <c r="K11"/>
  <c r="K11" i="15"/>
  <c r="H19"/>
  <c r="H19" i="16"/>
  <c r="H49" s="1"/>
  <c r="J9"/>
  <c r="J39" s="1"/>
  <c r="J9" i="15"/>
  <c r="H7"/>
  <c r="H7" i="16"/>
  <c r="G22" i="15"/>
  <c r="G22" i="16"/>
  <c r="D28"/>
  <c r="H5" i="15"/>
  <c r="H35" s="1"/>
  <c r="H5" i="16"/>
  <c r="G21" i="15"/>
  <c r="G21" i="16"/>
  <c r="H6"/>
  <c r="H6" i="15"/>
  <c r="I14"/>
  <c r="I14" i="16"/>
  <c r="D15"/>
  <c r="J8" i="15"/>
  <c r="J8" i="16"/>
  <c r="F18" i="15"/>
  <c r="F48" s="1"/>
  <c r="F18" i="16"/>
  <c r="D6"/>
  <c r="F19"/>
  <c r="F19" i="15"/>
  <c r="F49" s="1"/>
  <c r="I14" i="26"/>
  <c r="J7"/>
  <c r="J12"/>
  <c r="J3"/>
  <c r="I9"/>
  <c r="I7"/>
  <c r="I11"/>
  <c r="J9"/>
  <c r="J14"/>
  <c r="I10"/>
  <c r="J11"/>
  <c r="I3"/>
  <c r="J10"/>
  <c r="I12"/>
  <c r="F65" i="15" l="1"/>
  <c r="F39" i="16"/>
  <c r="F69" s="1"/>
  <c r="D46"/>
  <c r="E46"/>
  <c r="D55"/>
  <c r="F78" i="15"/>
  <c r="F67"/>
  <c r="E46"/>
  <c r="E76" s="1"/>
  <c r="D38" i="16"/>
  <c r="G62"/>
  <c r="F46"/>
  <c r="F76" s="1"/>
  <c r="G76" s="1"/>
  <c r="E43"/>
  <c r="F75" i="15"/>
  <c r="F88"/>
  <c r="G88" s="1"/>
  <c r="F80"/>
  <c r="G80" s="1"/>
  <c r="E47" i="16"/>
  <c r="F81" i="15"/>
  <c r="F38"/>
  <c r="F68" s="1"/>
  <c r="F41" i="16"/>
  <c r="F71" s="1"/>
  <c r="F47"/>
  <c r="F77" s="1"/>
  <c r="E55"/>
  <c r="E43" i="15"/>
  <c r="E73" s="1"/>
  <c r="F32"/>
  <c r="F62" s="1"/>
  <c r="F52" i="16"/>
  <c r="F82" s="1"/>
  <c r="F39" i="15"/>
  <c r="F56"/>
  <c r="F86" s="1"/>
  <c r="D47" i="16"/>
  <c r="F72" i="15"/>
  <c r="F74"/>
  <c r="G55"/>
  <c r="F55"/>
  <c r="F85" s="1"/>
  <c r="F66"/>
  <c r="F69"/>
  <c r="G54"/>
  <c r="F54"/>
  <c r="F84" s="1"/>
  <c r="F43"/>
  <c r="G65"/>
  <c r="H65" s="1"/>
  <c r="F87"/>
  <c r="D55"/>
  <c r="F43" i="16"/>
  <c r="F73" s="1"/>
  <c r="D43"/>
  <c r="F79" i="15"/>
  <c r="F38" i="16"/>
  <c r="F68" s="1"/>
  <c r="D59"/>
  <c r="F52" i="15"/>
  <c r="F82" s="1"/>
  <c r="D52" i="16"/>
  <c r="F56"/>
  <c r="F86" s="1"/>
  <c r="G34" i="15"/>
  <c r="F34"/>
  <c r="F64" s="1"/>
  <c r="G41"/>
  <c r="F41"/>
  <c r="F71" s="1"/>
  <c r="D50" i="16"/>
  <c r="F47" i="15"/>
  <c r="F77" s="1"/>
  <c r="F46"/>
  <c r="F63"/>
  <c r="F89"/>
  <c r="G89" s="1"/>
  <c r="H38"/>
  <c r="D49" i="16"/>
  <c r="H37" i="15"/>
  <c r="J59"/>
  <c r="H57"/>
  <c r="K46"/>
  <c r="E53" i="16"/>
  <c r="I51" i="15"/>
  <c r="D36" i="16"/>
  <c r="J38" i="15"/>
  <c r="I45" i="16"/>
  <c r="I44" i="15"/>
  <c r="H44"/>
  <c r="J43" i="16"/>
  <c r="H35"/>
  <c r="G33" i="15"/>
  <c r="J36"/>
  <c r="H36"/>
  <c r="G47"/>
  <c r="J60" i="16"/>
  <c r="D56"/>
  <c r="F33"/>
  <c r="F63" s="1"/>
  <c r="D34"/>
  <c r="I43"/>
  <c r="I58"/>
  <c r="K42" i="15"/>
  <c r="I49"/>
  <c r="J41" i="16"/>
  <c r="G53" i="15"/>
  <c r="G83" s="1"/>
  <c r="G48"/>
  <c r="G78" s="1"/>
  <c r="H52"/>
  <c r="I33"/>
  <c r="G46"/>
  <c r="J34"/>
  <c r="D58" i="16"/>
  <c r="H47" i="15"/>
  <c r="D41" i="16"/>
  <c r="K43" i="15"/>
  <c r="K60"/>
  <c r="K45"/>
  <c r="H48"/>
  <c r="K59"/>
  <c r="I47"/>
  <c r="J41"/>
  <c r="J50"/>
  <c r="I54"/>
  <c r="J33"/>
  <c r="G43"/>
  <c r="H56"/>
  <c r="G32"/>
  <c r="J58"/>
  <c r="J48"/>
  <c r="H46"/>
  <c r="I57"/>
  <c r="G49"/>
  <c r="J35"/>
  <c r="K39"/>
  <c r="J51"/>
  <c r="I52"/>
  <c r="K49"/>
  <c r="J45"/>
  <c r="I59"/>
  <c r="H39"/>
  <c r="J37"/>
  <c r="G57"/>
  <c r="J53"/>
  <c r="H50"/>
  <c r="J54"/>
  <c r="K33"/>
  <c r="K38"/>
  <c r="I56"/>
  <c r="K50"/>
  <c r="J47"/>
  <c r="K48"/>
  <c r="K47"/>
  <c r="J57"/>
  <c r="H53"/>
  <c r="K35"/>
  <c r="H58"/>
  <c r="I48"/>
  <c r="H32"/>
  <c r="G38"/>
  <c r="I32"/>
  <c r="K41"/>
  <c r="G60"/>
  <c r="G90" s="1"/>
  <c r="H90" s="1"/>
  <c r="I90" s="1"/>
  <c r="J90" s="1"/>
  <c r="K51"/>
  <c r="I58"/>
  <c r="G37"/>
  <c r="J42"/>
  <c r="K36"/>
  <c r="I38"/>
  <c r="I46"/>
  <c r="H33"/>
  <c r="G42"/>
  <c r="I34"/>
  <c r="I39"/>
  <c r="J46"/>
  <c r="I35"/>
  <c r="K54"/>
  <c r="J56"/>
  <c r="G51"/>
  <c r="G52"/>
  <c r="J39"/>
  <c r="H49"/>
  <c r="H59"/>
  <c r="I37"/>
  <c r="K57"/>
  <c r="G44"/>
  <c r="J49"/>
  <c r="G56"/>
  <c r="K34"/>
  <c r="J44"/>
  <c r="I36"/>
  <c r="K44"/>
  <c r="G39"/>
  <c r="K53"/>
  <c r="I41"/>
  <c r="I53"/>
  <c r="K58"/>
  <c r="G45"/>
  <c r="H51"/>
  <c r="G36"/>
  <c r="K32"/>
  <c r="H42"/>
  <c r="H43"/>
  <c r="I55"/>
  <c r="D48" i="16"/>
  <c r="E36"/>
  <c r="K46"/>
  <c r="J57"/>
  <c r="F48"/>
  <c r="F78" s="1"/>
  <c r="G52"/>
  <c r="F54"/>
  <c r="F84" s="1"/>
  <c r="H37"/>
  <c r="F53"/>
  <c r="F83" s="1"/>
  <c r="E51"/>
  <c r="F34"/>
  <c r="F64" s="1"/>
  <c r="E38"/>
  <c r="E56"/>
  <c r="I50"/>
  <c r="D45"/>
  <c r="K45"/>
  <c r="H48"/>
  <c r="E49"/>
  <c r="D44"/>
  <c r="E57"/>
  <c r="D39"/>
  <c r="E33"/>
  <c r="E42"/>
  <c r="E45"/>
  <c r="E35"/>
  <c r="E34"/>
  <c r="E50"/>
  <c r="E58"/>
  <c r="E54"/>
  <c r="D33"/>
  <c r="E48"/>
  <c r="F37"/>
  <c r="F67" s="1"/>
  <c r="G67" s="1"/>
  <c r="H67" s="1"/>
  <c r="E37"/>
  <c r="F59"/>
  <c r="F89" s="1"/>
  <c r="G89" s="1"/>
  <c r="E59"/>
  <c r="D54"/>
  <c r="E44"/>
  <c r="D37"/>
  <c r="D42"/>
  <c r="E41"/>
  <c r="E32"/>
  <c r="D32"/>
  <c r="D35"/>
  <c r="D57"/>
  <c r="D53"/>
  <c r="I33"/>
  <c r="G54"/>
  <c r="E52"/>
  <c r="E39"/>
  <c r="G51"/>
  <c r="H32"/>
  <c r="K33"/>
  <c r="K60"/>
  <c r="H44"/>
  <c r="F49"/>
  <c r="F79" s="1"/>
  <c r="K49"/>
  <c r="F44"/>
  <c r="F74" s="1"/>
  <c r="I46"/>
  <c r="H56"/>
  <c r="K38"/>
  <c r="I54"/>
  <c r="J49"/>
  <c r="G56"/>
  <c r="H46"/>
  <c r="H55"/>
  <c r="H59"/>
  <c r="F36"/>
  <c r="F66" s="1"/>
  <c r="K52"/>
  <c r="I42"/>
  <c r="J50"/>
  <c r="F45"/>
  <c r="F75" s="1"/>
  <c r="J36"/>
  <c r="H53"/>
  <c r="J44"/>
  <c r="F42"/>
  <c r="F72" s="1"/>
  <c r="I57"/>
  <c r="H52"/>
  <c r="H58"/>
  <c r="J54"/>
  <c r="G39"/>
  <c r="G69" s="1"/>
  <c r="K56"/>
  <c r="I32"/>
  <c r="F55"/>
  <c r="F85" s="1"/>
  <c r="K58"/>
  <c r="J53"/>
  <c r="G47"/>
  <c r="F35"/>
  <c r="F65" s="1"/>
  <c r="I35"/>
  <c r="G43"/>
  <c r="K43"/>
  <c r="H47"/>
  <c r="J42"/>
  <c r="J32"/>
  <c r="K39"/>
  <c r="J46"/>
  <c r="G36"/>
  <c r="G55"/>
  <c r="I55"/>
  <c r="I52"/>
  <c r="J38"/>
  <c r="I44"/>
  <c r="H36"/>
  <c r="K41"/>
  <c r="K42"/>
  <c r="K59"/>
  <c r="H54"/>
  <c r="I37"/>
  <c r="I49"/>
  <c r="G44"/>
  <c r="J33"/>
  <c r="J58"/>
  <c r="J48"/>
  <c r="H33"/>
  <c r="G42"/>
  <c r="G48"/>
  <c r="I36"/>
  <c r="I41"/>
  <c r="H42"/>
  <c r="H43"/>
  <c r="I53"/>
  <c r="G38"/>
  <c r="J56"/>
  <c r="H51"/>
  <c r="H38"/>
  <c r="F50"/>
  <c r="F80" s="1"/>
  <c r="G80" s="1"/>
  <c r="G34"/>
  <c r="J37"/>
  <c r="G49"/>
  <c r="H60"/>
  <c r="G35"/>
  <c r="I59"/>
  <c r="K50"/>
  <c r="G45"/>
  <c r="K54"/>
  <c r="K36"/>
  <c r="H39"/>
  <c r="G33"/>
  <c r="I47"/>
  <c r="J59"/>
  <c r="J45"/>
  <c r="G53"/>
  <c r="K57"/>
  <c r="I56"/>
  <c r="F51"/>
  <c r="F81" s="1"/>
  <c r="K34"/>
  <c r="K44"/>
  <c r="H50"/>
  <c r="K53"/>
  <c r="I48"/>
  <c r="K32"/>
  <c r="K48"/>
  <c r="G41"/>
  <c r="F57"/>
  <c r="F87" s="1"/>
  <c r="G87" s="1"/>
  <c r="H87" s="1"/>
  <c r="I34"/>
  <c r="J51"/>
  <c r="F60"/>
  <c r="F90" s="1"/>
  <c r="G90" s="1"/>
  <c r="F58"/>
  <c r="F88" s="1"/>
  <c r="G88" s="1"/>
  <c r="H45"/>
  <c r="P7" i="26"/>
  <c r="O7"/>
  <c r="C33"/>
  <c r="D33" s="1"/>
  <c r="E33" s="1"/>
  <c r="F33" s="1"/>
  <c r="G33" s="1"/>
  <c r="H33" s="1"/>
  <c r="I33" s="1"/>
  <c r="J33" s="1"/>
  <c r="C17"/>
  <c r="D17" s="1"/>
  <c r="E17" s="1"/>
  <c r="F17" s="1"/>
  <c r="G17" s="1"/>
  <c r="H17" s="1"/>
  <c r="I17" s="1"/>
  <c r="J17" s="1"/>
  <c r="C1"/>
  <c r="D1" s="1"/>
  <c r="E1" s="1"/>
  <c r="F1" s="1"/>
  <c r="G1" s="1"/>
  <c r="H1" s="1"/>
  <c r="I1" s="1"/>
  <c r="J1" s="1"/>
  <c r="G67" i="15" l="1"/>
  <c r="G81" i="16"/>
  <c r="H76"/>
  <c r="I76" s="1"/>
  <c r="J76" s="1"/>
  <c r="K76" s="1"/>
  <c r="G75" i="15"/>
  <c r="H75" s="1"/>
  <c r="I75" s="1"/>
  <c r="G74"/>
  <c r="H74" s="1"/>
  <c r="I74" s="1"/>
  <c r="J74" s="1"/>
  <c r="K74" s="1"/>
  <c r="F76"/>
  <c r="H81" i="16"/>
  <c r="I81" s="1"/>
  <c r="J81" s="1"/>
  <c r="K81" s="1"/>
  <c r="I67"/>
  <c r="J67" s="1"/>
  <c r="K67" s="1"/>
  <c r="H62"/>
  <c r="I62" s="1"/>
  <c r="J62" s="1"/>
  <c r="K62" s="1"/>
  <c r="H69"/>
  <c r="I69" s="1"/>
  <c r="J69" s="1"/>
  <c r="K69" s="1"/>
  <c r="G65"/>
  <c r="H65" s="1"/>
  <c r="I65" s="1"/>
  <c r="J65" s="1"/>
  <c r="K65" s="1"/>
  <c r="G72"/>
  <c r="H72" s="1"/>
  <c r="I72" s="1"/>
  <c r="J72" s="1"/>
  <c r="K72" s="1"/>
  <c r="G64"/>
  <c r="H64" s="1"/>
  <c r="I64" s="1"/>
  <c r="J64" s="1"/>
  <c r="H88"/>
  <c r="I88" s="1"/>
  <c r="J88" s="1"/>
  <c r="K88" s="1"/>
  <c r="I87"/>
  <c r="J87" s="1"/>
  <c r="K87" s="1"/>
  <c r="H80"/>
  <c r="I80" s="1"/>
  <c r="J80" s="1"/>
  <c r="K80" s="1"/>
  <c r="G78"/>
  <c r="H78" s="1"/>
  <c r="I78" s="1"/>
  <c r="J78" s="1"/>
  <c r="K78" s="1"/>
  <c r="G86"/>
  <c r="H86" s="1"/>
  <c r="I86" s="1"/>
  <c r="J86" s="1"/>
  <c r="K86" s="1"/>
  <c r="G77"/>
  <c r="H77" s="1"/>
  <c r="I77" s="1"/>
  <c r="J77" s="1"/>
  <c r="K77" s="1"/>
  <c r="G81" i="15"/>
  <c r="H81" s="1"/>
  <c r="I81" s="1"/>
  <c r="J81" s="1"/>
  <c r="K81" s="1"/>
  <c r="G87"/>
  <c r="H87" s="1"/>
  <c r="I87" s="1"/>
  <c r="J87" s="1"/>
  <c r="K87" s="1"/>
  <c r="G69"/>
  <c r="H69" s="1"/>
  <c r="I69" s="1"/>
  <c r="J69" s="1"/>
  <c r="K69" s="1"/>
  <c r="H88"/>
  <c r="I88" s="1"/>
  <c r="J88" s="1"/>
  <c r="K88" s="1"/>
  <c r="H80"/>
  <c r="I80" s="1"/>
  <c r="J80" s="1"/>
  <c r="K80" s="1"/>
  <c r="G74" i="16"/>
  <c r="H74" s="1"/>
  <c r="I74" s="1"/>
  <c r="J74" s="1"/>
  <c r="K74" s="1"/>
  <c r="G83"/>
  <c r="H83" s="1"/>
  <c r="I83" s="1"/>
  <c r="J83" s="1"/>
  <c r="K83" s="1"/>
  <c r="G68"/>
  <c r="H68" s="1"/>
  <c r="I68" s="1"/>
  <c r="J68" s="1"/>
  <c r="K68" s="1"/>
  <c r="G73"/>
  <c r="H73" s="1"/>
  <c r="I73" s="1"/>
  <c r="J73" s="1"/>
  <c r="K73" s="1"/>
  <c r="H90"/>
  <c r="I90" s="1"/>
  <c r="J90" s="1"/>
  <c r="K90" s="1"/>
  <c r="G63"/>
  <c r="H63" s="1"/>
  <c r="I63" s="1"/>
  <c r="J63" s="1"/>
  <c r="K63" s="1"/>
  <c r="G71"/>
  <c r="H71" s="1"/>
  <c r="I71" s="1"/>
  <c r="J71" s="1"/>
  <c r="K71" s="1"/>
  <c r="G85"/>
  <c r="H85" s="1"/>
  <c r="I85" s="1"/>
  <c r="J85" s="1"/>
  <c r="G75"/>
  <c r="H75" s="1"/>
  <c r="I75" s="1"/>
  <c r="J75" s="1"/>
  <c r="K75" s="1"/>
  <c r="G66"/>
  <c r="H66" s="1"/>
  <c r="I66" s="1"/>
  <c r="J66" s="1"/>
  <c r="K66" s="1"/>
  <c r="G79"/>
  <c r="H79" s="1"/>
  <c r="I79" s="1"/>
  <c r="J79" s="1"/>
  <c r="K79" s="1"/>
  <c r="G84"/>
  <c r="H84" s="1"/>
  <c r="I84" s="1"/>
  <c r="J84" s="1"/>
  <c r="K84" s="1"/>
  <c r="H89"/>
  <c r="I89" s="1"/>
  <c r="J89" s="1"/>
  <c r="K89" s="1"/>
  <c r="G82"/>
  <c r="H82" s="1"/>
  <c r="I82" s="1"/>
  <c r="J82" s="1"/>
  <c r="K82" s="1"/>
  <c r="F73" i="15"/>
  <c r="G73" s="1"/>
  <c r="H73" s="1"/>
  <c r="I73" s="1"/>
  <c r="J73" s="1"/>
  <c r="K73" s="1"/>
  <c r="G86"/>
  <c r="H86" s="1"/>
  <c r="I86" s="1"/>
  <c r="J86" s="1"/>
  <c r="K86" s="1"/>
  <c r="G72"/>
  <c r="H72" s="1"/>
  <c r="I72" s="1"/>
  <c r="J72" s="1"/>
  <c r="K72" s="1"/>
  <c r="G68"/>
  <c r="H68" s="1"/>
  <c r="I68" s="1"/>
  <c r="J68" s="1"/>
  <c r="K68" s="1"/>
  <c r="G71"/>
  <c r="H71" s="1"/>
  <c r="I71" s="1"/>
  <c r="J71" s="1"/>
  <c r="K71" s="1"/>
  <c r="G77"/>
  <c r="H77" s="1"/>
  <c r="I77" s="1"/>
  <c r="J77" s="1"/>
  <c r="K77" s="1"/>
  <c r="G66"/>
  <c r="H66" s="1"/>
  <c r="I66" s="1"/>
  <c r="J66" s="1"/>
  <c r="K66" s="1"/>
  <c r="G82"/>
  <c r="H82" s="1"/>
  <c r="I82" s="1"/>
  <c r="J82" s="1"/>
  <c r="K82" s="1"/>
  <c r="G79"/>
  <c r="H79" s="1"/>
  <c r="I79" s="1"/>
  <c r="J79" s="1"/>
  <c r="K79" s="1"/>
  <c r="G76"/>
  <c r="H76" s="1"/>
  <c r="I76" s="1"/>
  <c r="J76" s="1"/>
  <c r="K76" s="1"/>
  <c r="G84"/>
  <c r="H84" s="1"/>
  <c r="I84" s="1"/>
  <c r="J84" s="1"/>
  <c r="K84" s="1"/>
  <c r="H89"/>
  <c r="I89" s="1"/>
  <c r="J89" s="1"/>
  <c r="K89" s="1"/>
  <c r="G64"/>
  <c r="H64" s="1"/>
  <c r="I64" s="1"/>
  <c r="J64" s="1"/>
  <c r="K64" s="1"/>
  <c r="G62"/>
  <c r="H62" s="1"/>
  <c r="I62" s="1"/>
  <c r="J62" s="1"/>
  <c r="K62" s="1"/>
  <c r="G63"/>
  <c r="G85"/>
  <c r="H85" s="1"/>
  <c r="I85" s="1"/>
  <c r="J85" s="1"/>
  <c r="K85" s="1"/>
  <c r="H67"/>
  <c r="I67" s="1"/>
  <c r="J67" s="1"/>
  <c r="K67" s="1"/>
  <c r="H63"/>
  <c r="I63" s="1"/>
  <c r="J63" s="1"/>
  <c r="K63" s="1"/>
  <c r="H83"/>
  <c r="I83" s="1"/>
  <c r="J83" s="1"/>
  <c r="K83" s="1"/>
  <c r="H78"/>
  <c r="I78" s="1"/>
  <c r="J78" s="1"/>
  <c r="K78" s="1"/>
  <c r="K90"/>
  <c r="J75"/>
  <c r="K75" s="1"/>
  <c r="I65"/>
  <c r="J65" s="1"/>
  <c r="K65" s="1"/>
  <c r="K64" i="16"/>
  <c r="K85"/>
  <c r="G61"/>
  <c r="D61"/>
  <c r="G61" i="9"/>
  <c r="H61" s="1"/>
  <c r="I61" s="1"/>
  <c r="J61" s="1"/>
  <c r="K61" s="1"/>
  <c r="L61" s="1"/>
  <c r="M61" s="1"/>
  <c r="D61"/>
  <c r="D31"/>
  <c r="E31" s="1"/>
  <c r="F31" s="1"/>
  <c r="G31" s="1"/>
  <c r="H31" s="1"/>
  <c r="I31" s="1"/>
  <c r="J31" s="1"/>
  <c r="K31" s="1"/>
  <c r="L31" s="1"/>
  <c r="M31" s="1"/>
  <c r="D1" i="14"/>
  <c r="E1" s="1"/>
  <c r="F1" s="1"/>
  <c r="G1" s="1"/>
  <c r="H1" s="1"/>
  <c r="I1" s="1"/>
  <c r="J1" s="1"/>
  <c r="K1" s="1"/>
  <c r="H61" i="16" l="1"/>
  <c r="B14" i="26"/>
  <c r="D1" i="10"/>
  <c r="E1" s="1"/>
  <c r="F1" s="1"/>
  <c r="G1" s="1"/>
  <c r="H1" s="1"/>
  <c r="I1" s="1"/>
  <c r="J1" s="1"/>
  <c r="K1" s="1"/>
  <c r="L1" s="1"/>
  <c r="M1" s="1"/>
  <c r="D1" i="7"/>
  <c r="E1" s="1"/>
  <c r="F1" s="1"/>
  <c r="G1" s="1"/>
  <c r="H1" s="1"/>
  <c r="I1" s="1"/>
  <c r="J1" s="1"/>
  <c r="K1" s="1"/>
  <c r="L1" s="1"/>
  <c r="I61" i="16" l="1"/>
  <c r="J61" l="1"/>
  <c r="D1" i="5"/>
  <c r="E1" s="1"/>
  <c r="D1" i="6"/>
  <c r="E1" s="1"/>
  <c r="F1" s="1"/>
  <c r="G1" s="1"/>
  <c r="H1" s="1"/>
  <c r="I1" s="1"/>
  <c r="J1" s="1"/>
  <c r="K1" s="1"/>
  <c r="L1" s="1"/>
  <c r="M1" s="1"/>
  <c r="K61" i="16" l="1"/>
  <c r="F1" i="5"/>
  <c r="P4" i="26" l="1"/>
  <c r="O4"/>
  <c r="P6"/>
  <c r="O6"/>
  <c r="P11"/>
  <c r="O11"/>
  <c r="P3"/>
  <c r="O3"/>
  <c r="P8"/>
  <c r="O8"/>
  <c r="P12"/>
  <c r="O12"/>
  <c r="P9"/>
  <c r="O9"/>
  <c r="P13"/>
  <c r="O13"/>
  <c r="P5"/>
  <c r="O5"/>
  <c r="P10"/>
  <c r="O10"/>
  <c r="P14"/>
  <c r="O14"/>
  <c r="F10"/>
  <c r="C6"/>
  <c r="D11"/>
  <c r="H2"/>
  <c r="G1" i="5"/>
  <c r="O2" i="26" l="1"/>
  <c r="P2"/>
  <c r="M2" s="1"/>
  <c r="J2" s="1"/>
  <c r="L2"/>
  <c r="I2" s="1"/>
  <c r="J22"/>
  <c r="D6"/>
  <c r="D22" s="1"/>
  <c r="G9"/>
  <c r="C3"/>
  <c r="D10"/>
  <c r="C8"/>
  <c r="H11"/>
  <c r="E7"/>
  <c r="E8"/>
  <c r="F9"/>
  <c r="E3"/>
  <c r="C14"/>
  <c r="C30" s="1"/>
  <c r="H10"/>
  <c r="H7"/>
  <c r="H8"/>
  <c r="B4"/>
  <c r="C11"/>
  <c r="D27" s="1"/>
  <c r="B9"/>
  <c r="C2"/>
  <c r="D9"/>
  <c r="D3"/>
  <c r="G11"/>
  <c r="F5"/>
  <c r="E10"/>
  <c r="G3"/>
  <c r="F11"/>
  <c r="F8"/>
  <c r="B12"/>
  <c r="E6"/>
  <c r="F13"/>
  <c r="H4"/>
  <c r="B3"/>
  <c r="G6"/>
  <c r="C10"/>
  <c r="H13"/>
  <c r="C4"/>
  <c r="B7"/>
  <c r="B6"/>
  <c r="C22" s="1"/>
  <c r="D4"/>
  <c r="E11"/>
  <c r="E27" s="1"/>
  <c r="E43" s="1"/>
  <c r="E4"/>
  <c r="G10"/>
  <c r="G26" s="1"/>
  <c r="D8"/>
  <c r="C12"/>
  <c r="G8"/>
  <c r="E12"/>
  <c r="G4"/>
  <c r="C5"/>
  <c r="F3"/>
  <c r="H9"/>
  <c r="D14"/>
  <c r="G2"/>
  <c r="H6"/>
  <c r="F14"/>
  <c r="E2"/>
  <c r="B13"/>
  <c r="F2"/>
  <c r="C13"/>
  <c r="B2"/>
  <c r="F4"/>
  <c r="F6"/>
  <c r="D5"/>
  <c r="F12"/>
  <c r="G7"/>
  <c r="H14"/>
  <c r="G12"/>
  <c r="C9"/>
  <c r="H5"/>
  <c r="I21" s="1"/>
  <c r="D12"/>
  <c r="E5"/>
  <c r="H3"/>
  <c r="C7"/>
  <c r="G13"/>
  <c r="D2"/>
  <c r="E9"/>
  <c r="D7"/>
  <c r="E14"/>
  <c r="G5"/>
  <c r="H12"/>
  <c r="F7"/>
  <c r="B11"/>
  <c r="G14"/>
  <c r="B5"/>
  <c r="B8"/>
  <c r="B10"/>
  <c r="E13"/>
  <c r="D13"/>
  <c r="H1" i="5"/>
  <c r="H28" i="26" l="1"/>
  <c r="J19"/>
  <c r="J27"/>
  <c r="J23"/>
  <c r="J28"/>
  <c r="J24"/>
  <c r="J26"/>
  <c r="E22"/>
  <c r="E38" s="1"/>
  <c r="H19"/>
  <c r="H25"/>
  <c r="J20"/>
  <c r="J25"/>
  <c r="J30"/>
  <c r="C20"/>
  <c r="D30"/>
  <c r="H22"/>
  <c r="D29"/>
  <c r="E30"/>
  <c r="E46" s="1"/>
  <c r="H21"/>
  <c r="G23"/>
  <c r="D21"/>
  <c r="G24"/>
  <c r="I18"/>
  <c r="G28"/>
  <c r="E20"/>
  <c r="E36" s="1"/>
  <c r="I25"/>
  <c r="F23"/>
  <c r="F28"/>
  <c r="I22"/>
  <c r="H26"/>
  <c r="D24"/>
  <c r="C28"/>
  <c r="C23"/>
  <c r="F27"/>
  <c r="F43" s="1"/>
  <c r="G30"/>
  <c r="D28"/>
  <c r="F20"/>
  <c r="F18"/>
  <c r="C29"/>
  <c r="F19"/>
  <c r="F24"/>
  <c r="D25"/>
  <c r="C25"/>
  <c r="E26"/>
  <c r="E42" s="1"/>
  <c r="J18"/>
  <c r="I23"/>
  <c r="D18"/>
  <c r="C26"/>
  <c r="F30"/>
  <c r="D20"/>
  <c r="H20"/>
  <c r="F26"/>
  <c r="H24"/>
  <c r="G25"/>
  <c r="F25"/>
  <c r="I27"/>
  <c r="H27"/>
  <c r="E29"/>
  <c r="E45" s="1"/>
  <c r="E25"/>
  <c r="E41" s="1"/>
  <c r="I28"/>
  <c r="H30"/>
  <c r="E18"/>
  <c r="E34" s="1"/>
  <c r="H29"/>
  <c r="G21"/>
  <c r="F21"/>
  <c r="E19"/>
  <c r="E35" s="1"/>
  <c r="D19"/>
  <c r="I24"/>
  <c r="C19"/>
  <c r="E23"/>
  <c r="E39" s="1"/>
  <c r="D23"/>
  <c r="G20"/>
  <c r="G19"/>
  <c r="G27"/>
  <c r="I19"/>
  <c r="I20"/>
  <c r="D26"/>
  <c r="J21"/>
  <c r="C21"/>
  <c r="I26"/>
  <c r="E21"/>
  <c r="E37" s="1"/>
  <c r="F22"/>
  <c r="G18"/>
  <c r="E28"/>
  <c r="E44" s="1"/>
  <c r="H18"/>
  <c r="G22"/>
  <c r="G29"/>
  <c r="F29"/>
  <c r="C18"/>
  <c r="C27"/>
  <c r="H23"/>
  <c r="I30"/>
  <c r="E24"/>
  <c r="E40" s="1"/>
  <c r="C24"/>
  <c r="I1" i="5"/>
  <c r="F38" i="26" l="1"/>
  <c r="G38" s="1"/>
  <c r="H38" s="1"/>
  <c r="I38" s="1"/>
  <c r="J38" s="1"/>
  <c r="F39"/>
  <c r="G39" s="1"/>
  <c r="H39" s="1"/>
  <c r="I39" s="1"/>
  <c r="J39" s="1"/>
  <c r="F44"/>
  <c r="G44" s="1"/>
  <c r="H44" s="1"/>
  <c r="I44" s="1"/>
  <c r="J44" s="1"/>
  <c r="F36"/>
  <c r="G36" s="1"/>
  <c r="H36" s="1"/>
  <c r="I36" s="1"/>
  <c r="J36" s="1"/>
  <c r="F46"/>
  <c r="G46" s="1"/>
  <c r="H46" s="1"/>
  <c r="I46" s="1"/>
  <c r="J46" s="1"/>
  <c r="F40"/>
  <c r="G40" s="1"/>
  <c r="H40" s="1"/>
  <c r="I40" s="1"/>
  <c r="J40" s="1"/>
  <c r="F42"/>
  <c r="G42" s="1"/>
  <c r="H42" s="1"/>
  <c r="I42" s="1"/>
  <c r="J42" s="1"/>
  <c r="F35"/>
  <c r="G35" s="1"/>
  <c r="H35" s="1"/>
  <c r="I35" s="1"/>
  <c r="J35" s="1"/>
  <c r="F37"/>
  <c r="G37" s="1"/>
  <c r="H37" s="1"/>
  <c r="I37" s="1"/>
  <c r="J37" s="1"/>
  <c r="F34"/>
  <c r="G34" s="1"/>
  <c r="H34" s="1"/>
  <c r="I34" s="1"/>
  <c r="J34" s="1"/>
  <c r="F41"/>
  <c r="G41" s="1"/>
  <c r="H41" s="1"/>
  <c r="I41" s="1"/>
  <c r="J41" s="1"/>
  <c r="F45"/>
  <c r="G45" s="1"/>
  <c r="H45" s="1"/>
  <c r="I45" s="1"/>
  <c r="J45" s="1"/>
  <c r="G43"/>
  <c r="H43" s="1"/>
  <c r="I43" s="1"/>
  <c r="J43" s="1"/>
  <c r="J1" i="5"/>
  <c r="K1" l="1"/>
  <c r="L1" s="1"/>
  <c r="M1" s="1"/>
</calcChain>
</file>

<file path=xl/comments1.xml><?xml version="1.0" encoding="utf-8"?>
<comments xmlns="http://schemas.openxmlformats.org/spreadsheetml/2006/main">
  <authors>
    <author>Lars-Michael Nagel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Lars-Michael Nagel:</t>
        </r>
        <r>
          <rPr>
            <sz val="9"/>
            <color indexed="81"/>
            <rFont val="Tahoma"/>
            <family val="2"/>
          </rPr>
          <t xml:space="preserve">
output gap_differenz_2010_2015 aus: output gap 2010_2015_may_gdp_correction</t>
        </r>
      </text>
    </comment>
  </commentList>
</comments>
</file>

<file path=xl/comments2.xml><?xml version="1.0" encoding="utf-8"?>
<comments xmlns="http://schemas.openxmlformats.org/spreadsheetml/2006/main">
  <authors>
    <author>Lars-Michael Nagel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Lars-Michael Nagel:</t>
        </r>
        <r>
          <rPr>
            <sz val="9"/>
            <color indexed="81"/>
            <rFont val="Tahoma"/>
            <family val="2"/>
          </rPr>
          <t xml:space="preserve">
aus aktueller Berechnung: output gap_2010_const</t>
        </r>
      </text>
    </comment>
  </commentList>
</comments>
</file>

<file path=xl/comments3.xml><?xml version="1.0" encoding="utf-8"?>
<comments xmlns="http://schemas.openxmlformats.org/spreadsheetml/2006/main">
  <authors>
    <author>Lars-Michael Nagel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Lars-Michael Nagel:</t>
        </r>
        <r>
          <rPr>
            <sz val="9"/>
            <color indexed="81"/>
            <rFont val="Tahoma"/>
            <family val="2"/>
          </rPr>
          <t xml:space="preserve">
output gap_differenz_2010_2015 aus: output gap 2010_2015_may_gdp_correction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Lars-Michael Nagel:</t>
        </r>
        <r>
          <rPr>
            <sz val="9"/>
            <color indexed="81"/>
            <rFont val="Tahoma"/>
            <family val="2"/>
          </rPr>
          <t xml:space="preserve">
output gap_differenz_2010_2015 aus: output gap 2010_2015_may_gdp_correction</t>
        </r>
      </text>
    </comment>
  </commentList>
</comments>
</file>

<file path=xl/connections.xml><?xml version="1.0" encoding="utf-8"?>
<connections xmlns="http://schemas.openxmlformats.org/spreadsheetml/2006/main">
  <connection id="1" name="AMECO17" type="6" refreshedVersion="5" background="1" saveData="1">
    <textPr codePage="1251" sourceFile="C:\Users\Michael Nagel\Downloads\ameco_spring2014\AMECO17.TXT" tab="0" semicolon="1">
      <textFields count="6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<sst xmlns="http://schemas.openxmlformats.org/spreadsheetml/2006/main" count="50651" uniqueCount="1354">
  <si>
    <t>Unit</t>
  </si>
  <si>
    <t>NA</t>
  </si>
  <si>
    <t xml:space="preserve">Euro area (12 countries) </t>
  </si>
  <si>
    <t xml:space="preserve">Belgium </t>
  </si>
  <si>
    <t xml:space="preserve">Germany </t>
  </si>
  <si>
    <t xml:space="preserve">Ireland </t>
  </si>
  <si>
    <t xml:space="preserve">Greece </t>
  </si>
  <si>
    <t xml:space="preserve">Spain </t>
  </si>
  <si>
    <t xml:space="preserve">France </t>
  </si>
  <si>
    <t xml:space="preserve">Italy </t>
  </si>
  <si>
    <t xml:space="preserve">Luxembourg </t>
  </si>
  <si>
    <t xml:space="preserve">Netherlands </t>
  </si>
  <si>
    <t xml:space="preserve">Austria </t>
  </si>
  <si>
    <t xml:space="preserve">Portugal </t>
  </si>
  <si>
    <t xml:space="preserve">Finland </t>
  </si>
  <si>
    <t>Structural balance of general government :- Adjustment based on potential GDP Excessive deficit procedure (UBLGAPS)</t>
  </si>
  <si>
    <t>Structural balance of general government excluding interest :- Adjustment based on potential GDP Excessive deficit procedure (UBLGBPS)</t>
  </si>
  <si>
    <t>revenue</t>
  </si>
  <si>
    <t>expenditures</t>
  </si>
  <si>
    <t>fiscal stance</t>
  </si>
  <si>
    <t>cumulatice fiscal stance</t>
  </si>
  <si>
    <t>Summe</t>
  </si>
  <si>
    <t>Semielasticity</t>
  </si>
  <si>
    <t>Euro area (12 countries)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</si>
  <si>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</si>
  <si>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</si>
  <si>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</si>
  <si>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</si>
  <si>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</si>
  <si>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</si>
  <si>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</si>
  <si>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</si>
  <si>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</si>
  <si>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</si>
  <si>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</si>
  <si>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</si>
  <si>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</si>
  <si>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</si>
  <si>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</si>
  <si>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</si>
  <si>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</si>
  <si>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</si>
  <si>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</si>
  <si>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</si>
  <si>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</si>
  <si>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</si>
  <si>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</si>
  <si>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</si>
  <si>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</si>
  <si>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</si>
  <si>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</si>
  <si>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</si>
  <si>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 xml:space="preserve">(Percentage of GDP at current prices (excessive deficit procedure)) </t>
  </si>
  <si>
    <t>European Union (Mrd ECU/EUR, Weighted mean of t/t-1 national growth rates (weights: t-1 current prices in ECU/EUR)</t>
  </si>
  <si>
    <t>Weight</t>
  </si>
  <si>
    <t>HINWEISE</t>
  </si>
  <si>
    <t>GDP_Weights 2013</t>
  </si>
  <si>
    <t>Gewichtung der MSen nach Anteil am EU-BIP</t>
  </si>
  <si>
    <t>COUNTRY</t>
  </si>
  <si>
    <t>CODE</t>
  </si>
  <si>
    <t>BE</t>
  </si>
  <si>
    <t>DE</t>
  </si>
  <si>
    <t>IT</t>
  </si>
  <si>
    <t>FR</t>
  </si>
  <si>
    <t>HU</t>
  </si>
  <si>
    <t>PL</t>
  </si>
  <si>
    <t>cycl_comp_total_10</t>
  </si>
  <si>
    <t>cycl_comp_total_diff</t>
  </si>
  <si>
    <t>DATENSATZ</t>
  </si>
  <si>
    <t>output_gap_difference_2014_may</t>
  </si>
  <si>
    <t>EE</t>
  </si>
  <si>
    <t>IE</t>
  </si>
  <si>
    <t>EL</t>
  </si>
  <si>
    <t>ES</t>
  </si>
  <si>
    <t>CY</t>
  </si>
  <si>
    <t>LV</t>
  </si>
  <si>
    <t>LT</t>
  </si>
  <si>
    <t>LU</t>
  </si>
  <si>
    <t>MT</t>
  </si>
  <si>
    <t>NL</t>
  </si>
  <si>
    <t>AT</t>
  </si>
  <si>
    <t>PT</t>
  </si>
  <si>
    <t>SI</t>
  </si>
  <si>
    <t>SK</t>
  </si>
  <si>
    <t>FI</t>
  </si>
  <si>
    <t>SE</t>
  </si>
  <si>
    <t>RO</t>
  </si>
  <si>
    <t>UK</t>
  </si>
  <si>
    <t>DK</t>
  </si>
  <si>
    <t>BG</t>
  </si>
  <si>
    <t>CZ</t>
  </si>
  <si>
    <t>HR</t>
  </si>
  <si>
    <t>output_gap_10_2015_nov</t>
  </si>
  <si>
    <t>fiscal.stance</t>
  </si>
  <si>
    <t>cumulatice.fiscal.stance</t>
  </si>
  <si>
    <t>prim.struct.balance_10_2015_nov</t>
  </si>
  <si>
    <t>output_gap_difference_2015_nov</t>
  </si>
  <si>
    <t>cumulative.fiscal.stance</t>
  </si>
  <si>
    <t>UBLGAPS_2015_nov</t>
  </si>
  <si>
    <t>output_gap_2015_nov_EU</t>
  </si>
  <si>
    <t>'Budgetary Sensitivities'!$B4*'output gap EU'!B4</t>
  </si>
  <si>
    <t>AUS ALTER DATEI!</t>
  </si>
  <si>
    <t>EU12</t>
  </si>
  <si>
    <t>cycl_comp_total_EU</t>
  </si>
  <si>
    <t>fiscal_stance</t>
  </si>
  <si>
    <t>revenue_stance</t>
  </si>
  <si>
    <t>UBLGBPS_2015_nov</t>
  </si>
  <si>
    <t>UBLGBPS_2015</t>
  </si>
  <si>
    <t>UBLGAPS_2015</t>
  </si>
  <si>
    <t>budgetary.elast_14</t>
  </si>
  <si>
    <t>output.gap.correction</t>
  </si>
  <si>
    <t>output gap difference EU vs. base 2010</t>
  </si>
  <si>
    <t>output.gap_EU</t>
  </si>
  <si>
    <t>output.gap_10</t>
  </si>
  <si>
    <t>cycl.comp_EU</t>
  </si>
  <si>
    <t>elasticities x output gap EU</t>
  </si>
  <si>
    <t>cycl.comp_10</t>
  </si>
  <si>
    <t>elasticities x output gap base 2010</t>
  </si>
  <si>
    <t>cycl.comp.total</t>
  </si>
  <si>
    <t>semi-elasticities x output gap EU and base 2010</t>
  </si>
  <si>
    <t>prim.struct.balance</t>
  </si>
  <si>
    <t>ALTE</t>
  </si>
  <si>
    <t>UBLGBPS_2014_may</t>
  </si>
  <si>
    <t>Differenz</t>
  </si>
  <si>
    <t>differenz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</si>
  <si>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</si>
  <si>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UBLGAPS_2014_may</t>
  </si>
  <si>
    <t>Budgetary Sensitivities'!$C4*'output gap EU'!B4</t>
  </si>
  <si>
    <t>elast_2014</t>
  </si>
  <si>
    <t>cycl_comp_rev_EU_05</t>
  </si>
  <si>
    <t>cycl_comp_rev_EU_14</t>
  </si>
  <si>
    <t>cycl_comp_exp_EU_14</t>
  </si>
  <si>
    <t>cycl_comp_exp_EU_05</t>
  </si>
  <si>
    <t>cycl_comp_rev_10_14</t>
  </si>
  <si>
    <t>cycl_comp_exp_10_14</t>
  </si>
  <si>
    <t>cycl_comp_rev_10_05</t>
  </si>
  <si>
    <t>cycl_comp_exp_10_05</t>
  </si>
  <si>
    <t>prim.struct.balance_10</t>
  </si>
  <si>
    <t>UBLGBPS aus 2015 abzgl. Differenz zyklische Effekte EU vs. Base 2010</t>
  </si>
  <si>
    <t>UBLGBPS (structural balance aus Ameco)</t>
  </si>
  <si>
    <t>expenditure_stance</t>
  </si>
  <si>
    <t>revenue_stance_10</t>
  </si>
  <si>
    <t>expenditure_stance_10</t>
  </si>
  <si>
    <t>real GDP index (2009=100)</t>
  </si>
  <si>
    <t>Fürs Paper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</si>
  <si>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</si>
  <si>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SUB-CHAPTER</t>
  </si>
  <si>
    <t>TITLE</t>
  </si>
  <si>
    <t>UNIT</t>
  </si>
  <si>
    <t>EU28.1.0.319.0.UBLGAP</t>
  </si>
  <si>
    <t>European Union (28 countries)</t>
  </si>
  <si>
    <t>01 Based on potential GDP (ESA95)</t>
  </si>
  <si>
    <t xml:space="preserve">Cyclically adjusted net lending (+) or net borrowing (-) of general government :- Adjustment based on potential GDP Excessive deficit procedure </t>
  </si>
  <si>
    <t xml:space="preserve">(Percentage of potential GDP at current prices) </t>
  </si>
  <si>
    <t>EU27.1.0.319.0.UBLGAP</t>
  </si>
  <si>
    <t>European Union (27 countries)</t>
  </si>
  <si>
    <t>EU15.1.0.319.0.UBLGAP</t>
  </si>
  <si>
    <t>European Union (15 countries)</t>
  </si>
  <si>
    <t>EA18.1.0.319.0.UBLGAP</t>
  </si>
  <si>
    <t>Euro area (18 countries)</t>
  </si>
  <si>
    <t>EA17.1.0.319.0.UBLGAP</t>
  </si>
  <si>
    <t>Euro area (17 countries)</t>
  </si>
  <si>
    <t>EA12.1.0.319.0.UBLGAP</t>
  </si>
  <si>
    <t>BEL.1.0.319.0.UBLGAP</t>
  </si>
  <si>
    <t>BGR.1.0.319.0.UBLGAP</t>
  </si>
  <si>
    <t>CZE.1.0.319.0.UBLGAP</t>
  </si>
  <si>
    <t>DNK.1.0.319.0.UBLGAP</t>
  </si>
  <si>
    <t>DEU.1.0.319.0.UBLGAP</t>
  </si>
  <si>
    <t>D_W.1.0.319.0.UBLGAP</t>
  </si>
  <si>
    <t>West Germany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</si>
  <si>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</si>
  <si>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EST.1.0.319.0.UBLGAP</t>
  </si>
  <si>
    <t>IRL.1.0.319.0.UBLGAP</t>
  </si>
  <si>
    <t>GRC.1.0.319.0.UBLGAP</t>
  </si>
  <si>
    <t>ESP.1.0.319.0.UBLGAP</t>
  </si>
  <si>
    <t>FRA.1.0.319.0.UBLGAP</t>
  </si>
  <si>
    <t>HRV.1.0.319.0.UBLGAP</t>
  </si>
  <si>
    <t>ITA.1.0.319.0.UBLGAP</t>
  </si>
  <si>
    <t>CYP.1.0.319.0.UBLGAP</t>
  </si>
  <si>
    <t>LVA.1.0.319.0.UBLGAP</t>
  </si>
  <si>
    <t>LTU.1.0.319.0.UBLGAP</t>
  </si>
  <si>
    <t>LUX.1.0.319.0.UBLGAP</t>
  </si>
  <si>
    <t>HUN.1.0.319.0.UBLGAP</t>
  </si>
  <si>
    <t>MLT.1.0.319.0.UBLGAP</t>
  </si>
  <si>
    <t>NLD.1.0.319.0.UBLGAP</t>
  </si>
  <si>
    <t>AUT.1.0.319.0.UBLGAP</t>
  </si>
  <si>
    <t>POL.1.0.319.0.UBLGAP</t>
  </si>
  <si>
    <t>PRT.1.0.319.0.UBLGAP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</si>
  <si>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</si>
  <si>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ROM.1.0.319.0.UBLGAP</t>
  </si>
  <si>
    <t>SVN.1.0.319.0.UBLGAP</t>
  </si>
  <si>
    <t>SVK.1.0.319.0.UBLGAP</t>
  </si>
  <si>
    <t>FIN.1.0.319.0.UBLGAP</t>
  </si>
  <si>
    <t>SWE.1.0.319.0.UBLGAP</t>
  </si>
  <si>
    <t>GBR.1.0.319.0.UBLGAP</t>
  </si>
  <si>
    <t>EU28.1.0.319.0.UBLGAPS</t>
  </si>
  <si>
    <t xml:space="preserve">Structural balance of general government :- Adjustment based on potential GDP Excessive deficit procedure </t>
  </si>
  <si>
    <t>EU27.1.0.319.0.UBLGAPS</t>
  </si>
  <si>
    <t>EU15.1.0.319.0.UBLGAPS</t>
  </si>
  <si>
    <t>EA18.1.0.319.0.UBLGAPS</t>
  </si>
  <si>
    <t>EA17.1.0.319.0.UBLGAPS</t>
  </si>
  <si>
    <t>EA12.1.0.319.0.UBLGAPS</t>
  </si>
  <si>
    <t>BEL.1.0.319.0.UBLGAPS</t>
  </si>
  <si>
    <t>BGR.1.0.319.0.UBLGAPS</t>
  </si>
  <si>
    <t>CZE.1.0.319.0.UBLGAPS</t>
  </si>
  <si>
    <t>DNK.1.0.319.0.UBLGAPS</t>
  </si>
  <si>
    <t>DEU.1.0.319.0.UBLGAPS</t>
  </si>
  <si>
    <t>EST.1.0.319.0.UBLGAPS</t>
  </si>
  <si>
    <t>IRL.1.0.319.0.UBLGAPS</t>
  </si>
  <si>
    <t>GRC.1.0.319.0.UBLGAPS</t>
  </si>
  <si>
    <t>ESP.1.0.319.0.UBLGAPS</t>
  </si>
  <si>
    <t>FRA.1.0.319.0.UBLGAPS</t>
  </si>
  <si>
    <t>HRV.1.0.319.0.UBLGAPS</t>
  </si>
  <si>
    <t>ITA.1.0.319.0.UBLGAPS</t>
  </si>
  <si>
    <t>CYP.1.0.319.0.UBLGAPS</t>
  </si>
  <si>
    <t>LVA.1.0.319.0.UBLGAPS</t>
  </si>
  <si>
    <t>LTU.1.0.319.0.UBLGAPS</t>
  </si>
  <si>
    <t>LUX.1.0.319.0.UBLGAPS</t>
  </si>
  <si>
    <t>HUN.1.0.319.0.UBLGAPS</t>
  </si>
  <si>
    <t>MLT.1.0.319.0.UBLGAPS</t>
  </si>
  <si>
    <t>NLD.1.0.319.0.UBLGAPS</t>
  </si>
  <si>
    <t>AUT.1.0.319.0.UBLGAPS</t>
  </si>
  <si>
    <t>POL.1.0.319.0.UBLGAPS</t>
  </si>
  <si>
    <t>PRT.1.0.319.0.UBLGAPS</t>
  </si>
  <si>
    <t>ROM.1.0.319.0.UBLGAPS</t>
  </si>
  <si>
    <t>SVN.1.0.319.0.UBLGAPS</t>
  </si>
  <si>
    <t>SVK.1.0.319.0.UBLGAPS</t>
  </si>
  <si>
    <t>FIN.1.0.319.0.UBLGAPS</t>
  </si>
  <si>
    <t>SWE.1.0.319.0.UBLGAPS</t>
  </si>
  <si>
    <t>GBR.1.0.319.0.UBLGAPS</t>
  </si>
  <si>
    <t>EU28.1.0.319.0.UBLGBP</t>
  </si>
  <si>
    <t xml:space="preserve">Net lending (+) or net borrowing (-) excluding interest of general government adjusted for the cyclical component :- Adjustment based on potential GDP Excessive deficit procedure </t>
  </si>
  <si>
    <t>EU27.1.0.319.0.UBLGBP</t>
  </si>
  <si>
    <t>EU15.1.0.319.0.UBLGBP</t>
  </si>
  <si>
    <t>EA18.1.0.319.0.UBLGBP</t>
  </si>
  <si>
    <t>EA17.1.0.319.0.UBLGBP</t>
  </si>
  <si>
    <t>EA12.1.0.319.0.UBLGBP</t>
  </si>
  <si>
    <t>BEL.1.0.319.0.UBLGBP</t>
  </si>
  <si>
    <t>BGR.1.0.319.0.UBLGBP</t>
  </si>
  <si>
    <t>CZE.1.0.319.0.UBLGBP</t>
  </si>
  <si>
    <t>DNK.1.0.319.0.UBLGBP</t>
  </si>
  <si>
    <t>DEU.1.0.319.0.UBLGBP</t>
  </si>
  <si>
    <t>D_W.1.0.319.0.UBLGBP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</si>
  <si>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</si>
  <si>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EST.1.0.319.0.UBLGBP</t>
  </si>
  <si>
    <t>IRL.1.0.319.0.UBLGBP</t>
  </si>
  <si>
    <t>GRC.1.0.319.0.UBLGBP</t>
  </si>
  <si>
    <t>ESP.1.0.319.0.UBLGBP</t>
  </si>
  <si>
    <t>FRA.1.0.319.0.UBLGBP</t>
  </si>
  <si>
    <t>HRV.1.0.319.0.UBLGBP</t>
  </si>
  <si>
    <t>ITA.1.0.319.0.UBLGBP</t>
  </si>
  <si>
    <t>CYP.1.0.319.0.UBLGBP</t>
  </si>
  <si>
    <t>LVA.1.0.319.0.UBLGBP</t>
  </si>
  <si>
    <t>LTU.1.0.319.0.UBLGBP</t>
  </si>
  <si>
    <t>LUX.1.0.319.0.UBLGBP</t>
  </si>
  <si>
    <t>HUN.1.0.319.0.UBLGBP</t>
  </si>
  <si>
    <t>MLT.1.0.319.0.UBLGBP</t>
  </si>
  <si>
    <t>NLD.1.0.319.0.UBLGBP</t>
  </si>
  <si>
    <t>AUT.1.0.319.0.UBLGBP</t>
  </si>
  <si>
    <t>POL.1.0.319.0.UBLGBP</t>
  </si>
  <si>
    <t>PRT.1.0.319.0.UBLGBP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</si>
  <si>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</t>
  </si>
  <si>
    <t>ROM.1.0.319.0.UBLGBP</t>
  </si>
  <si>
    <t>SVN.1.0.319.0.UBLGBP</t>
  </si>
  <si>
    <t>SVK.1.0.319.0.UBLGBP</t>
  </si>
  <si>
    <t>FIN.1.0.319.0.UBLGBP</t>
  </si>
  <si>
    <t>SWE.1.0.319.0.UBLGBP</t>
  </si>
  <si>
    <t>GBR.1.0.319.0.UBLGBP</t>
  </si>
  <si>
    <t>EU28.1.0.319.0.UBLGBPS</t>
  </si>
  <si>
    <t xml:space="preserve">Structural balance of general government excluding interest :- Adjustment based on potential GDP Excessive deficit procedure </t>
  </si>
  <si>
    <t>EU27.1.0.319.0.UBLGBPS</t>
  </si>
  <si>
    <t>EU15.1.0.319.0.UBLGBPS</t>
  </si>
  <si>
    <t>EA18.1.0.319.0.UBLGBPS</t>
  </si>
  <si>
    <t>EA17.1.0.319.0.UBLGBPS</t>
  </si>
  <si>
    <t>EA12.1.0.319.0.UBLGBPS</t>
  </si>
  <si>
    <t>BEL.1.0.319.0.UBLGBPS</t>
  </si>
  <si>
    <t>BGR.1.0.319.0.UBLGBPS</t>
  </si>
  <si>
    <t>CZE.1.0.319.0.UBLGBPS</t>
  </si>
  <si>
    <t>DNK.1.0.319.0.UBLGBPS</t>
  </si>
  <si>
    <t>DEU.1.0.319.0.UBLGBPS</t>
  </si>
  <si>
    <t>EST.1.0.319.0.UBLGBPS</t>
  </si>
  <si>
    <t>IRL.1.0.319.0.UBLGBPS</t>
  </si>
  <si>
    <t>GRC.1.0.319.0.UBLGBPS</t>
  </si>
  <si>
    <t>ESP.1.0.319.0.UBLGBPS</t>
  </si>
  <si>
    <t>FRA.1.0.319.0.UBLGBPS</t>
  </si>
  <si>
    <t>HRV.1.0.319.0.UBLGBPS</t>
  </si>
  <si>
    <t>ITA.1.0.319.0.UBLGBPS</t>
  </si>
  <si>
    <t>CYP.1.0.319.0.UBLGBPS</t>
  </si>
  <si>
    <t>LVA.1.0.319.0.UBLGBPS</t>
  </si>
  <si>
    <t>LTU.1.0.319.0.UBLGBPS</t>
  </si>
  <si>
    <t>LUX.1.0.319.0.UBLGBPS</t>
  </si>
  <si>
    <t>HUN.1.0.319.0.UBLGBPS</t>
  </si>
  <si>
    <t>MLT.1.0.319.0.UBLGBPS</t>
  </si>
  <si>
    <t>NLD.1.0.319.0.UBLGBPS</t>
  </si>
  <si>
    <t>AUT.1.0.319.0.UBLGBPS</t>
  </si>
  <si>
    <t>POL.1.0.319.0.UBLGBPS</t>
  </si>
  <si>
    <t>PRT.1.0.319.0.UBLGBPS</t>
  </si>
  <si>
    <t>ROM.1.0.319.0.UBLGBPS</t>
  </si>
  <si>
    <t>SVN.1.0.319.0.UBLGBPS</t>
  </si>
  <si>
    <t>SVK.1.0.319.0.UBLGBPS</t>
  </si>
  <si>
    <t>FIN.1.0.319.0.UBLGBPS</t>
  </si>
  <si>
    <t>SWE.1.0.319.0.UBLGBPS</t>
  </si>
  <si>
    <t>GBR.1.0.319.0.UBLGBPS</t>
  </si>
  <si>
    <t>EU28.1.0.319.0.URTGAP</t>
  </si>
  <si>
    <t xml:space="preserve">Cyclically adjusted total revenue of general government :- Adjustment based on potential GDP ESA 1995 </t>
  </si>
  <si>
    <t>EU27.1.0.319.0.URTGAP</t>
  </si>
  <si>
    <t>EU15.1.0.319.0.URTGAP</t>
  </si>
  <si>
    <t>EA18.1.0.319.0.URTGAP</t>
  </si>
  <si>
    <t>EA17.1.0.319.0.URTGAP</t>
  </si>
  <si>
    <t>EA12.1.0.319.0.URTGAP</t>
  </si>
  <si>
    <t>BEL.1.0.319.0.URTGAP</t>
  </si>
  <si>
    <t>BGR.1.0.319.0.URTGAP</t>
  </si>
  <si>
    <t>CZE.1.0.319.0.URTGAP</t>
  </si>
  <si>
    <t>DNK.1.0.319.0.URTGAP</t>
  </si>
  <si>
    <t>DEU.1.0.319.0.URTGAP</t>
  </si>
  <si>
    <t>D_W.1.0.319.0.URTGAP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</si>
  <si>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</si>
  <si>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EST.1.0.319.0.URTGAP</t>
  </si>
  <si>
    <t>IRL.1.0.319.0.URTGAP</t>
  </si>
  <si>
    <t>GRC.1.0.319.0.URTGAP</t>
  </si>
  <si>
    <t>ESP.1.0.319.0.URTGAP</t>
  </si>
  <si>
    <t>FRA.1.0.319.0.URTGAP</t>
  </si>
  <si>
    <t>HRV.1.0.319.0.URTGAP</t>
  </si>
  <si>
    <t>ITA.1.0.319.0.URTGAP</t>
  </si>
  <si>
    <t>CYP.1.0.319.0.URTGAP</t>
  </si>
  <si>
    <t>LVA.1.0.319.0.URTGAP</t>
  </si>
  <si>
    <t>LTU.1.0.319.0.URTGAP</t>
  </si>
  <si>
    <t>LUX.1.0.319.0.URTGAP</t>
  </si>
  <si>
    <t>HUN.1.0.319.0.URTGAP</t>
  </si>
  <si>
    <t>MLT.1.0.319.0.URTGAP</t>
  </si>
  <si>
    <t>NLD.1.0.319.0.URTGAP</t>
  </si>
  <si>
    <t>AUT.1.0.319.0.URTGAP</t>
  </si>
  <si>
    <t>POL.1.0.319.0.URTGAP</t>
  </si>
  <si>
    <t>PRT.1.0.319.0.URTGAP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</si>
  <si>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</si>
  <si>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ROM.1.0.319.0.URTGAP</t>
  </si>
  <si>
    <t>SVN.1.0.319.0.URTGAP</t>
  </si>
  <si>
    <t>SVK.1.0.319.0.URTGAP</t>
  </si>
  <si>
    <t>FIN.1.0.319.0.URTGAP</t>
  </si>
  <si>
    <t>SWE.1.0.319.0.URTGAP</t>
  </si>
  <si>
    <t>GBR.1.0.319.0.URTGAP</t>
  </si>
  <si>
    <t>EU28.1.0.319.0.UUTGAP</t>
  </si>
  <si>
    <t xml:space="preserve">Cyclically adjusted total expenditure of general government :- Adjustment based on potential GDP Excessive deficit procedure </t>
  </si>
  <si>
    <t>EU27.1.0.319.0.UUTGAP</t>
  </si>
  <si>
    <t>EU15.1.0.319.0.UUTGAP</t>
  </si>
  <si>
    <t>EA18.1.0.319.0.UUTGAP</t>
  </si>
  <si>
    <t>EA17.1.0.319.0.UUTGAP</t>
  </si>
  <si>
    <t>EA12.1.0.319.0.UUTGAP</t>
  </si>
  <si>
    <t>BEL.1.0.319.0.UUTGAP</t>
  </si>
  <si>
    <t>BGR.1.0.319.0.UUTGAP</t>
  </si>
  <si>
    <t>CZE.1.0.319.0.UUTGAP</t>
  </si>
  <si>
    <t>DNK.1.0.319.0.UUTGAP</t>
  </si>
  <si>
    <t>DEU.1.0.319.0.UUTGAP</t>
  </si>
  <si>
    <t>D_W.1.0.319.0.UUTGAP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</si>
  <si>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</si>
  <si>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EST.1.0.319.0.UUTGAP</t>
  </si>
  <si>
    <t>IRL.1.0.319.0.UUTGAP</t>
  </si>
  <si>
    <t>GRC.1.0.319.0.UUTGAP</t>
  </si>
  <si>
    <t>ESP.1.0.319.0.UUTGAP</t>
  </si>
  <si>
    <t>FRA.1.0.319.0.UUTGAP</t>
  </si>
  <si>
    <t>HRV.1.0.319.0.UUTGAP</t>
  </si>
  <si>
    <t>ITA.1.0.319.0.UUTGAP</t>
  </si>
  <si>
    <t>CYP.1.0.319.0.UUTGAP</t>
  </si>
  <si>
    <t>LVA.1.0.319.0.UUTGAP</t>
  </si>
  <si>
    <t>LTU.1.0.319.0.UUTGAP</t>
  </si>
  <si>
    <t>LUX.1.0.319.0.UUTGAP</t>
  </si>
  <si>
    <t>HUN.1.0.319.0.UUTGAP</t>
  </si>
  <si>
    <t>MLT.1.0.319.0.UUTGAP</t>
  </si>
  <si>
    <t>NLD.1.0.319.0.UUTGAP</t>
  </si>
  <si>
    <t>AUT.1.0.319.0.UUTGAP</t>
  </si>
  <si>
    <t>POL.1.0.319.0.UUTGAP</t>
  </si>
  <si>
    <t>PRT.1.0.319.0.UUTGAP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</si>
  <si>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</si>
  <si>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ROM.1.0.319.0.UUTGAP</t>
  </si>
  <si>
    <t>SVN.1.0.319.0.UUTGAP</t>
  </si>
  <si>
    <t>SVK.1.0.319.0.UUTGAP</t>
  </si>
  <si>
    <t>FIN.1.0.319.0.UUTGAP</t>
  </si>
  <si>
    <t>SWE.1.0.319.0.UUTGAP</t>
  </si>
  <si>
    <t>GBR.1.0.319.0.UUTGAP</t>
  </si>
  <si>
    <t>EU28.1.0.319.0.UUTGBP</t>
  </si>
  <si>
    <t xml:space="preserve">Total expenditure excluding interest of general government adjusted for the cyclical component :- Adjustment based on potential GDP Excessive deficit procedure </t>
  </si>
  <si>
    <t>EU27.1.0.319.0.UUTGBP</t>
  </si>
  <si>
    <t>EU15.1.0.319.0.UUTGBP</t>
  </si>
  <si>
    <t>EA18.1.0.319.0.UUTGBP</t>
  </si>
  <si>
    <t>EA17.1.0.319.0.UUTGBP</t>
  </si>
  <si>
    <t>EA12.1.0.319.0.UUTGBP</t>
  </si>
  <si>
    <t>BEL.1.0.319.0.UUTGBP</t>
  </si>
  <si>
    <t>BGR.1.0.319.0.UUTGBP</t>
  </si>
  <si>
    <t>CZE.1.0.319.0.UUTGBP</t>
  </si>
  <si>
    <t>DNK.1.0.319.0.UUTGBP</t>
  </si>
  <si>
    <t>DEU.1.0.319.0.UUTGBP</t>
  </si>
  <si>
    <t>D_W.1.0.319.0.UUTGBP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</si>
  <si>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</si>
  <si>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EST.1.0.319.0.UUTGBP</t>
  </si>
  <si>
    <t>IRL.1.0.319.0.UUTGBP</t>
  </si>
  <si>
    <t>GRC.1.0.319.0.UUTGBP</t>
  </si>
  <si>
    <t>ESP.1.0.319.0.UUTGBP</t>
  </si>
  <si>
    <t>FRA.1.0.319.0.UUTGBP</t>
  </si>
  <si>
    <t>HRV.1.0.319.0.UUTGBP</t>
  </si>
  <si>
    <t>ITA.1.0.319.0.UUTGBP</t>
  </si>
  <si>
    <t>CYP.1.0.319.0.UUTGBP</t>
  </si>
  <si>
    <t>LVA.1.0.319.0.UUTGBP</t>
  </si>
  <si>
    <t>LTU.1.0.319.0.UUTGBP</t>
  </si>
  <si>
    <t>LUX.1.0.319.0.UUTGBP</t>
  </si>
  <si>
    <t>HUN.1.0.319.0.UUTGBP</t>
  </si>
  <si>
    <t>MLT.1.0.319.0.UUTGBP</t>
  </si>
  <si>
    <t>NLD.1.0.319.0.UUTGBP</t>
  </si>
  <si>
    <t>AUT.1.0.319.0.UUTGBP</t>
  </si>
  <si>
    <t>POL.1.0.319.0.UUTGBP</t>
  </si>
  <si>
    <t>PRT.1.0.319.0.UUTGBP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</si>
  <si>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</si>
  <si>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ROM.1.0.319.0.UUTGBP</t>
  </si>
  <si>
    <t>SVN.1.0.319.0.UUTGBP</t>
  </si>
  <si>
    <t>SVK.1.0.319.0.UUTGBP</t>
  </si>
  <si>
    <t>FIN.1.0.319.0.UUTGBP</t>
  </si>
  <si>
    <t>SWE.1.0.319.0.UUTGBP</t>
  </si>
  <si>
    <t>GBR.1.0.319.0.UUTGBP</t>
  </si>
  <si>
    <t>EU28.1.0.319.0.UBLGCP</t>
  </si>
  <si>
    <t xml:space="preserve">Cyclical component of net lending (+) or net borrowing (-) of general government :- Based on potential GDP ESA 1995 </t>
  </si>
  <si>
    <t>EU27.1.0.319.0.UBLGCP</t>
  </si>
  <si>
    <t>EU15.1.0.319.0.UBLGCP</t>
  </si>
  <si>
    <t>EA18.1.0.319.0.UBLGCP</t>
  </si>
  <si>
    <t>EA17.1.0.319.0.UBLGCP</t>
  </si>
  <si>
    <t>EA12.1.0.319.0.UBLGCP</t>
  </si>
  <si>
    <t>BEL.1.0.319.0.UBLGCP</t>
  </si>
  <si>
    <t>BGR.1.0.319.0.UBLGCP</t>
  </si>
  <si>
    <t>CZE.1.0.319.0.UBLGCP</t>
  </si>
  <si>
    <t>DNK.1.0.319.0.UBLGCP</t>
  </si>
  <si>
    <t>DEU.1.0.319.0.UBLGCP</t>
  </si>
  <si>
    <t>D_W.1.0.319.0.UBLGCP</t>
  </si>
  <si>
    <t>EST.1.0.319.0.UBLGCP</t>
  </si>
  <si>
    <t>IRL.1.0.319.0.UBLGCP</t>
  </si>
  <si>
    <t>GRC.1.0.319.0.UBLGCP</t>
  </si>
  <si>
    <t>ESP.1.0.319.0.UBLGCP</t>
  </si>
  <si>
    <t>FRA.1.0.319.0.UBLGCP</t>
  </si>
  <si>
    <t>HRV.1.0.319.0.UBLGCP</t>
  </si>
  <si>
    <t>ITA.1.0.319.0.UBLGCP</t>
  </si>
  <si>
    <t>CYP.1.0.319.0.UBLGCP</t>
  </si>
  <si>
    <t>LVA.1.0.319.0.UBLGCP</t>
  </si>
  <si>
    <t>LTU.1.0.319.0.UBLGCP</t>
  </si>
  <si>
    <t>LUX.1.0.319.0.UBLGCP</t>
  </si>
  <si>
    <t>HUN.1.0.319.0.UBLGCP</t>
  </si>
  <si>
    <t>MLT.1.0.319.0.UBLGCP</t>
  </si>
  <si>
    <t>NLD.1.0.319.0.UBLGCP</t>
  </si>
  <si>
    <t>AUT.1.0.319.0.UBLGCP</t>
  </si>
  <si>
    <t>POL.1.0.319.0.UBLGCP</t>
  </si>
  <si>
    <t>PRT.1.0.319.0.UBLGCP</t>
  </si>
  <si>
    <t>ROM.1.0.319.0.UBLGCP</t>
  </si>
  <si>
    <t>SVN.1.0.319.0.UBLGCP</t>
  </si>
  <si>
    <t>SVK.1.0.319.0.UBLGCP</t>
  </si>
  <si>
    <t>FIN.1.0.319.0.UBLGCP</t>
  </si>
  <si>
    <t>SWE.1.0.319.0.UBLGCP</t>
  </si>
  <si>
    <t>GBR.1.0.319.0.UBLGCP</t>
  </si>
  <si>
    <t>EU28.1.0.319.0.UTCGCP</t>
  </si>
  <si>
    <t xml:space="preserve">Cyclical component of revenue of general government :- Based on potential GDP ESA 1995 </t>
  </si>
  <si>
    <t>EU27.1.0.319.0.UTCGCP</t>
  </si>
  <si>
    <t>EU15.1.0.319.0.UTCGCP</t>
  </si>
  <si>
    <t>EA18.1.0.319.0.UTCGCP</t>
  </si>
  <si>
    <t>EA17.1.0.319.0.UTCGCP</t>
  </si>
  <si>
    <t>EA12.1.0.319.0.UTCGCP</t>
  </si>
  <si>
    <t>BEL.1.0.319.0.UTCGCP</t>
  </si>
  <si>
    <t>BGR.1.0.319.0.UTCGCP</t>
  </si>
  <si>
    <t>CZE.1.0.319.0.UTCGCP</t>
  </si>
  <si>
    <t>DNK.1.0.319.0.UTCGCP</t>
  </si>
  <si>
    <t>DEU.1.0.319.0.UTCGCP</t>
  </si>
  <si>
    <t>D_W.1.0.319.0.UTCGCP</t>
  </si>
  <si>
    <t>EST.1.0.319.0.UTCGCP</t>
  </si>
  <si>
    <t>IRL.1.0.319.0.UTCGCP</t>
  </si>
  <si>
    <t>GRC.1.0.319.0.UTCGCP</t>
  </si>
  <si>
    <t>ESP.1.0.319.0.UTCGCP</t>
  </si>
  <si>
    <t>FRA.1.0.319.0.UTCGCP</t>
  </si>
  <si>
    <t>HRV.1.0.319.0.UTCGCP</t>
  </si>
  <si>
    <t>ITA.1.0.319.0.UTCGCP</t>
  </si>
  <si>
    <t>CYP.1.0.319.0.UTCGCP</t>
  </si>
  <si>
    <t>LVA.1.0.319.0.UTCGCP</t>
  </si>
  <si>
    <t>LTU.1.0.319.0.UTCGCP</t>
  </si>
  <si>
    <t>LUX.1.0.319.0.UTCGCP</t>
  </si>
  <si>
    <t>HUN.1.0.319.0.UTCGCP</t>
  </si>
  <si>
    <t>MLT.1.0.319.0.UTCGCP</t>
  </si>
  <si>
    <t>NLD.1.0.319.0.UTCGCP</t>
  </si>
  <si>
    <t>AUT.1.0.319.0.UTCGCP</t>
  </si>
  <si>
    <t>POL.1.0.319.0.UTCGCP</t>
  </si>
  <si>
    <t>PRT.1.0.319.0.UTCGCP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</si>
  <si>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</si>
  <si>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ROM.1.0.319.0.UTCGCP</t>
  </si>
  <si>
    <t>SVN.1.0.319.0.UTCGCP</t>
  </si>
  <si>
    <t>SVK.1.0.319.0.UTCGCP</t>
  </si>
  <si>
    <t>FIN.1.0.319.0.UTCGCP</t>
  </si>
  <si>
    <t>SWE.1.0.319.0.UTCGCP</t>
  </si>
  <si>
    <t>GBR.1.0.319.0.UTCGCP</t>
  </si>
  <si>
    <t>EU28.1.0.319.0.UUCGCP</t>
  </si>
  <si>
    <t xml:space="preserve">Cyclical component of expenditure of general government :- Based on potential GDP ESA 1995 </t>
  </si>
  <si>
    <t>EU27.1.0.319.0.UUCGCP</t>
  </si>
  <si>
    <t>EU15.1.0.319.0.UUCGCP</t>
  </si>
  <si>
    <t>EA18.1.0.319.0.UUCGCP</t>
  </si>
  <si>
    <t>EA17.1.0.319.0.UUCGCP</t>
  </si>
  <si>
    <t>EA12.1.0.319.0.UUCGCP</t>
  </si>
  <si>
    <t>BEL.1.0.319.0.UUCGCP</t>
  </si>
  <si>
    <t>BGR.1.0.319.0.UUCGCP</t>
  </si>
  <si>
    <t>CZE.1.0.319.0.UUCGCP</t>
  </si>
  <si>
    <t>DNK.1.0.319.0.UUCGCP</t>
  </si>
  <si>
    <t>DEU.1.0.319.0.UUCGCP</t>
  </si>
  <si>
    <t>D_W.1.0.319.0.UUCGCP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</si>
  <si>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</si>
  <si>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EST.1.0.319.0.UUCGCP</t>
  </si>
  <si>
    <t>IRL.1.0.319.0.UUCGCP</t>
  </si>
  <si>
    <t>GRC.1.0.319.0.UUCGCP</t>
  </si>
  <si>
    <t>ESP.1.0.319.0.UUCGCP</t>
  </si>
  <si>
    <t>FRA.1.0.319.0.UUCGCP</t>
  </si>
  <si>
    <t>HRV.1.0.319.0.UUCGCP</t>
  </si>
  <si>
    <t>ITA.1.0.319.0.UUCGCP</t>
  </si>
  <si>
    <t>CYP.1.0.319.0.UUCGCP</t>
  </si>
  <si>
    <t>LVA.1.0.319.0.UUCGCP</t>
  </si>
  <si>
    <t>LTU.1.0.319.0.UUCGCP</t>
  </si>
  <si>
    <t>LUX.1.0.319.0.UUCGCP</t>
  </si>
  <si>
    <t>HUN.1.0.319.0.UUCGCP</t>
  </si>
  <si>
    <t>MLT.1.0.319.0.UUCGCP</t>
  </si>
  <si>
    <t>NLD.1.0.319.0.UUCGCP</t>
  </si>
  <si>
    <t>AUT.1.0.319.0.UUCGCP</t>
  </si>
  <si>
    <t>POL.1.0.319.0.UUCGCP</t>
  </si>
  <si>
    <t>PRT.1.0.319.0.UUCGCP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</si>
  <si>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</si>
  <si>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ROM.1.0.319.0.UUCGCP</t>
  </si>
  <si>
    <t>SVN.1.0.319.0.UUCGCP</t>
  </si>
  <si>
    <t>SVK.1.0.319.0.UUCGCP</t>
  </si>
  <si>
    <t>FIN.1.0.319.0.UUCGCP</t>
  </si>
  <si>
    <t>SWE.1.0.319.0.UUCGCP</t>
  </si>
  <si>
    <t>GBR.1.0.319.0.UUCGCP</t>
  </si>
  <si>
    <t>EU28.1.0.0.0.UOOMS</t>
  </si>
  <si>
    <t xml:space="preserve">One-off and other temporary measures: general government </t>
  </si>
  <si>
    <t>Mrd ECU/EUR, Standard aggregation</t>
  </si>
  <si>
    <t>EU27.1.0.0.0.UOOMS</t>
  </si>
  <si>
    <t>EU15.1.0.0.0.UOOMS</t>
  </si>
  <si>
    <t>EA18.1.0.0.0.UOOMS</t>
  </si>
  <si>
    <t>EA17.1.0.0.0.UOOMS</t>
  </si>
  <si>
    <t>EA12.1.0.0.0.UOOMS</t>
  </si>
  <si>
    <t>BEL.1.0.0.0.UOOMS</t>
  </si>
  <si>
    <t>Mrd EURO-BEF</t>
  </si>
  <si>
    <t>BGR.1.0.0.0.UOOMS</t>
  </si>
  <si>
    <t>Mrd BGN</t>
  </si>
  <si>
    <t>CZE.1.0.0.0.UOOMS</t>
  </si>
  <si>
    <t>Mrd CZK</t>
  </si>
  <si>
    <t>DNK.1.0.0.0.UOOMS</t>
  </si>
  <si>
    <t>Mrd DKK</t>
  </si>
  <si>
    <t>DEU.1.0.0.0.UOOMS</t>
  </si>
  <si>
    <t>Mrd EURO-DEM</t>
  </si>
  <si>
    <t>EST.1.0.0.0.UOOMS</t>
  </si>
  <si>
    <t>Mrd EURO-EEK</t>
  </si>
  <si>
    <t>IRL.1.0.0.0.UOOMS</t>
  </si>
  <si>
    <t>Mrd EURO-IEP</t>
  </si>
  <si>
    <t>GRC.1.0.0.0.UOOMS</t>
  </si>
  <si>
    <t>Mrd EURO-GRD</t>
  </si>
  <si>
    <t>ESP.1.0.0.0.UOOMS</t>
  </si>
  <si>
    <t>Mrd EURO-ESP</t>
  </si>
  <si>
    <t>FRA.1.0.0.0.UOOMS</t>
  </si>
  <si>
    <t>Mrd EURO-FRF</t>
  </si>
  <si>
    <t>HRV.1.0.0.0.UOOMS</t>
  </si>
  <si>
    <t>Mrd HRK</t>
  </si>
  <si>
    <t>ITA.1.0.0.0.UOOMS</t>
  </si>
  <si>
    <t>Mrd EURO-ITL</t>
  </si>
  <si>
    <t>CYP.1.0.0.0.UOOMS</t>
  </si>
  <si>
    <t>Mrd EURO-CYP</t>
  </si>
  <si>
    <t>LVA.1.0.0.0.UOOMS</t>
  </si>
  <si>
    <t>Mrd EURO-LVL</t>
  </si>
  <si>
    <t>LTU.1.0.0.0.UOOMS</t>
  </si>
  <si>
    <t>Mrd LTL</t>
  </si>
  <si>
    <t>LUX.1.0.0.0.UOOMS</t>
  </si>
  <si>
    <t>Mrd EURO-LUF</t>
  </si>
  <si>
    <t>HUN.1.0.0.0.UOOMS</t>
  </si>
  <si>
    <t>Mrd HUF</t>
  </si>
  <si>
    <t>MLT.1.0.0.0.UOOMS</t>
  </si>
  <si>
    <t>Mrd EURO-MTL</t>
  </si>
  <si>
    <t>NLD.1.0.0.0.UOOMS</t>
  </si>
  <si>
    <t>Mrd EURO-NLG</t>
  </si>
  <si>
    <t>AUT.1.0.0.0.UOOMS</t>
  </si>
  <si>
    <t>Mrd EURO-ATS</t>
  </si>
  <si>
    <t>POL.1.0.0.0.UOOMS</t>
  </si>
  <si>
    <t>Mrd PLN</t>
  </si>
  <si>
    <t>PRT.1.0.0.0.UOOMS</t>
  </si>
  <si>
    <t>Mrd EURO-PTE</t>
  </si>
  <si>
    <t>ROM.1.0.0.0.UOOMS</t>
  </si>
  <si>
    <t>Mrd RON</t>
  </si>
  <si>
    <t>SVN.1.0.0.0.UOOMS</t>
  </si>
  <si>
    <t>Mrd EURO-SIT</t>
  </si>
  <si>
    <t>SVK.1.0.0.0.UOOMS</t>
  </si>
  <si>
    <t>Mrd EURO-SKK</t>
  </si>
  <si>
    <t>FIN.1.0.0.0.UOOMS</t>
  </si>
  <si>
    <t>Mrd EURO-FIM</t>
  </si>
  <si>
    <t>SWE.1.0.0.0.UOOMS</t>
  </si>
  <si>
    <t>Mrd SEK</t>
  </si>
  <si>
    <t>GBR.1.0.0.0.UOOMS</t>
  </si>
  <si>
    <t>Mrd GBP</t>
  </si>
  <si>
    <t>EU28.1.0.319.0.UOOMS</t>
  </si>
  <si>
    <t xml:space="preserve">(Percentage of GDP at market prices (excessive deficit procedure)) </t>
  </si>
  <si>
    <t>EU27.1.0.319.0.UOOMS</t>
  </si>
  <si>
    <t>EU15.1.0.319.0.UOOMS</t>
  </si>
  <si>
    <t>EA18.1.0.319.0.UOOMS</t>
  </si>
  <si>
    <t>EA17.1.0.319.0.UOOMS</t>
  </si>
  <si>
    <t>EA12.1.0.319.0.UOOMS</t>
  </si>
  <si>
    <t>BEL.1.0.319.0.UOOMS</t>
  </si>
  <si>
    <t>BGR.1.0.319.0.UOOMS</t>
  </si>
  <si>
    <t>CZE.1.0.319.0.UOOMS</t>
  </si>
  <si>
    <t>DNK.1.0.319.0.UOOMS</t>
  </si>
  <si>
    <t>DEU.1.0.319.0.UOOMS</t>
  </si>
  <si>
    <t>EST.1.0.319.0.UOOMS</t>
  </si>
  <si>
    <t>IRL.1.0.319.0.UOOMS</t>
  </si>
  <si>
    <t>GRC.1.0.319.0.UOOMS</t>
  </si>
  <si>
    <t>ESP.1.0.319.0.UOOMS</t>
  </si>
  <si>
    <t>FRA.1.0.319.0.UOOMS</t>
  </si>
  <si>
    <t>HRV.1.0.319.0.UOOMS</t>
  </si>
  <si>
    <t>ITA.1.0.319.0.UOOMS</t>
  </si>
  <si>
    <t>CYP.1.0.319.0.UOOMS</t>
  </si>
  <si>
    <t>LVA.1.0.319.0.UOOMS</t>
  </si>
  <si>
    <t>LTU.1.0.319.0.UOOMS</t>
  </si>
  <si>
    <t>LUX.1.0.319.0.UOOMS</t>
  </si>
  <si>
    <t>HUN.1.0.319.0.UOOMS</t>
  </si>
  <si>
    <t>MLT.1.0.319.0.UOOMS</t>
  </si>
  <si>
    <t>NLD.1.0.319.0.UOOMS</t>
  </si>
  <si>
    <t>AUT.1.0.319.0.UOOMS</t>
  </si>
  <si>
    <t>POL.1.0.319.0.UOOMS</t>
  </si>
  <si>
    <t>PRT.1.0.319.0.UOOMS</t>
  </si>
  <si>
    <t>ROM.1.0.319.0.UOOMS</t>
  </si>
  <si>
    <t>SVN.1.0.319.0.UOOMS</t>
  </si>
  <si>
    <t>SVK.1.0.319.0.UOOMS</t>
  </si>
  <si>
    <t>FIN.1.0.319.0.UOOMS</t>
  </si>
  <si>
    <t>SWE.1.0.319.0.UOOMS</t>
  </si>
  <si>
    <t>GBR.1.0.319.0.UOOMS</t>
  </si>
  <si>
    <t>EU28.1.0.0.0.UOOMSR</t>
  </si>
  <si>
    <t xml:space="preserve">One-off and other temporary measures - revenue: general government </t>
  </si>
  <si>
    <t>EU27.1.0.0.0.UOOMSR</t>
  </si>
  <si>
    <t>EU15.1.0.0.0.UOOMSR</t>
  </si>
  <si>
    <t>EA18.1.0.0.0.UOOMSR</t>
  </si>
  <si>
    <t>EA17.1.0.0.0.UOOMSR</t>
  </si>
  <si>
    <t>EA12.1.0.0.0.UOOMSR</t>
  </si>
  <si>
    <t>BEL.1.0.0.0.UOOMSR</t>
  </si>
  <si>
    <t>BGR.1.0.0.0.UOOMSR</t>
  </si>
  <si>
    <t>CZE.1.0.0.0.UOOMSR</t>
  </si>
  <si>
    <t>DNK.1.0.0.0.UOOMSR</t>
  </si>
  <si>
    <t>DEU.1.0.0.0.UOOMSR</t>
  </si>
  <si>
    <t>EST.1.0.0.0.UOOMSR</t>
  </si>
  <si>
    <t>IRL.1.0.0.0.UOOMSR</t>
  </si>
  <si>
    <t>GRC.1.0.0.0.UOOMSR</t>
  </si>
  <si>
    <t>ESP.1.0.0.0.UOOMSR</t>
  </si>
  <si>
    <t>FRA.1.0.0.0.UOOMSR</t>
  </si>
  <si>
    <t>HRV.1.0.0.0.UOOMSR</t>
  </si>
  <si>
    <t>ITA.1.0.0.0.UOOMSR</t>
  </si>
  <si>
    <t>CYP.1.0.0.0.UOOMSR</t>
  </si>
  <si>
    <t>LVA.1.0.0.0.UOOMSR</t>
  </si>
  <si>
    <t>LTU.1.0.0.0.UOOMSR</t>
  </si>
  <si>
    <t>LUX.1.0.0.0.UOOMSR</t>
  </si>
  <si>
    <t>HUN.1.0.0.0.UOOMSR</t>
  </si>
  <si>
    <t>MLT.1.0.0.0.UOOMSR</t>
  </si>
  <si>
    <t>NLD.1.0.0.0.UOOMSR</t>
  </si>
  <si>
    <t>AUT.1.0.0.0.UOOMSR</t>
  </si>
  <si>
    <t>POL.1.0.0.0.UOOMSR</t>
  </si>
  <si>
    <t>PRT.1.0.0.0.UOOMSR</t>
  </si>
  <si>
    <t>ROM.1.0.0.0.UOOMSR</t>
  </si>
  <si>
    <t>SVN.1.0.0.0.UOOMSR</t>
  </si>
  <si>
    <t>SVK.1.0.0.0.UOOMSR</t>
  </si>
  <si>
    <t>FIN.1.0.0.0.UOOMSR</t>
  </si>
  <si>
    <t>SWE.1.0.0.0.UOOMSR</t>
  </si>
  <si>
    <t>GBR.1.0.0.0.UOOMSR</t>
  </si>
  <si>
    <t>EA12.1.0.319.0.UOOMSR</t>
  </si>
  <si>
    <t>BEL.1.0.319.0.UOOMSR</t>
  </si>
  <si>
    <t>BGR.1.0.319.0.UOOMSR</t>
  </si>
  <si>
    <t>CZE.1.0.319.0.UOOMSR</t>
  </si>
  <si>
    <t>DNK.1.0.319.0.UOOMSR</t>
  </si>
  <si>
    <t>DEU.1.0.319.0.UOOMSR</t>
  </si>
  <si>
    <t>EST.1.0.319.0.UOOMSR</t>
  </si>
  <si>
    <t>IRL.1.0.319.0.UOOMSR</t>
  </si>
  <si>
    <t>GRC.1.0.319.0.UOOMSR</t>
  </si>
  <si>
    <t>ESP.1.0.319.0.UOOMSR</t>
  </si>
  <si>
    <t>FRA.1.0.319.0.UOOMSR</t>
  </si>
  <si>
    <t>HRV.1.0.319.0.UOOMSR</t>
  </si>
  <si>
    <t>ITA.1.0.319.0.UOOMSR</t>
  </si>
  <si>
    <t>CYP.1.0.319.0.UOOMSR</t>
  </si>
  <si>
    <t>LVA.1.0.319.0.UOOMSR</t>
  </si>
  <si>
    <t>LTU.1.0.319.0.UOOMSR</t>
  </si>
  <si>
    <t>LUX.1.0.319.0.UOOMSR</t>
  </si>
  <si>
    <t>HUN.1.0.319.0.UOOMSR</t>
  </si>
  <si>
    <t>MLT.1.0.319.0.UOOMSR</t>
  </si>
  <si>
    <t>NLD.1.0.319.0.UOOMSR</t>
  </si>
  <si>
    <t>AUT.1.0.319.0.UOOMSR</t>
  </si>
  <si>
    <t>POL.1.0.319.0.UOOMSR</t>
  </si>
  <si>
    <t>PRT.1.0.319.0.UOOMSR</t>
  </si>
  <si>
    <t>ROM.1.0.319.0.UOOMSR</t>
  </si>
  <si>
    <t>SVN.1.0.319.0.UOOMSR</t>
  </si>
  <si>
    <t>SVK.1.0.319.0.UOOMSR</t>
  </si>
  <si>
    <t>FIN.1.0.319.0.UOOMSR</t>
  </si>
  <si>
    <t>SWE.1.0.319.0.UOOMSR</t>
  </si>
  <si>
    <t>GBR.1.0.319.0.UOOMSR</t>
  </si>
  <si>
    <t>EU28.1.0.0.0.UOOMSE</t>
  </si>
  <si>
    <t xml:space="preserve">One-off and other temporary measures - expenditure: general government </t>
  </si>
  <si>
    <t>EU27.1.0.0.0.UOOMSE</t>
  </si>
  <si>
    <t>EU15.1.0.0.0.UOOMSE</t>
  </si>
  <si>
    <t>EA18.1.0.0.0.UOOMSE</t>
  </si>
  <si>
    <t>EA17.1.0.0.0.UOOMSE</t>
  </si>
  <si>
    <t>EA12.1.0.0.0.UOOMSE</t>
  </si>
  <si>
    <t>BEL.1.0.0.0.UOOMSE</t>
  </si>
  <si>
    <t>BGR.1.0.0.0.UOOMSE</t>
  </si>
  <si>
    <t>CZE.1.0.0.0.UOOMSE</t>
  </si>
  <si>
    <t>DNK.1.0.0.0.UOOMSE</t>
  </si>
  <si>
    <t>DEU.1.0.0.0.UOOMSE</t>
  </si>
  <si>
    <t>EST.1.0.0.0.UOOMSE</t>
  </si>
  <si>
    <t>IRL.1.0.0.0.UOOMSE</t>
  </si>
  <si>
    <t>GRC.1.0.0.0.UOOMSE</t>
  </si>
  <si>
    <t>ESP.1.0.0.0.UOOMSE</t>
  </si>
  <si>
    <t>FRA.1.0.0.0.UOOMSE</t>
  </si>
  <si>
    <t>HRV.1.0.0.0.UOOMSE</t>
  </si>
  <si>
    <t>ITA.1.0.0.0.UOOMSE</t>
  </si>
  <si>
    <t>CYP.1.0.0.0.UOOMSE</t>
  </si>
  <si>
    <t>LVA.1.0.0.0.UOOMSE</t>
  </si>
  <si>
    <t>LTU.1.0.0.0.UOOMSE</t>
  </si>
  <si>
    <t>LUX.1.0.0.0.UOOMSE</t>
  </si>
  <si>
    <t>HUN.1.0.0.0.UOOMSE</t>
  </si>
  <si>
    <t>MLT.1.0.0.0.UOOMSE</t>
  </si>
  <si>
    <t>NLD.1.0.0.0.UOOMSE</t>
  </si>
  <si>
    <t>AUT.1.0.0.0.UOOMSE</t>
  </si>
  <si>
    <t>POL.1.0.0.0.UOOMSE</t>
  </si>
  <si>
    <t>PRT.1.0.0.0.UOOMSE</t>
  </si>
  <si>
    <t>ROM.1.0.0.0.UOOMSE</t>
  </si>
  <si>
    <t>SVN.1.0.0.0.UOOMSE</t>
  </si>
  <si>
    <t>SVK.1.0.0.0.UOOMSE</t>
  </si>
  <si>
    <t>FIN.1.0.0.0.UOOMSE</t>
  </si>
  <si>
    <t>SWE.1.0.0.0.UOOMSE</t>
  </si>
  <si>
    <t>GBR.1.0.0.0.UOOMSE</t>
  </si>
  <si>
    <t>EA12.1.0.319.0.UOOMSE</t>
  </si>
  <si>
    <t>BEL.1.0.319.0.UOOMSE</t>
  </si>
  <si>
    <t>BGR.1.0.319.0.UOOMSE</t>
  </si>
  <si>
    <t>CZE.1.0.319.0.UOOMSE</t>
  </si>
  <si>
    <t>DNK.1.0.319.0.UOOMSE</t>
  </si>
  <si>
    <t>DEU.1.0.319.0.UOOMSE</t>
  </si>
  <si>
    <t>EST.1.0.319.0.UOOMSE</t>
  </si>
  <si>
    <t>IRL.1.0.319.0.UOOMSE</t>
  </si>
  <si>
    <t>GRC.1.0.319.0.UOOMSE</t>
  </si>
  <si>
    <t>ESP.1.0.319.0.UOOMSE</t>
  </si>
  <si>
    <t>FRA.1.0.319.0.UOOMSE</t>
  </si>
  <si>
    <t>HRV.1.0.319.0.UOOMSE</t>
  </si>
  <si>
    <t>ITA.1.0.319.0.UOOMSE</t>
  </si>
  <si>
    <t>CYP.1.0.319.0.UOOMSE</t>
  </si>
  <si>
    <t>LVA.1.0.319.0.UOOMSE</t>
  </si>
  <si>
    <t>LTU.1.0.319.0.UOOMSE</t>
  </si>
  <si>
    <t>LUX.1.0.319.0.UOOMSE</t>
  </si>
  <si>
    <t>HUN.1.0.319.0.UOOMSE</t>
  </si>
  <si>
    <t>MLT.1.0.319.0.UOOMSE</t>
  </si>
  <si>
    <t>NLD.1.0.319.0.UOOMSE</t>
  </si>
  <si>
    <t>AUT.1.0.319.0.UOOMSE</t>
  </si>
  <si>
    <t>POL.1.0.319.0.UOOMSE</t>
  </si>
  <si>
    <t>PRT.1.0.319.0.UOOMSE</t>
  </si>
  <si>
    <t>ROM.1.0.319.0.UOOMSE</t>
  </si>
  <si>
    <t>SVN.1.0.319.0.UOOMSE</t>
  </si>
  <si>
    <t>SVK.1.0.319.0.UOOMSE</t>
  </si>
  <si>
    <t>FIN.1.0.319.0.UOOMSE</t>
  </si>
  <si>
    <t>SWE.1.0.319.0.UOOMSE</t>
  </si>
  <si>
    <t>GBR.1.0.319.0.UOOMSE</t>
  </si>
  <si>
    <t>EU28.1.0.0.0.UDMGCE</t>
  </si>
  <si>
    <t xml:space="preserve">Discretionary measures current expenditure: general government </t>
  </si>
  <si>
    <t>EU27.1.0.0.0.UDMGCE</t>
  </si>
  <si>
    <t>EU15.1.0.0.0.UDMGCE</t>
  </si>
  <si>
    <t>EA18.1.0.0.0.UDMGCE</t>
  </si>
  <si>
    <t>EA17.1.0.0.0.UDMGCE</t>
  </si>
  <si>
    <t>EA12.1.0.0.0.UDMGCE</t>
  </si>
  <si>
    <t>BEL.1.0.0.0.UDMGCE</t>
  </si>
  <si>
    <t>BGR.1.0.0.0.UDMGCE</t>
  </si>
  <si>
    <t>CZE.1.0.0.0.UDMGCE</t>
  </si>
  <si>
    <t>DNK.1.0.0.0.UDMGCE</t>
  </si>
  <si>
    <t>DEU.1.0.0.0.UDMGCE</t>
  </si>
  <si>
    <t>EST.1.0.0.0.UDMGCE</t>
  </si>
  <si>
    <t>IRL.1.0.0.0.UDMGCE</t>
  </si>
  <si>
    <t>GRC.1.0.0.0.UDMGCE</t>
  </si>
  <si>
    <t>ESP.1.0.0.0.UDMGCE</t>
  </si>
  <si>
    <t>FRA.1.0.0.0.UDMGCE</t>
  </si>
  <si>
    <t>HRV.1.0.0.0.UDMGCE</t>
  </si>
  <si>
    <t>ITA.1.0.0.0.UDMGCE</t>
  </si>
  <si>
    <t>CYP.1.0.0.0.UDMGCE</t>
  </si>
  <si>
    <t>LVA.1.0.0.0.UDMGCE</t>
  </si>
  <si>
    <t>LTU.1.0.0.0.UDMGCE</t>
  </si>
  <si>
    <t>LUX.1.0.0.0.UDMGCE</t>
  </si>
  <si>
    <t>HUN.1.0.0.0.UDMGCE</t>
  </si>
  <si>
    <t>MLT.1.0.0.0.UDMGCE</t>
  </si>
  <si>
    <t>NLD.1.0.0.0.UDMGCE</t>
  </si>
  <si>
    <t>AUT.1.0.0.0.UDMGCE</t>
  </si>
  <si>
    <t>POL.1.0.0.0.UDMGCE</t>
  </si>
  <si>
    <t>PRT.1.0.0.0.UDMGCE</t>
  </si>
  <si>
    <t>ROM.1.0.0.0.UDMGCE</t>
  </si>
  <si>
    <t>SVN.1.0.0.0.UDMGCE</t>
  </si>
  <si>
    <t>SVK.1.0.0.0.UDMGCE</t>
  </si>
  <si>
    <t>FIN.1.0.0.0.UDMGCE</t>
  </si>
  <si>
    <t>SWE.1.0.0.0.UDMGCE</t>
  </si>
  <si>
    <t>GBR.1.0.0.0.UDMGCE</t>
  </si>
  <si>
    <t>CHE.1.0.0.0.UDMGCE</t>
  </si>
  <si>
    <t>Switzerland</t>
  </si>
  <si>
    <t>Mrd CHF</t>
  </si>
  <si>
    <t>EU28.1.0.319.0.UDMGCE</t>
  </si>
  <si>
    <t>EU27.1.0.319.0.UDMGCE</t>
  </si>
  <si>
    <t>EU15.1.0.319.0.UDMGCE</t>
  </si>
  <si>
    <t>EA18.1.0.319.0.UDMGCE</t>
  </si>
  <si>
    <t>EA17.1.0.319.0.UDMGCE</t>
  </si>
  <si>
    <t>EA12.1.0.319.0.UDMGCE</t>
  </si>
  <si>
    <t>BEL.1.0.319.0.UDMGCE</t>
  </si>
  <si>
    <t>BGR.1.0.319.0.UDMGCE</t>
  </si>
  <si>
    <t>CZE.1.0.319.0.UDMGCE</t>
  </si>
  <si>
    <t>DNK.1.0.319.0.UDMGCE</t>
  </si>
  <si>
    <t>DEU.1.0.319.0.UDMGCE</t>
  </si>
  <si>
    <t>EST.1.0.319.0.UDMGCE</t>
  </si>
  <si>
    <t>IRL.1.0.319.0.UDMGCE</t>
  </si>
  <si>
    <t>GRC.1.0.319.0.UDMGCE</t>
  </si>
  <si>
    <t>ESP.1.0.319.0.UDMGCE</t>
  </si>
  <si>
    <t>FRA.1.0.319.0.UDMGCE</t>
  </si>
  <si>
    <t>HRV.1.0.319.0.UDMGCE</t>
  </si>
  <si>
    <t>ITA.1.0.319.0.UDMGCE</t>
  </si>
  <si>
    <t>CYP.1.0.319.0.UDMGCE</t>
  </si>
  <si>
    <t>LVA.1.0.319.0.UDMGCE</t>
  </si>
  <si>
    <t>LTU.1.0.319.0.UDMGCE</t>
  </si>
  <si>
    <t>LUX.1.0.319.0.UDMGCE</t>
  </si>
  <si>
    <t>HUN.1.0.319.0.UDMGCE</t>
  </si>
  <si>
    <t>MLT.1.0.319.0.UDMGCE</t>
  </si>
  <si>
    <t>NLD.1.0.319.0.UDMGCE</t>
  </si>
  <si>
    <t>AUT.1.0.319.0.UDMGCE</t>
  </si>
  <si>
    <t>POL.1.0.319.0.UDMGCE</t>
  </si>
  <si>
    <t>PRT.1.0.319.0.UDMGCE</t>
  </si>
  <si>
    <t>ROM.1.0.319.0.UDMGCE</t>
  </si>
  <si>
    <t>SVN.1.0.319.0.UDMGCE</t>
  </si>
  <si>
    <t>SVK.1.0.319.0.UDMGCE</t>
  </si>
  <si>
    <t>FIN.1.0.319.0.UDMGCE</t>
  </si>
  <si>
    <t>SWE.1.0.319.0.UDMGCE</t>
  </si>
  <si>
    <t>GBR.1.0.319.0.UDMGCE</t>
  </si>
  <si>
    <t>CHE.1.0.319.0.UDMGCE</t>
  </si>
  <si>
    <t>EU28.1.0.0.0.UDMGCR</t>
  </si>
  <si>
    <t xml:space="preserve">Discretionary measures current revenue: general government </t>
  </si>
  <si>
    <t>EU27.1.0.0.0.UDMGCR</t>
  </si>
  <si>
    <t>EU15.1.0.0.0.UDMGCR</t>
  </si>
  <si>
    <t>EA18.1.0.0.0.UDMGCR</t>
  </si>
  <si>
    <t>EA17.1.0.0.0.UDMGCR</t>
  </si>
  <si>
    <t>EA12.1.0.0.0.UDMGCR</t>
  </si>
  <si>
    <t>BEL.1.0.0.0.UDMGCR</t>
  </si>
  <si>
    <t>BGR.1.0.0.0.UDMGCR</t>
  </si>
  <si>
    <t>CZE.1.0.0.0.UDMGCR</t>
  </si>
  <si>
    <t>DNK.1.0.0.0.UDMGCR</t>
  </si>
  <si>
    <t>DEU.1.0.0.0.UDMGCR</t>
  </si>
  <si>
    <t>EST.1.0.0.0.UDMGCR</t>
  </si>
  <si>
    <t>IRL.1.0.0.0.UDMGCR</t>
  </si>
  <si>
    <t>GRC.1.0.0.0.UDMGCR</t>
  </si>
  <si>
    <t>ESP.1.0.0.0.UDMGCR</t>
  </si>
  <si>
    <t>FRA.1.0.0.0.UDMGCR</t>
  </si>
  <si>
    <t>HRV.1.0.0.0.UDMGCR</t>
  </si>
  <si>
    <t>ITA.1.0.0.0.UDMGCR</t>
  </si>
  <si>
    <t>CYP.1.0.0.0.UDMGCR</t>
  </si>
  <si>
    <t>LVA.1.0.0.0.UDMGCR</t>
  </si>
  <si>
    <t>LTU.1.0.0.0.UDMGCR</t>
  </si>
  <si>
    <t>LUX.1.0.0.0.UDMGCR</t>
  </si>
  <si>
    <t>HUN.1.0.0.0.UDMGCR</t>
  </si>
  <si>
    <t>MLT.1.0.0.0.UDMGCR</t>
  </si>
  <si>
    <t>NLD.1.0.0.0.UDMGCR</t>
  </si>
  <si>
    <t>AUT.1.0.0.0.UDMGCR</t>
  </si>
  <si>
    <t>POL.1.0.0.0.UDMGCR</t>
  </si>
  <si>
    <t>PRT.1.0.0.0.UDMGCR</t>
  </si>
  <si>
    <t>ROM.1.0.0.0.UDMGCR</t>
  </si>
  <si>
    <t>SVN.1.0.0.0.UDMGCR</t>
  </si>
  <si>
    <t>SVK.1.0.0.0.UDMGCR</t>
  </si>
  <si>
    <t>FIN.1.0.0.0.UDMGCR</t>
  </si>
  <si>
    <t>SWE.1.0.0.0.UDMGCR</t>
  </si>
  <si>
    <t>GBR.1.0.0.0.UDMGCR</t>
  </si>
  <si>
    <t>CHE.1.0.0.0.UDMGCR</t>
  </si>
  <si>
    <t>EU28.1.0.319.0.UDMGCR</t>
  </si>
  <si>
    <t>EU27.1.0.319.0.UDMGCR</t>
  </si>
  <si>
    <t>EU15.1.0.319.0.UDMGCR</t>
  </si>
  <si>
    <t>EA18.1.0.319.0.UDMGCR</t>
  </si>
  <si>
    <t>EA17.1.0.319.0.UDMGCR</t>
  </si>
  <si>
    <t>EA12.1.0.319.0.UDMGCR</t>
  </si>
  <si>
    <t>BEL.1.0.319.0.UDMGCR</t>
  </si>
  <si>
    <t>BGR.1.0.319.0.UDMGCR</t>
  </si>
  <si>
    <t>CZE.1.0.319.0.UDMGCR</t>
  </si>
  <si>
    <t>DNK.1.0.319.0.UDMGCR</t>
  </si>
  <si>
    <t>DEU.1.0.319.0.UDMGCR</t>
  </si>
  <si>
    <t>EST.1.0.319.0.UDMGCR</t>
  </si>
  <si>
    <t>IRL.1.0.319.0.UDMGCR</t>
  </si>
  <si>
    <t>GRC.1.0.319.0.UDMGCR</t>
  </si>
  <si>
    <t>ESP.1.0.319.0.UDMGCR</t>
  </si>
  <si>
    <t>FRA.1.0.319.0.UDMGCR</t>
  </si>
  <si>
    <t>HRV.1.0.319.0.UDMGCR</t>
  </si>
  <si>
    <t>ITA.1.0.319.0.UDMGCR</t>
  </si>
  <si>
    <t>CYP.1.0.319.0.UDMGCR</t>
  </si>
  <si>
    <t>LVA.1.0.319.0.UDMGCR</t>
  </si>
  <si>
    <t>LTU.1.0.319.0.UDMGCR</t>
  </si>
  <si>
    <t>LUX.1.0.319.0.UDMGCR</t>
  </si>
  <si>
    <t>HUN.1.0.319.0.UDMGCR</t>
  </si>
  <si>
    <t>MLT.1.0.319.0.UDMGCR</t>
  </si>
  <si>
    <t>NLD.1.0.319.0.UDMGCR</t>
  </si>
  <si>
    <t>AUT.1.0.319.0.UDMGCR</t>
  </si>
  <si>
    <t>POL.1.0.319.0.UDMGCR</t>
  </si>
  <si>
    <t>PRT.1.0.319.0.UDMGCR</t>
  </si>
  <si>
    <t>ROM.1.0.319.0.UDMGCR</t>
  </si>
  <si>
    <t>SVN.1.0.319.0.UDMGCR</t>
  </si>
  <si>
    <t>SVK.1.0.319.0.UDMGCR</t>
  </si>
  <si>
    <t>FIN.1.0.319.0.UDMGCR</t>
  </si>
  <si>
    <t>SWE.1.0.319.0.UDMGCR</t>
  </si>
  <si>
    <t>GBR.1.0.319.0.UDMGCR</t>
  </si>
  <si>
    <t>CHE.1.0.319.0.UDMGCR</t>
  </si>
  <si>
    <t>EU28.1.0.0.0.UDMGKE</t>
  </si>
  <si>
    <t xml:space="preserve">Discretionary measures capital expenditure: general government </t>
  </si>
  <si>
    <t>EU27.1.0.0.0.UDMGKE</t>
  </si>
  <si>
    <t>EU15.1.0.0.0.UDMGKE</t>
  </si>
  <si>
    <t>EA18.1.0.0.0.UDMGKE</t>
  </si>
  <si>
    <t>EA17.1.0.0.0.UDMGKE</t>
  </si>
  <si>
    <t>EA12.1.0.0.0.UDMGKE</t>
  </si>
  <si>
    <t>BEL.1.0.0.0.UDMGKE</t>
  </si>
  <si>
    <t>BGR.1.0.0.0.UDMGKE</t>
  </si>
  <si>
    <t>CZE.1.0.0.0.UDMGKE</t>
  </si>
  <si>
    <t>DNK.1.0.0.0.UDMGKE</t>
  </si>
  <si>
    <t>DEU.1.0.0.0.UDMGKE</t>
  </si>
  <si>
    <t>EST.1.0.0.0.UDMGKE</t>
  </si>
  <si>
    <t>IRL.1.0.0.0.UDMGKE</t>
  </si>
  <si>
    <t>GRC.1.0.0.0.UDMGKE</t>
  </si>
  <si>
    <t>ESP.1.0.0.0.UDMGKE</t>
  </si>
  <si>
    <t>FRA.1.0.0.0.UDMGKE</t>
  </si>
  <si>
    <t>HRV.1.0.0.0.UDMGKE</t>
  </si>
  <si>
    <t>ITA.1.0.0.0.UDMGKE</t>
  </si>
  <si>
    <t>CYP.1.0.0.0.UDMGKE</t>
  </si>
  <si>
    <t>LVA.1.0.0.0.UDMGKE</t>
  </si>
  <si>
    <t>LTU.1.0.0.0.UDMGKE</t>
  </si>
  <si>
    <t>LUX.1.0.0.0.UDMGKE</t>
  </si>
  <si>
    <t>HUN.1.0.0.0.UDMGKE</t>
  </si>
  <si>
    <t>MLT.1.0.0.0.UDMGKE</t>
  </si>
  <si>
    <t>NLD.1.0.0.0.UDMGKE</t>
  </si>
  <si>
    <t>AUT.1.0.0.0.UDMGKE</t>
  </si>
  <si>
    <t>POL.1.0.0.0.UDMGKE</t>
  </si>
  <si>
    <t>PRT.1.0.0.0.UDMGKE</t>
  </si>
  <si>
    <t>ROM.1.0.0.0.UDMGKE</t>
  </si>
  <si>
    <t>SVN.1.0.0.0.UDMGKE</t>
  </si>
  <si>
    <t>SVK.1.0.0.0.UDMGKE</t>
  </si>
  <si>
    <t>FIN.1.0.0.0.UDMGKE</t>
  </si>
  <si>
    <t>SWE.1.0.0.0.UDMGKE</t>
  </si>
  <si>
    <t>GBR.1.0.0.0.UDMGKE</t>
  </si>
  <si>
    <t>CHE.1.0.0.0.UDMGKE</t>
  </si>
  <si>
    <t>EU28.1.0.319.0.UDMGKE</t>
  </si>
  <si>
    <t>EU27.1.0.319.0.UDMGKE</t>
  </si>
  <si>
    <t>EU15.1.0.319.0.UDMGKE</t>
  </si>
  <si>
    <t>EA18.1.0.319.0.UDMGKE</t>
  </si>
  <si>
    <t>EA17.1.0.319.0.UDMGKE</t>
  </si>
  <si>
    <t>EA12.1.0.319.0.UDMGKE</t>
  </si>
  <si>
    <t>BEL.1.0.319.0.UDMGKE</t>
  </si>
  <si>
    <t>BGR.1.0.319.0.UDMGKE</t>
  </si>
  <si>
    <t>CZE.1.0.319.0.UDMGKE</t>
  </si>
  <si>
    <t>DNK.1.0.319.0.UDMGKE</t>
  </si>
  <si>
    <t>DEU.1.0.319.0.UDMGKE</t>
  </si>
  <si>
    <t>EST.1.0.319.0.UDMGKE</t>
  </si>
  <si>
    <t>IRL.1.0.319.0.UDMGKE</t>
  </si>
  <si>
    <t>GRC.1.0.319.0.UDMGKE</t>
  </si>
  <si>
    <t>ESP.1.0.319.0.UDMGKE</t>
  </si>
  <si>
    <t>FRA.1.0.319.0.UDMGKE</t>
  </si>
  <si>
    <t>HRV.1.0.319.0.UDMGKE</t>
  </si>
  <si>
    <t>ITA.1.0.319.0.UDMGKE</t>
  </si>
  <si>
    <t>CYP.1.0.319.0.UDMGKE</t>
  </si>
  <si>
    <t>LVA.1.0.319.0.UDMGKE</t>
  </si>
  <si>
    <t>LTU.1.0.319.0.UDMGKE</t>
  </si>
  <si>
    <t>LUX.1.0.319.0.UDMGKE</t>
  </si>
  <si>
    <t>HUN.1.0.319.0.UDMGKE</t>
  </si>
  <si>
    <t>MLT.1.0.319.0.UDMGKE</t>
  </si>
  <si>
    <t>NLD.1.0.319.0.UDMGKE</t>
  </si>
  <si>
    <t>AUT.1.0.319.0.UDMGKE</t>
  </si>
  <si>
    <t>POL.1.0.319.0.UDMGKE</t>
  </si>
  <si>
    <t>PRT.1.0.319.0.UDMGKE</t>
  </si>
  <si>
    <t>ROM.1.0.319.0.UDMGKE</t>
  </si>
  <si>
    <t>SVN.1.0.319.0.UDMGKE</t>
  </si>
  <si>
    <t>SVK.1.0.319.0.UDMGKE</t>
  </si>
  <si>
    <t>FIN.1.0.319.0.UDMGKE</t>
  </si>
  <si>
    <t>SWE.1.0.319.0.UDMGKE</t>
  </si>
  <si>
    <t>GBR.1.0.319.0.UDMGKE</t>
  </si>
  <si>
    <t>CHE.1.0.319.0.UDMGKE</t>
  </si>
  <si>
    <t>EU28.1.0.0.0.UDMGKTR</t>
  </si>
  <si>
    <t xml:space="preserve">Discretionary measures capital transfers received: general government </t>
  </si>
  <si>
    <t>EU27.1.0.0.0.UDMGKTR</t>
  </si>
  <si>
    <t>EU15.1.0.0.0.UDMGKTR</t>
  </si>
  <si>
    <t>EA18.1.0.0.0.UDMGKTR</t>
  </si>
  <si>
    <t>EA17.1.0.0.0.UDMGKTR</t>
  </si>
  <si>
    <t>EA12.1.0.0.0.UDMGKTR</t>
  </si>
  <si>
    <t>BEL.1.0.0.0.UDMGKTR</t>
  </si>
  <si>
    <t>BGR.1.0.0.0.UDMGKTR</t>
  </si>
  <si>
    <t>CZE.1.0.0.0.UDMGKTR</t>
  </si>
  <si>
    <t>DNK.1.0.0.0.UDMGKTR</t>
  </si>
  <si>
    <t>DEU.1.0.0.0.UDMGKTR</t>
  </si>
  <si>
    <t>EST.1.0.0.0.UDMGKTR</t>
  </si>
  <si>
    <t>IRL.1.0.0.0.UDMGKTR</t>
  </si>
  <si>
    <t>GRC.1.0.0.0.UDMGKTR</t>
  </si>
  <si>
    <t>ESP.1.0.0.0.UDMGKTR</t>
  </si>
  <si>
    <t>FRA.1.0.0.0.UDMGKTR</t>
  </si>
  <si>
    <t>HRV.1.0.0.0.UDMGKTR</t>
  </si>
  <si>
    <t>ITA.1.0.0.0.UDMGKTR</t>
  </si>
  <si>
    <t>CYP.1.0.0.0.UDMGKTR</t>
  </si>
  <si>
    <t>LVA.1.0.0.0.UDMGKTR</t>
  </si>
  <si>
    <t>LTU.1.0.0.0.UDMGKTR</t>
  </si>
  <si>
    <t>LUX.1.0.0.0.UDMGKTR</t>
  </si>
  <si>
    <t>HUN.1.0.0.0.UDMGKTR</t>
  </si>
  <si>
    <t>MLT.1.0.0.0.UDMGKTR</t>
  </si>
  <si>
    <t>NLD.1.0.0.0.UDMGKTR</t>
  </si>
  <si>
    <t>AUT.1.0.0.0.UDMGKTR</t>
  </si>
  <si>
    <t>POL.1.0.0.0.UDMGKTR</t>
  </si>
  <si>
    <t>PRT.1.0.0.0.UDMGKTR</t>
  </si>
  <si>
    <t>ROM.1.0.0.0.UDMGKTR</t>
  </si>
  <si>
    <t>SVN.1.0.0.0.UDMGKTR</t>
  </si>
  <si>
    <t>SVK.1.0.0.0.UDMGKTR</t>
  </si>
  <si>
    <t>FIN.1.0.0.0.UDMGKTR</t>
  </si>
  <si>
    <t>SWE.1.0.0.0.UDMGKTR</t>
  </si>
  <si>
    <t>GBR.1.0.0.0.UDMGKTR</t>
  </si>
  <si>
    <t>CHE.1.0.0.0.UDMGKTR</t>
  </si>
  <si>
    <t>EU28.1.0.319.0.UDMGKTR</t>
  </si>
  <si>
    <t>EU27.1.0.319.0.UDMGKTR</t>
  </si>
  <si>
    <t>EU15.1.0.319.0.UDMGKTR</t>
  </si>
  <si>
    <t>EA18.1.0.319.0.UDMGKTR</t>
  </si>
  <si>
    <t>EA17.1.0.319.0.UDMGKTR</t>
  </si>
  <si>
    <t>EA12.1.0.319.0.UDMGKTR</t>
  </si>
  <si>
    <t>BEL.1.0.319.0.UDMGKTR</t>
  </si>
  <si>
    <t>BGR.1.0.319.0.UDMGKTR</t>
  </si>
  <si>
    <t>CZE.1.0.319.0.UDMGKTR</t>
  </si>
  <si>
    <t>DNK.1.0.319.0.UDMGKTR</t>
  </si>
  <si>
    <t>DEU.1.0.319.0.UDMGKTR</t>
  </si>
  <si>
    <t>EST.1.0.319.0.UDMGKTR</t>
  </si>
  <si>
    <t>IRL.1.0.319.0.UDMGKTR</t>
  </si>
  <si>
    <t>GRC.1.0.319.0.UDMGKTR</t>
  </si>
  <si>
    <t>ESP.1.0.319.0.UDMGKTR</t>
  </si>
  <si>
    <t>FRA.1.0.319.0.UDMGKTR</t>
  </si>
  <si>
    <t>HRV.1.0.319.0.UDMGKTR</t>
  </si>
  <si>
    <t>ITA.1.0.319.0.UDMGKTR</t>
  </si>
  <si>
    <t>CYP.1.0.319.0.UDMGKTR</t>
  </si>
  <si>
    <t>LVA.1.0.319.0.UDMGKTR</t>
  </si>
  <si>
    <t>LTU.1.0.319.0.UDMGKTR</t>
  </si>
  <si>
    <t>LUX.1.0.319.0.UDMGKTR</t>
  </si>
  <si>
    <t>HUN.1.0.319.0.UDMGKTR</t>
  </si>
  <si>
    <t>MLT.1.0.319.0.UDMGKTR</t>
  </si>
  <si>
    <t>NLD.1.0.319.0.UDMGKTR</t>
  </si>
  <si>
    <t>AUT.1.0.319.0.UDMGKTR</t>
  </si>
  <si>
    <t>POL.1.0.319.0.UDMGKTR</t>
  </si>
  <si>
    <t>PRT.1.0.319.0.UDMGKTR</t>
  </si>
  <si>
    <t>ROM.1.0.319.0.UDMGKTR</t>
  </si>
  <si>
    <t>SVN.1.0.319.0.UDMGKTR</t>
  </si>
  <si>
    <t>SVK.1.0.319.0.UDMGKTR</t>
  </si>
  <si>
    <t>FIN.1.0.319.0.UDMGKTR</t>
  </si>
  <si>
    <t>SWE.1.0.319.0.UDMGKTR</t>
  </si>
  <si>
    <t>GBR.1.0.319.0.UDMGKTR</t>
  </si>
  <si>
    <t>CHE.1.0.319.0.UDMGKTR</t>
  </si>
  <si>
    <t>EU28.1.0.319.0.UBLGA</t>
  </si>
  <si>
    <t>02 Based on trend GDP (ESA95)</t>
  </si>
  <si>
    <t xml:space="preserve">Cyclically adjusted net lending (+) or net borrowing (-) of general government :- Adjustment based on trend GDP Excessive deficit procedure </t>
  </si>
  <si>
    <t xml:space="preserve">(Percentage of trend GDP at current prices) </t>
  </si>
  <si>
    <t>EU27.1.0.319.0.UBLGA</t>
  </si>
  <si>
    <t>EU15.1.0.319.0.UBLGA</t>
  </si>
  <si>
    <t>EA18.1.0.319.0.UBLGA</t>
  </si>
  <si>
    <t>EA17.1.0.319.0.UBLGA</t>
  </si>
  <si>
    <t>EA12.1.0.319.0.UBLGA</t>
  </si>
  <si>
    <t>BEL.1.0.319.0.UBLGA</t>
  </si>
  <si>
    <t>BGR.1.0.319.0.UBLGA</t>
  </si>
  <si>
    <t>CZE.1.0.319.0.UBLGA</t>
  </si>
  <si>
    <t>DNK.1.0.319.0.UBLGA</t>
  </si>
  <si>
    <t>DEU.1.0.319.0.UBLGA</t>
  </si>
  <si>
    <t>D_W.1.0.319.0.UBLGA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</si>
  <si>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</si>
  <si>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EST.1.0.319.0.UBLGA</t>
  </si>
  <si>
    <t>IRL.1.0.319.0.UBLGA</t>
  </si>
  <si>
    <t>GRC.1.0.319.0.UBLGA</t>
  </si>
  <si>
    <t>ESP.1.0.319.0.UBLGA</t>
  </si>
  <si>
    <t>FRA.1.0.319.0.UBLGA</t>
  </si>
  <si>
    <t>HRV.1.0.319.0.UBLGA</t>
  </si>
  <si>
    <t>ITA.1.0.319.0.UBLGA</t>
  </si>
  <si>
    <t>CYP.1.0.319.0.UBLGA</t>
  </si>
  <si>
    <t>LVA.1.0.319.0.UBLGA</t>
  </si>
  <si>
    <t>LTU.1.0.319.0.UBLGA</t>
  </si>
  <si>
    <t>LUX.1.0.319.0.UBLGA</t>
  </si>
  <si>
    <t>HUN.1.0.319.0.UBLGA</t>
  </si>
  <si>
    <t>MLT.1.0.319.0.UBLGA</t>
  </si>
  <si>
    <t>NLD.1.0.319.0.UBLGA</t>
  </si>
  <si>
    <t>AUT.1.0.319.0.UBLGA</t>
  </si>
  <si>
    <t>POL.1.0.319.0.UBLGA</t>
  </si>
  <si>
    <t>PRT.1.0.319.0.UBLGA</t>
  </si>
  <si>
    <t>ROM.1.0.319.0.UBLGA</t>
  </si>
  <si>
    <t>SVN.1.0.319.0.UBLGA</t>
  </si>
  <si>
    <t>SVK.1.0.319.0.UBLGA</t>
  </si>
  <si>
    <t>FIN.1.0.319.0.UBLGA</t>
  </si>
  <si>
    <t>SWE.1.0.319.0.UBLGA</t>
  </si>
  <si>
    <t>GBR.1.0.319.0.UBLGA</t>
  </si>
  <si>
    <t>EU28.1.0.319.0.UBLGB</t>
  </si>
  <si>
    <t xml:space="preserve">Net lending (+) or net borrowing (-) excluding interest of general government adjusted for the cyclical component :- Adjustment based on trend GDP Excessive deficit procedure </t>
  </si>
  <si>
    <t>EU27.1.0.319.0.UBLGB</t>
  </si>
  <si>
    <t>EU15.1.0.319.0.UBLGB</t>
  </si>
  <si>
    <t>EA18.1.0.319.0.UBLGB</t>
  </si>
  <si>
    <t>EA17.1.0.319.0.UBLGB</t>
  </si>
  <si>
    <t>EA12.1.0.319.0.UBLGB</t>
  </si>
  <si>
    <t>BEL.1.0.319.0.UBLGB</t>
  </si>
  <si>
    <t>BGR.1.0.319.0.UBLGB</t>
  </si>
  <si>
    <t>CZE.1.0.319.0.UBLGB</t>
  </si>
  <si>
    <t>DNK.1.0.319.0.UBLGB</t>
  </si>
  <si>
    <t>DEU.1.0.319.0.UBLGB</t>
  </si>
  <si>
    <t>D_W.1.0.319.0.UBLGB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</si>
  <si>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</si>
  <si>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EST.1.0.319.0.UBLGB</t>
  </si>
  <si>
    <t>IRL.1.0.319.0.UBLGB</t>
  </si>
  <si>
    <t>GRC.1.0.319.0.UBLGB</t>
  </si>
  <si>
    <t>ESP.1.0.319.0.UBLGB</t>
  </si>
  <si>
    <t>FRA.1.0.319.0.UBLGB</t>
  </si>
  <si>
    <t>HRV.1.0.319.0.UBLGB</t>
  </si>
  <si>
    <t>ITA.1.0.319.0.UBLGB</t>
  </si>
  <si>
    <t>CYP.1.0.319.0.UBLGB</t>
  </si>
  <si>
    <t>LVA.1.0.319.0.UBLGB</t>
  </si>
  <si>
    <t>LTU.1.0.319.0.UBLGB</t>
  </si>
  <si>
    <t>LUX.1.0.319.0.UBLGB</t>
  </si>
  <si>
    <t>HUN.1.0.319.0.UBLGB</t>
  </si>
  <si>
    <t>MLT.1.0.319.0.UBLGB</t>
  </si>
  <si>
    <t>NLD.1.0.319.0.UBLGB</t>
  </si>
  <si>
    <t>AUT.1.0.319.0.UBLGB</t>
  </si>
  <si>
    <t>POL.1.0.319.0.UBLGB</t>
  </si>
  <si>
    <t>PRT.1.0.319.0.UBLGB</t>
  </si>
  <si>
    <t>ROM.1.0.319.0.UBLGB</t>
  </si>
  <si>
    <t>SVN.1.0.319.0.UBLGB</t>
  </si>
  <si>
    <t>SVK.1.0.319.0.UBLGB</t>
  </si>
  <si>
    <t>FIN.1.0.319.0.UBLGB</t>
  </si>
  <si>
    <t>SWE.1.0.319.0.UBLGB</t>
  </si>
  <si>
    <t>GBR.1.0.319.0.UBLGB</t>
  </si>
  <si>
    <t>EU28.1.0.319.0.URTGA</t>
  </si>
  <si>
    <t xml:space="preserve">Cyclically adjusted total revenue of general government :- Adjustment based on trend GDP ESA 1995 </t>
  </si>
  <si>
    <t>EU27.1.0.319.0.URTGA</t>
  </si>
  <si>
    <t>EU15.1.0.319.0.URTGA</t>
  </si>
  <si>
    <t>EA18.1.0.319.0.URTGA</t>
  </si>
  <si>
    <t>EA17.1.0.319.0.URTGA</t>
  </si>
  <si>
    <t>EA12.1.0.319.0.URTGA</t>
  </si>
  <si>
    <t>BEL.1.0.319.0.URTGA</t>
  </si>
  <si>
    <t>BGR.1.0.319.0.URTGA</t>
  </si>
  <si>
    <t>CZE.1.0.319.0.URTGA</t>
  </si>
  <si>
    <t>DNK.1.0.319.0.URTGA</t>
  </si>
  <si>
    <t>DEU.1.0.319.0.URTGA</t>
  </si>
  <si>
    <t>D_W.1.0.319.0.URTGA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</si>
  <si>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</si>
  <si>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EST.1.0.319.0.URTGA</t>
  </si>
  <si>
    <t>IRL.1.0.319.0.URTGA</t>
  </si>
  <si>
    <t>GRC.1.0.319.0.URTGA</t>
  </si>
  <si>
    <t>ESP.1.0.319.0.URTGA</t>
  </si>
  <si>
    <t>FRA.1.0.319.0.URTGA</t>
  </si>
  <si>
    <t>HRV.1.0.319.0.URTGA</t>
  </si>
  <si>
    <t>ITA.1.0.319.0.URTGA</t>
  </si>
  <si>
    <t>CYP.1.0.319.0.URTGA</t>
  </si>
  <si>
    <t>LVA.1.0.319.0.URTGA</t>
  </si>
  <si>
    <t>LTU.1.0.319.0.URTGA</t>
  </si>
  <si>
    <t>LUX.1.0.319.0.URTGA</t>
  </si>
  <si>
    <t>HUN.1.0.319.0.URTGA</t>
  </si>
  <si>
    <t>MLT.1.0.319.0.URTGA</t>
  </si>
  <si>
    <t>NLD.1.0.319.0.URTGA</t>
  </si>
  <si>
    <t>AUT.1.0.319.0.URTGA</t>
  </si>
  <si>
    <t>POL.1.0.319.0.URTGA</t>
  </si>
  <si>
    <t>PRT.1.0.319.0.URTGA</t>
  </si>
  <si>
    <t>ROM.1.0.319.0.URTGA</t>
  </si>
  <si>
    <t>SVN.1.0.319.0.URTGA</t>
  </si>
  <si>
    <t>SVK.1.0.319.0.URTGA</t>
  </si>
  <si>
    <t>FIN.1.0.319.0.URTGA</t>
  </si>
  <si>
    <t>SWE.1.0.319.0.URTGA</t>
  </si>
  <si>
    <t>GBR.1.0.319.0.URTGA</t>
  </si>
  <si>
    <t>EU28.1.0.319.0.UUTGA</t>
  </si>
  <si>
    <t xml:space="preserve">Cyclically adjusted total expenditure of general government :- Adjustment based on trend GDP Excessive deficit procedure </t>
  </si>
  <si>
    <t>EU27.1.0.319.0.UUTGA</t>
  </si>
  <si>
    <t>EU15.1.0.319.0.UUTGA</t>
  </si>
  <si>
    <t>EA18.1.0.319.0.UUTGA</t>
  </si>
  <si>
    <t>EA17.1.0.319.0.UUTGA</t>
  </si>
  <si>
    <t>EA12.1.0.319.0.UUTGA</t>
  </si>
  <si>
    <t>BEL.1.0.319.0.UUTGA</t>
  </si>
  <si>
    <t>BGR.1.0.319.0.UUTGA</t>
  </si>
  <si>
    <t>CZE.1.0.319.0.UUTGA</t>
  </si>
  <si>
    <t>DNK.1.0.319.0.UUTGA</t>
  </si>
  <si>
    <t>DEU.1.0.319.0.UUTGA</t>
  </si>
  <si>
    <t>D_W.1.0.319.0.UUTGA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</si>
  <si>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</si>
  <si>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EST.1.0.319.0.UUTGA</t>
  </si>
  <si>
    <t>IRL.1.0.319.0.UUTGA</t>
  </si>
  <si>
    <t>GRC.1.0.319.0.UUTGA</t>
  </si>
  <si>
    <t>ESP.1.0.319.0.UUTGA</t>
  </si>
  <si>
    <t>FRA.1.0.319.0.UUTGA</t>
  </si>
  <si>
    <t>HRV.1.0.319.0.UUTGA</t>
  </si>
  <si>
    <t>ITA.1.0.319.0.UUTGA</t>
  </si>
  <si>
    <t>CYP.1.0.319.0.UUTGA</t>
  </si>
  <si>
    <t>LVA.1.0.319.0.UUTGA</t>
  </si>
  <si>
    <t>LTU.1.0.319.0.UUTGA</t>
  </si>
  <si>
    <t>LUX.1.0.319.0.UUTGA</t>
  </si>
  <si>
    <t>HUN.1.0.319.0.UUTGA</t>
  </si>
  <si>
    <t>MLT.1.0.319.0.UUTGA</t>
  </si>
  <si>
    <t>NLD.1.0.319.0.UUTGA</t>
  </si>
  <si>
    <t>AUT.1.0.319.0.UUTGA</t>
  </si>
  <si>
    <t>POL.1.0.319.0.UUTGA</t>
  </si>
  <si>
    <t>PRT.1.0.319.0.UUTGA</t>
  </si>
  <si>
    <t>ROM.1.0.319.0.UUTGA</t>
  </si>
  <si>
    <t>SVN.1.0.319.0.UUTGA</t>
  </si>
  <si>
    <t>SVK.1.0.319.0.UUTGA</t>
  </si>
  <si>
    <t>FIN.1.0.319.0.UUTGA</t>
  </si>
  <si>
    <t>SWE.1.0.319.0.UUTGA</t>
  </si>
  <si>
    <t>GBR.1.0.319.0.UUTGA</t>
  </si>
  <si>
    <t>EU28.1.0.319.0.UUTGB</t>
  </si>
  <si>
    <t xml:space="preserve">Total expenditure excluding interest of general government adjusted for the cyclical component :- Adjustment based on trend GDP Excessive deficit procedure </t>
  </si>
  <si>
    <t>EU27.1.0.319.0.UUTGB</t>
  </si>
  <si>
    <t>EU15.1.0.319.0.UUTGB</t>
  </si>
  <si>
    <t>EA18.1.0.319.0.UUTGB</t>
  </si>
  <si>
    <t>EA17.1.0.319.0.UUTGB</t>
  </si>
  <si>
    <t>EA12.1.0.319.0.UUTGB</t>
  </si>
  <si>
    <t>BEL.1.0.319.0.UUTGB</t>
  </si>
  <si>
    <t>BGR.1.0.319.0.UUTGB</t>
  </si>
  <si>
    <t>CZE.1.0.319.0.UUTGB</t>
  </si>
  <si>
    <t>DNK.1.0.319.0.UUTGB</t>
  </si>
  <si>
    <t>DEU.1.0.319.0.UUTGB</t>
  </si>
  <si>
    <t>D_W.1.0.319.0.UUTGB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</si>
  <si>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</si>
  <si>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EST.1.0.319.0.UUTGB</t>
  </si>
  <si>
    <t>IRL.1.0.319.0.UUTGB</t>
  </si>
  <si>
    <t>GRC.1.0.319.0.UUTGB</t>
  </si>
  <si>
    <t>ESP.1.0.319.0.UUTGB</t>
  </si>
  <si>
    <t>FRA.1.0.319.0.UUTGB</t>
  </si>
  <si>
    <t>HRV.1.0.319.0.UUTGB</t>
  </si>
  <si>
    <t>ITA.1.0.319.0.UUTGB</t>
  </si>
  <si>
    <t>CYP.1.0.319.0.UUTGB</t>
  </si>
  <si>
    <t>LVA.1.0.319.0.UUTGB</t>
  </si>
  <si>
    <t>LTU.1.0.319.0.UUTGB</t>
  </si>
  <si>
    <t>LUX.1.0.319.0.UUTGB</t>
  </si>
  <si>
    <t>HUN.1.0.319.0.UUTGB</t>
  </si>
  <si>
    <t>MLT.1.0.319.0.UUTGB</t>
  </si>
  <si>
    <t>NLD.1.0.319.0.UUTGB</t>
  </si>
  <si>
    <t>AUT.1.0.319.0.UUTGB</t>
  </si>
  <si>
    <t>POL.1.0.319.0.UUTGB</t>
  </si>
  <si>
    <t>PRT.1.0.319.0.UUTGB</t>
  </si>
  <si>
    <t>ROM.1.0.319.0.UUTGB</t>
  </si>
  <si>
    <t>SVN.1.0.319.0.UUTGB</t>
  </si>
  <si>
    <t>SVK.1.0.319.0.UUTGB</t>
  </si>
  <si>
    <t>FIN.1.0.319.0.UUTGB</t>
  </si>
  <si>
    <t>SWE.1.0.319.0.UUTGB</t>
  </si>
  <si>
    <t>GBR.1.0.319.0.UUTGB</t>
  </si>
  <si>
    <t>EU28.1.0.319.0.UBLGC</t>
  </si>
  <si>
    <t xml:space="preserve">Cyclical component of net lending (+) or net borrowing (-) of general government :- Based on trend GDP ESA 1995 </t>
  </si>
  <si>
    <t>EU27.1.0.319.0.UBLGC</t>
  </si>
  <si>
    <t>EU15.1.0.319.0.UBLGC</t>
  </si>
  <si>
    <t>EA18.1.0.319.0.UBLGC</t>
  </si>
  <si>
    <t>EA17.1.0.319.0.UBLGC</t>
  </si>
  <si>
    <t>EA12.1.0.319.0.UBLGC</t>
  </si>
  <si>
    <t>BEL.1.0.319.0.UBLGC</t>
  </si>
  <si>
    <t>BGR.1.0.319.0.UBLGC</t>
  </si>
  <si>
    <t>CZE.1.0.319.0.UBLGC</t>
  </si>
  <si>
    <t>DNK.1.0.319.0.UBLGC</t>
  </si>
  <si>
    <t>DEU.1.0.319.0.UBLGC</t>
  </si>
  <si>
    <t>D_W.1.0.319.0.UBLGC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</si>
  <si>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</si>
  <si>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EST.1.0.319.0.UBLGC</t>
  </si>
  <si>
    <t>IRL.1.0.319.0.UBLGC</t>
  </si>
  <si>
    <t>GRC.1.0.319.0.UBLGC</t>
  </si>
  <si>
    <t>ESP.1.0.319.0.UBLGC</t>
  </si>
  <si>
    <t>FRA.1.0.319.0.UBLGC</t>
  </si>
  <si>
    <t>HRV.1.0.319.0.UBLGC</t>
  </si>
  <si>
    <t>ITA.1.0.319.0.UBLGC</t>
  </si>
  <si>
    <t>CYP.1.0.319.0.UBLGC</t>
  </si>
  <si>
    <t>LVA.1.0.319.0.UBLGC</t>
  </si>
  <si>
    <t>LTU.1.0.319.0.UBLGC</t>
  </si>
  <si>
    <t>LUX.1.0.319.0.UBLGC</t>
  </si>
  <si>
    <t>HUN.1.0.319.0.UBLGC</t>
  </si>
  <si>
    <t>MLT.1.0.319.0.UBLGC</t>
  </si>
  <si>
    <t>NLD.1.0.319.0.UBLGC</t>
  </si>
  <si>
    <t>AUT.1.0.319.0.UBLGC</t>
  </si>
  <si>
    <t>POL.1.0.319.0.UBLGC</t>
  </si>
  <si>
    <t>PRT.1.0.319.0.UBLGC</t>
  </si>
  <si>
    <t>ROM.1.0.319.0.UBLGC</t>
  </si>
  <si>
    <t>SVN.1.0.319.0.UBLGC</t>
  </si>
  <si>
    <t>SVK.1.0.319.0.UBLGC</t>
  </si>
  <si>
    <t>FIN.1.0.319.0.UBLGC</t>
  </si>
  <si>
    <t>SWE.1.0.319.0.UBLGC</t>
  </si>
  <si>
    <t>GBR.1.0.319.0.UBLGC</t>
  </si>
  <si>
    <t>EU28.1.0.319.0.UTCGC</t>
  </si>
  <si>
    <t xml:space="preserve">Cyclical component of revenue of general government :- Based on trend GDP ESA 1995 </t>
  </si>
  <si>
    <t>EU27.1.0.319.0.UTCGC</t>
  </si>
  <si>
    <t>EU15.1.0.319.0.UTCGC</t>
  </si>
  <si>
    <t>EA18.1.0.319.0.UTCGC</t>
  </si>
  <si>
    <t>EA17.1.0.319.0.UTCGC</t>
  </si>
  <si>
    <t>EA12.1.0.319.0.UTCGC</t>
  </si>
  <si>
    <t>BEL.1.0.319.0.UTCGC</t>
  </si>
  <si>
    <t>BGR.1.0.319.0.UTCGC</t>
  </si>
  <si>
    <t>CZE.1.0.319.0.UTCGC</t>
  </si>
  <si>
    <t>DNK.1.0.319.0.UTCGC</t>
  </si>
  <si>
    <t>DEU.1.0.319.0.UTCGC</t>
  </si>
  <si>
    <t>D_W.1.0.319.0.UTCGC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</si>
  <si>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</si>
  <si>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EST.1.0.319.0.UTCGC</t>
  </si>
  <si>
    <t>IRL.1.0.319.0.UTCGC</t>
  </si>
  <si>
    <t>GRC.1.0.319.0.UTCGC</t>
  </si>
  <si>
    <t>ESP.1.0.319.0.UTCGC</t>
  </si>
  <si>
    <t>FRA.1.0.319.0.UTCGC</t>
  </si>
  <si>
    <t>HRV.1.0.319.0.UTCGC</t>
  </si>
  <si>
    <t>ITA.1.0.319.0.UTCGC</t>
  </si>
  <si>
    <t>CYP.1.0.319.0.UTCGC</t>
  </si>
  <si>
    <t>LVA.1.0.319.0.UTCGC</t>
  </si>
  <si>
    <t>LTU.1.0.319.0.UTCGC</t>
  </si>
  <si>
    <t>LUX.1.0.319.0.UTCGC</t>
  </si>
  <si>
    <t>HUN.1.0.319.0.UTCGC</t>
  </si>
  <si>
    <t>MLT.1.0.319.0.UTCGC</t>
  </si>
  <si>
    <t>NLD.1.0.319.0.UTCGC</t>
  </si>
  <si>
    <t>AUT.1.0.319.0.UTCGC</t>
  </si>
  <si>
    <t>POL.1.0.319.0.UTCGC</t>
  </si>
  <si>
    <t>PRT.1.0.319.0.UTCGC</t>
  </si>
  <si>
    <t>ROM.1.0.319.0.UTCGC</t>
  </si>
  <si>
    <t>SVN.1.0.319.0.UTCGC</t>
  </si>
  <si>
    <t>SVK.1.0.319.0.UTCGC</t>
  </si>
  <si>
    <t>FIN.1.0.319.0.UTCGC</t>
  </si>
  <si>
    <t>SWE.1.0.319.0.UTCGC</t>
  </si>
  <si>
    <t>GBR.1.0.319.0.UTCGC</t>
  </si>
  <si>
    <t>EU28.1.0.319.0.UUCGC</t>
  </si>
  <si>
    <t xml:space="preserve">Cyclical component of expenditure of general government :- Based on trend GDP ESA 1995 </t>
  </si>
  <si>
    <t>EU27.1.0.319.0.UUCGC</t>
  </si>
  <si>
    <t>EU15.1.0.319.0.UUCGC</t>
  </si>
  <si>
    <t>EA18.1.0.319.0.UUCGC</t>
  </si>
  <si>
    <t>EA17.1.0.319.0.UUCGC</t>
  </si>
  <si>
    <t>EA12.1.0.319.0.UUCGC</t>
  </si>
  <si>
    <t>BEL.1.0.319.0.UUCGC</t>
  </si>
  <si>
    <t>BGR.1.0.319.0.UUCGC</t>
  </si>
  <si>
    <t>CZE.1.0.319.0.UUCGC</t>
  </si>
  <si>
    <t>DNK.1.0.319.0.UUCGC</t>
  </si>
  <si>
    <t>DEU.1.0.319.0.UUCGC</t>
  </si>
  <si>
    <t>D_W.1.0.319.0.UUCGC</t>
  </si>
  <si>
    <t xml:space="preserve">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</si>
  <si>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EST.1.0.319.0.UUCGC</t>
  </si>
  <si>
    <t>IRL.1.0.319.0.UUCGC</t>
  </si>
  <si>
    <t>GRC.1.0.319.0.UUCGC</t>
  </si>
  <si>
    <t>ESP.1.0.319.0.UUCGC</t>
  </si>
  <si>
    <t>FRA.1.0.319.0.UUCGC</t>
  </si>
  <si>
    <t>HRV.1.0.319.0.UUCGC</t>
  </si>
  <si>
    <t>ITA.1.0.319.0.UUCGC</t>
  </si>
  <si>
    <t>CYP.1.0.319.0.UUCGC</t>
  </si>
  <si>
    <t>LVA.1.0.319.0.UUCGC</t>
  </si>
  <si>
    <t>LTU.1.0.319.0.UUCGC</t>
  </si>
  <si>
    <t>LUX.1.0.319.0.UUCGC</t>
  </si>
  <si>
    <t>HUN.1.0.319.0.UUCGC</t>
  </si>
  <si>
    <t>MLT.1.0.319.0.UUCGC</t>
  </si>
  <si>
    <t>NLD.1.0.319.0.UUCGC</t>
  </si>
  <si>
    <t>AUT.1.0.319.0.UUCGC</t>
  </si>
  <si>
    <t>POL.1.0.319.0.UUCGC</t>
  </si>
  <si>
    <t>PRT.1.0.319.0.UUCGC</t>
  </si>
  <si>
    <t>ROM.1.0.319.0.UUCGC</t>
  </si>
  <si>
    <t>SVN.1.0.319.0.UUCGC</t>
  </si>
  <si>
    <t>SVK.1.0.319.0.UUCGC</t>
  </si>
  <si>
    <t>FIN.1.0.319.0.UUCGC</t>
  </si>
  <si>
    <t>SWE.1.0.319.0.UUCGC</t>
  </si>
  <si>
    <t>GBR.1.0.319.0.UUCGC</t>
  </si>
  <si>
    <t>UOOMSR_2014_may</t>
  </si>
  <si>
    <t>diff_pp</t>
  </si>
  <si>
    <t>EA12.1.1.0.0.OVGD</t>
  </si>
  <si>
    <t>BEL.1.1.0.0.OVGD</t>
  </si>
  <si>
    <t>DEU.1.1.0.0.OVGD</t>
  </si>
  <si>
    <t>IRL.1.1.0.0.OVGD</t>
  </si>
  <si>
    <t>GRC.1.1.0.0.OVGD</t>
  </si>
  <si>
    <t>ESP.1.1.0.0.OVGD</t>
  </si>
  <si>
    <t>FRA.1.1.0.0.OVGD</t>
  </si>
  <si>
    <t>ITA.1.1.0.0.OVGD</t>
  </si>
  <si>
    <t>NLD.1.1.0.0.OVGD</t>
  </si>
  <si>
    <t>AUT.1.1.0.0.OVGD</t>
  </si>
  <si>
    <t>PRT.1.1.0.0.OVGD</t>
  </si>
  <si>
    <t>FIN.1.1.0.0.OVGD</t>
  </si>
  <si>
    <t>LUX.1.1.0.0.OVGD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</si>
</sst>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0.0"/>
  </numFmts>
  <fonts count="28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2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40">
    <xf numFmtId="2" fontId="0" fillId="0" borderId="0" xfId="0"/>
    <xf numFmtId="165" fontId="0" fillId="0" borderId="0" xfId="0" applyNumberFormat="1"/>
    <xf numFmtId="2" fontId="0" fillId="0" borderId="0" xfId="0" applyNumberFormat="1"/>
    <xf numFmtId="2" fontId="18" fillId="0" borderId="0" xfId="0" applyFont="1"/>
    <xf numFmtId="0" fontId="8" fillId="4" borderId="0" xfId="8"/>
    <xf numFmtId="0" fontId="8" fillId="4" borderId="0" xfId="8" applyNumberFormat="1"/>
    <xf numFmtId="0" fontId="7" fillId="3" borderId="0" xfId="7"/>
    <xf numFmtId="2" fontId="0" fillId="0" borderId="0" xfId="43" applyNumberFormat="1" applyFont="1"/>
    <xf numFmtId="165" fontId="0" fillId="0" borderId="0" xfId="42" applyNumberFormat="1" applyFont="1" applyAlignment="1">
      <alignment horizontal="right"/>
    </xf>
    <xf numFmtId="2" fontId="22" fillId="0" borderId="0" xfId="0" applyFont="1"/>
    <xf numFmtId="165" fontId="18" fillId="0" borderId="0" xfId="0" applyNumberFormat="1" applyFont="1"/>
    <xf numFmtId="0" fontId="7" fillId="3" borderId="0" xfId="7" applyFont="1"/>
    <xf numFmtId="0" fontId="8" fillId="4" borderId="0" xfId="8" applyFont="1"/>
    <xf numFmtId="2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2" fontId="24" fillId="0" borderId="0" xfId="0" applyFont="1"/>
    <xf numFmtId="2" fontId="24" fillId="0" borderId="0" xfId="0" applyNumberFormat="1" applyFont="1"/>
    <xf numFmtId="2" fontId="21" fillId="0" borderId="0" xfId="0" applyFont="1"/>
    <xf numFmtId="2" fontId="21" fillId="0" borderId="0" xfId="0" quotePrefix="1" applyFont="1"/>
    <xf numFmtId="2" fontId="0" fillId="0" borderId="0" xfId="0" applyFont="1"/>
    <xf numFmtId="2" fontId="25" fillId="0" borderId="0" xfId="0" applyFont="1"/>
    <xf numFmtId="2" fontId="23" fillId="33" borderId="0" xfId="0" applyFont="1" applyFill="1"/>
    <xf numFmtId="165" fontId="26" fillId="0" borderId="0" xfId="0" applyNumberFormat="1" applyFont="1"/>
    <xf numFmtId="2" fontId="23" fillId="0" borderId="0" xfId="0" applyFont="1" applyFill="1"/>
    <xf numFmtId="2" fontId="27" fillId="0" borderId="0" xfId="0" applyFont="1"/>
    <xf numFmtId="2" fontId="0" fillId="33" borderId="0" xfId="0" applyFill="1"/>
    <xf numFmtId="2" fontId="26" fillId="0" borderId="0" xfId="0" applyFont="1" applyFill="1"/>
    <xf numFmtId="1" fontId="0" fillId="0" borderId="0" xfId="0" applyNumberFormat="1"/>
    <xf numFmtId="2" fontId="6" fillId="2" borderId="0" xfId="6" applyNumberFormat="1"/>
    <xf numFmtId="2" fontId="8" fillId="4" borderId="0" xfId="8" applyNumberFormat="1"/>
    <xf numFmtId="165" fontId="0" fillId="0" borderId="0" xfId="0" applyNumberFormat="1" applyFont="1"/>
    <xf numFmtId="2" fontId="0" fillId="34" borderId="0" xfId="0" applyFill="1"/>
    <xf numFmtId="2" fontId="23" fillId="34" borderId="0" xfId="0" applyFont="1" applyFill="1"/>
    <xf numFmtId="2" fontId="0" fillId="35" borderId="0" xfId="0" applyFill="1"/>
    <xf numFmtId="2" fontId="23" fillId="35" borderId="0" xfId="0" applyFont="1" applyFill="1"/>
    <xf numFmtId="2" fontId="0" fillId="0" borderId="0" xfId="0" applyNumberFormat="1" applyFont="1"/>
    <xf numFmtId="2" fontId="17" fillId="9" borderId="0" xfId="18" applyNumberFormat="1"/>
    <xf numFmtId="0" fontId="17" fillId="9" borderId="0" xfId="18" applyNumberFormat="1"/>
    <xf numFmtId="0" fontId="17" fillId="9" borderId="0" xfId="18"/>
  </cellXfs>
  <cellStyles count="44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Binlik Ayracı" xfId="42" builtinId="3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 customBuiltin="1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  <cellStyle name="Yüzde" xfId="43" builtinId="5"/>
  </cellStyles>
  <dxfs count="2"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990000"/>
      <color rgb="FFCC3300"/>
      <color rgb="FF0000CC"/>
      <color rgb="FFFF0000"/>
      <color rgb="FFFF33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autoTitleDeleted val="1"/>
    <c:plotArea>
      <c:layout/>
      <c:lineChart>
        <c:grouping val="standard"/>
        <c:ser>
          <c:idx val="0"/>
          <c:order val="0"/>
          <c:tx>
            <c:strRef>
              <c:f>graphs!$B$31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graphs!$C$31:$H$31</c:f>
              <c:numCache>
                <c:formatCode>0.00</c:formatCode>
                <c:ptCount val="6"/>
                <c:pt idx="0">
                  <c:v>0.41892219969787492</c:v>
                </c:pt>
                <c:pt idx="1">
                  <c:v>1.2649535024790532</c:v>
                </c:pt>
                <c:pt idx="2">
                  <c:v>2.3760369551238778</c:v>
                </c:pt>
                <c:pt idx="3">
                  <c:v>3.3555824515853145</c:v>
                </c:pt>
                <c:pt idx="4">
                  <c:v>4.3642724098784473</c:v>
                </c:pt>
                <c:pt idx="5">
                  <c:v>4.9638572219184951</c:v>
                </c:pt>
              </c:numCache>
            </c:numRef>
          </c:val>
        </c:ser>
        <c:ser>
          <c:idx val="1"/>
          <c:order val="1"/>
          <c:tx>
            <c:strRef>
              <c:f>graphs!$B$32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graphs!$C$32:$H$32</c:f>
              <c:numCache>
                <c:formatCode>0.00</c:formatCode>
                <c:ptCount val="6"/>
                <c:pt idx="0">
                  <c:v>-0.30937295934923165</c:v>
                </c:pt>
                <c:pt idx="1">
                  <c:v>-0.63652324113510383</c:v>
                </c:pt>
                <c:pt idx="2">
                  <c:v>4.6725927202584394E-3</c:v>
                </c:pt>
                <c:pt idx="3">
                  <c:v>0.68536100898465757</c:v>
                </c:pt>
                <c:pt idx="4">
                  <c:v>0.51992604334147707</c:v>
                </c:pt>
                <c:pt idx="5">
                  <c:v>0.64880389757533585</c:v>
                </c:pt>
              </c:numCache>
            </c:numRef>
          </c:val>
        </c:ser>
        <c:ser>
          <c:idx val="2"/>
          <c:order val="2"/>
          <c:tx>
            <c:strRef>
              <c:f>graphs!$B$33</c:f>
              <c:strCache>
                <c:ptCount val="1"/>
                <c:pt idx="0">
                  <c:v>Euro area (12 countries)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graphs!$C$33:$H$33</c:f>
              <c:numCache>
                <c:formatCode>0.00</c:formatCode>
                <c:ptCount val="6"/>
                <c:pt idx="0">
                  <c:v>9.2385728674235335E-2</c:v>
                </c:pt>
                <c:pt idx="1">
                  <c:v>1.2147507625876393</c:v>
                </c:pt>
                <c:pt idx="2">
                  <c:v>3.2581978853613527</c:v>
                </c:pt>
                <c:pt idx="3">
                  <c:v>4.2989727785407652</c:v>
                </c:pt>
                <c:pt idx="4">
                  <c:v>5.0193378543933482</c:v>
                </c:pt>
                <c:pt idx="5">
                  <c:v>5.1194953970361174</c:v>
                </c:pt>
              </c:numCache>
            </c:numRef>
          </c:val>
        </c:ser>
        <c:ser>
          <c:idx val="3"/>
          <c:order val="3"/>
          <c:tx>
            <c:strRef>
              <c:f>graphs!$B$34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graphs!$C$34:$H$34</c:f>
              <c:numCache>
                <c:formatCode>0.00</c:formatCode>
                <c:ptCount val="6"/>
                <c:pt idx="0">
                  <c:v>-1.3483388444734254</c:v>
                </c:pt>
                <c:pt idx="1">
                  <c:v>-0.39648536039572102</c:v>
                </c:pt>
                <c:pt idx="2">
                  <c:v>7.6314257124220353E-2</c:v>
                </c:pt>
                <c:pt idx="3">
                  <c:v>0.90108500947226999</c:v>
                </c:pt>
                <c:pt idx="4">
                  <c:v>0.94196258505059904</c:v>
                </c:pt>
                <c:pt idx="5">
                  <c:v>1.7100127923649084</c:v>
                </c:pt>
              </c:numCache>
            </c:numRef>
          </c:val>
        </c:ser>
        <c:ser>
          <c:idx val="4"/>
          <c:order val="4"/>
          <c:tx>
            <c:strRef>
              <c:f>graphs!$B$35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graphs!$C$35:$H$35</c:f>
              <c:numCache>
                <c:formatCode>0.00</c:formatCode>
                <c:ptCount val="6"/>
                <c:pt idx="0">
                  <c:v>0.31222671917826617</c:v>
                </c:pt>
                <c:pt idx="1">
                  <c:v>1.3930429227709653</c:v>
                </c:pt>
                <c:pt idx="2">
                  <c:v>2.3557331834649138</c:v>
                </c:pt>
                <c:pt idx="3">
                  <c:v>2.9954371223825413</c:v>
                </c:pt>
                <c:pt idx="4">
                  <c:v>3.9041501592754297</c:v>
                </c:pt>
                <c:pt idx="5">
                  <c:v>4.1115419742892696</c:v>
                </c:pt>
              </c:numCache>
            </c:numRef>
          </c:val>
        </c:ser>
        <c:ser>
          <c:idx val="5"/>
          <c:order val="5"/>
          <c:tx>
            <c:strRef>
              <c:f>graphs!$B$36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graphs!$C$36:$H$36</c:f>
              <c:numCache>
                <c:formatCode>0.00</c:formatCode>
                <c:ptCount val="6"/>
                <c:pt idx="0">
                  <c:v>-1.6447969960745241</c:v>
                </c:pt>
                <c:pt idx="1">
                  <c:v>-0.72020673549743319</c:v>
                </c:pt>
                <c:pt idx="2">
                  <c:v>0.57768340345043667</c:v>
                </c:pt>
                <c:pt idx="3">
                  <c:v>0.90885366301114223</c:v>
                </c:pt>
                <c:pt idx="4">
                  <c:v>1.3612780489335212</c:v>
                </c:pt>
                <c:pt idx="5">
                  <c:v>1.157758459081796</c:v>
                </c:pt>
              </c:numCache>
            </c:numRef>
          </c:val>
        </c:ser>
        <c:ser>
          <c:idx val="6"/>
          <c:order val="6"/>
          <c:tx>
            <c:strRef>
              <c:f>graphs!$B$37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graphs!$C$37:$H$37</c:f>
              <c:numCache>
                <c:formatCode>0.00</c:formatCode>
                <c:ptCount val="6"/>
                <c:pt idx="0">
                  <c:v>6.6049266670587539</c:v>
                </c:pt>
                <c:pt idx="1">
                  <c:v>13.197814570582096</c:v>
                </c:pt>
                <c:pt idx="2">
                  <c:v>18.472361608680494</c:v>
                </c:pt>
                <c:pt idx="3">
                  <c:v>21.330059380543616</c:v>
                </c:pt>
                <c:pt idx="4">
                  <c:v>21.4303619243098</c:v>
                </c:pt>
                <c:pt idx="5">
                  <c:v>21.6938170419226</c:v>
                </c:pt>
              </c:numCache>
            </c:numRef>
          </c:val>
        </c:ser>
        <c:ser>
          <c:idx val="7"/>
          <c:order val="7"/>
          <c:tx>
            <c:strRef>
              <c:f>graphs!$B$38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graphs!$C$38:$H$38</c:f>
              <c:numCache>
                <c:formatCode>0.00</c:formatCode>
                <c:ptCount val="6"/>
                <c:pt idx="0">
                  <c:v>1.538786018185009</c:v>
                </c:pt>
                <c:pt idx="1">
                  <c:v>3.1523473808305953</c:v>
                </c:pt>
                <c:pt idx="2">
                  <c:v>5.3349987127294565</c:v>
                </c:pt>
                <c:pt idx="3">
                  <c:v>8.1575931599295721</c:v>
                </c:pt>
                <c:pt idx="4">
                  <c:v>9.3458395878275091</c:v>
                </c:pt>
                <c:pt idx="5">
                  <c:v>8.8292582138889362</c:v>
                </c:pt>
              </c:numCache>
            </c:numRef>
          </c:val>
        </c:ser>
        <c:ser>
          <c:idx val="8"/>
          <c:order val="8"/>
          <c:tx>
            <c:strRef>
              <c:f>graphs!$B$39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graphs!$C$39:$H$39</c:f>
              <c:numCache>
                <c:formatCode>0.00</c:formatCode>
                <c:ptCount val="6"/>
                <c:pt idx="0">
                  <c:v>0.57099952341520055</c:v>
                </c:pt>
                <c:pt idx="1">
                  <c:v>1.2690481236482529</c:v>
                </c:pt>
                <c:pt idx="2">
                  <c:v>4.7594249150218513</c:v>
                </c:pt>
                <c:pt idx="3">
                  <c:v>5.6930734380753636</c:v>
                </c:pt>
                <c:pt idx="4">
                  <c:v>6.2961566023007522</c:v>
                </c:pt>
                <c:pt idx="5">
                  <c:v>6.8205511386167137</c:v>
                </c:pt>
              </c:numCache>
            </c:numRef>
          </c:val>
        </c:ser>
        <c:ser>
          <c:idx val="10"/>
          <c:order val="9"/>
          <c:tx>
            <c:strRef>
              <c:f>graphs!$B$41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graphs!$C$41:$H$41</c:f>
              <c:numCache>
                <c:formatCode>0.00</c:formatCode>
                <c:ptCount val="6"/>
                <c:pt idx="0">
                  <c:v>-7.2785581654685405E-2</c:v>
                </c:pt>
                <c:pt idx="1">
                  <c:v>0.21019651645944704</c:v>
                </c:pt>
                <c:pt idx="2">
                  <c:v>2.0239589116514805</c:v>
                </c:pt>
                <c:pt idx="3">
                  <c:v>4.2422551550448864</c:v>
                </c:pt>
                <c:pt idx="4">
                  <c:v>5.4946443729918322</c:v>
                </c:pt>
                <c:pt idx="5">
                  <c:v>5.5850126866690104</c:v>
                </c:pt>
              </c:numCache>
            </c:numRef>
          </c:val>
        </c:ser>
        <c:ser>
          <c:idx val="11"/>
          <c:order val="10"/>
          <c:tx>
            <c:strRef>
              <c:f>graphs!$B$42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graphs!$C$42:$H$42</c:f>
              <c:numCache>
                <c:formatCode>0.00</c:formatCode>
                <c:ptCount val="6"/>
                <c:pt idx="0">
                  <c:v>0.25002425469918776</c:v>
                </c:pt>
                <c:pt idx="1">
                  <c:v>4.0046166986941198</c:v>
                </c:pt>
                <c:pt idx="2">
                  <c:v>8.8306136087828886</c:v>
                </c:pt>
                <c:pt idx="3">
                  <c:v>10.499337417155997</c:v>
                </c:pt>
                <c:pt idx="4">
                  <c:v>12.686411085829514</c:v>
                </c:pt>
                <c:pt idx="5">
                  <c:v>13.069319835574493</c:v>
                </c:pt>
              </c:numCache>
            </c:numRef>
          </c:val>
        </c:ser>
        <c:ser>
          <c:idx val="12"/>
          <c:order val="11"/>
          <c:tx>
            <c:strRef>
              <c:f>graphs!$B$43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graphs!$C$30:$H$30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graphs!$C$43:$H$43</c:f>
              <c:numCache>
                <c:formatCode>0.00</c:formatCode>
                <c:ptCount val="6"/>
                <c:pt idx="0">
                  <c:v>1.4735271033049919</c:v>
                </c:pt>
                <c:pt idx="1">
                  <c:v>2.9493096291746856</c:v>
                </c:pt>
                <c:pt idx="2">
                  <c:v>7.1640640977402992</c:v>
                </c:pt>
                <c:pt idx="3">
                  <c:v>10.25515114117978</c:v>
                </c:pt>
                <c:pt idx="4">
                  <c:v>11.644183936894759</c:v>
                </c:pt>
                <c:pt idx="5">
                  <c:v>11.820375968603273</c:v>
                </c:pt>
              </c:numCache>
            </c:numRef>
          </c:val>
        </c:ser>
        <c:dLbls/>
        <c:marker val="1"/>
        <c:axId val="87729664"/>
        <c:axId val="87731200"/>
        <c:extLst>
          <c:ext xmlns:c15="http://schemas.microsoft.com/office/drawing/2012/chart" uri="{02D57815-91ED-43cb-92C2-25804820EDAC}">
            <c15:filteredLineSeries>
              <c15:ser>
                <c:idx val="9"/>
                <c:order val="9"/>
                <c:tx>
                  <c:strRef>
                    <c:extLst>
                      <c:ext uri="{02D57815-91ED-43cb-92C2-25804820EDAC}">
                        <c15:formulaRef>
                          <c15:sqref>graphs!$B$40</c15:sqref>
                        </c15:formulaRef>
                      </c:ext>
                    </c:extLst>
                    <c:strCache>
                      <c:ptCount val="1"/>
                      <c:pt idx="0">
                        <c:v>Luxembourg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graphs!$C$30:$H$30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graphs!$C$40:$H$40</c15:sqref>
                        </c15:formulaRef>
                      </c:ext>
                    </c:extLst>
                    <c:numCache>
                      <c:formatCode>0.00</c:formatCode>
                      <c:ptCount val="6"/>
                      <c:pt idx="0">
                        <c:v>-1.9469712436047015</c:v>
                      </c:pt>
                      <c:pt idx="1">
                        <c:v>-0.92684195969789229</c:v>
                      </c:pt>
                      <c:pt idx="2">
                        <c:v>0.41028664713553908</c:v>
                      </c:pt>
                      <c:pt idx="3">
                        <c:v>0.52867711964926478</c:v>
                      </c:pt>
                      <c:pt idx="4">
                        <c:v>0.85704393642120191</c:v>
                      </c:pt>
                      <c:pt idx="5">
                        <c:v>-0.1779545311532944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877296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7731200"/>
        <c:crosses val="autoZero"/>
        <c:auto val="1"/>
        <c:lblAlgn val="ctr"/>
        <c:lblOffset val="100"/>
      </c:catAx>
      <c:valAx>
        <c:axId val="8773120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77296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789682539682539E-3"/>
          <c:y val="0.77506666666666668"/>
          <c:w val="0.96792380952380974"/>
          <c:h val="0.21435000000000001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autoTitleDeleted val="1"/>
    <c:plotArea>
      <c:layout/>
      <c:lineChart>
        <c:grouping val="standard"/>
        <c:ser>
          <c:idx val="0"/>
          <c:order val="0"/>
          <c:tx>
            <c:strRef>
              <c:f>graphs!$B$17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graphs!$C$17:$I$17</c:f>
              <c:numCache>
                <c:formatCode>0</c:formatCode>
                <c:ptCount val="7"/>
                <c:pt idx="0">
                  <c:v>100</c:v>
                </c:pt>
                <c:pt idx="1">
                  <c:v>101.92868010874146</c:v>
                </c:pt>
                <c:pt idx="2">
                  <c:v>104.79082353869158</c:v>
                </c:pt>
                <c:pt idx="3">
                  <c:v>105.58445071935003</c:v>
                </c:pt>
                <c:pt idx="4">
                  <c:v>105.92362774111011</c:v>
                </c:pt>
                <c:pt idx="5">
                  <c:v>106.2980232663536</c:v>
                </c:pt>
                <c:pt idx="6">
                  <c:v>106.93320177711601</c:v>
                </c:pt>
              </c:numCache>
            </c:numRef>
          </c:val>
        </c:ser>
        <c:ser>
          <c:idx val="1"/>
          <c:order val="1"/>
          <c:tx>
            <c:strRef>
              <c:f>graphs!$B$18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graphs!$C$18:$I$18</c:f>
              <c:numCache>
                <c:formatCode>0</c:formatCode>
                <c:ptCount val="7"/>
                <c:pt idx="0">
                  <c:v>100</c:v>
                </c:pt>
                <c:pt idx="1">
                  <c:v>102.69495841858418</c:v>
                </c:pt>
                <c:pt idx="2">
                  <c:v>104.54011792324131</c:v>
                </c:pt>
                <c:pt idx="3">
                  <c:v>104.69819649785637</c:v>
                </c:pt>
                <c:pt idx="4">
                  <c:v>104.71563577121248</c:v>
                </c:pt>
                <c:pt idx="5">
                  <c:v>106.12756997227154</c:v>
                </c:pt>
                <c:pt idx="6">
                  <c:v>107.46741246750528</c:v>
                </c:pt>
              </c:numCache>
            </c:numRef>
          </c:val>
        </c:ser>
        <c:ser>
          <c:idx val="2"/>
          <c:order val="2"/>
          <c:tx>
            <c:strRef>
              <c:f>graphs!$B$19</c:f>
              <c:strCache>
                <c:ptCount val="1"/>
                <c:pt idx="0">
                  <c:v>Euro area (12 countries)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graphs!$C$19:$I$19</c:f>
              <c:numCache>
                <c:formatCode>0</c:formatCode>
                <c:ptCount val="7"/>
                <c:pt idx="0">
                  <c:v>100</c:v>
                </c:pt>
                <c:pt idx="1">
                  <c:v>102.06068002102498</c:v>
                </c:pt>
                <c:pt idx="2">
                  <c:v>103.65488772612039</c:v>
                </c:pt>
                <c:pt idx="3">
                  <c:v>102.69902204239338</c:v>
                </c:pt>
                <c:pt idx="4">
                  <c:v>102.36068287933794</c:v>
                </c:pt>
                <c:pt idx="5">
                  <c:v>103.22378430602888</c:v>
                </c:pt>
                <c:pt idx="6">
                  <c:v>104.83472732457759</c:v>
                </c:pt>
              </c:numCache>
            </c:numRef>
          </c:val>
        </c:ser>
        <c:ser>
          <c:idx val="3"/>
          <c:order val="3"/>
          <c:tx>
            <c:strRef>
              <c:f>graphs!$B$20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graphs!$C$20:$I$20</c:f>
              <c:numCache>
                <c:formatCode>0</c:formatCode>
                <c:ptCount val="7"/>
                <c:pt idx="0">
                  <c:v>100</c:v>
                </c:pt>
                <c:pt idx="1">
                  <c:v>102.99233750220186</c:v>
                </c:pt>
                <c:pt idx="2">
                  <c:v>105.64008279020609</c:v>
                </c:pt>
                <c:pt idx="3">
                  <c:v>104.13345516998416</c:v>
                </c:pt>
                <c:pt idx="4">
                  <c:v>102.96591509600141</c:v>
                </c:pt>
                <c:pt idx="5">
                  <c:v>102.54921173154837</c:v>
                </c:pt>
                <c:pt idx="6">
                  <c:v>102.89787740003524</c:v>
                </c:pt>
              </c:numCache>
            </c:numRef>
          </c:val>
        </c:ser>
        <c:ser>
          <c:idx val="4"/>
          <c:order val="4"/>
          <c:tx>
            <c:strRef>
              <c:f>graphs!$B$21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graphs!$C$21:$I$21</c:f>
              <c:numCache>
                <c:formatCode>0</c:formatCode>
                <c:ptCount val="7"/>
                <c:pt idx="0">
                  <c:v>100</c:v>
                </c:pt>
                <c:pt idx="1">
                  <c:v>101.96565737478667</c:v>
                </c:pt>
                <c:pt idx="2">
                  <c:v>104.08575707095318</c:v>
                </c:pt>
                <c:pt idx="3">
                  <c:v>104.27591449803695</c:v>
                </c:pt>
                <c:pt idx="4">
                  <c:v>104.96047103122265</c:v>
                </c:pt>
                <c:pt idx="5">
                  <c:v>105.14894474618039</c:v>
                </c:pt>
                <c:pt idx="6">
                  <c:v>106.28764435918173</c:v>
                </c:pt>
              </c:numCache>
            </c:numRef>
          </c:val>
        </c:ser>
        <c:ser>
          <c:idx val="5"/>
          <c:order val="5"/>
          <c:tx>
            <c:strRef>
              <c:f>graphs!$B$22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graphs!$C$22:$I$22</c:f>
              <c:numCache>
                <c:formatCode>0</c:formatCode>
                <c:ptCount val="7"/>
                <c:pt idx="0">
                  <c:v>100</c:v>
                </c:pt>
                <c:pt idx="1">
                  <c:v>104.07991860978281</c:v>
                </c:pt>
                <c:pt idx="2">
                  <c:v>107.88923572423819</c:v>
                </c:pt>
                <c:pt idx="3">
                  <c:v>108.32636121669015</c:v>
                </c:pt>
                <c:pt idx="4">
                  <c:v>108.64904180123456</c:v>
                </c:pt>
                <c:pt idx="5">
                  <c:v>110.38717636133771</c:v>
                </c:pt>
                <c:pt idx="6">
                  <c:v>112.27541649152333</c:v>
                </c:pt>
              </c:numCache>
            </c:numRef>
          </c:val>
        </c:ser>
        <c:ser>
          <c:idx val="6"/>
          <c:order val="6"/>
          <c:tx>
            <c:strRef>
              <c:f>graphs!$B$23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graphs!$C$23:$I$23</c:f>
              <c:numCache>
                <c:formatCode>0</c:formatCode>
                <c:ptCount val="7"/>
                <c:pt idx="0">
                  <c:v>100</c:v>
                </c:pt>
                <c:pt idx="1">
                  <c:v>94.520972995441454</c:v>
                </c:pt>
                <c:pt idx="2">
                  <c:v>85.888814500005651</c:v>
                </c:pt>
                <c:pt idx="3">
                  <c:v>79.618514663554322</c:v>
                </c:pt>
                <c:pt idx="4">
                  <c:v>77.072114888031251</c:v>
                </c:pt>
                <c:pt idx="5">
                  <c:v>77.576184368827967</c:v>
                </c:pt>
                <c:pt idx="6">
                  <c:v>76.493568242368184</c:v>
                </c:pt>
              </c:numCache>
            </c:numRef>
          </c:val>
        </c:ser>
        <c:ser>
          <c:idx val="7"/>
          <c:order val="7"/>
          <c:tx>
            <c:strRef>
              <c:f>graphs!$B$24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graphs!$C$24:$I$24</c:f>
              <c:numCache>
                <c:formatCode>0</c:formatCode>
                <c:ptCount val="7"/>
                <c:pt idx="0">
                  <c:v>100</c:v>
                </c:pt>
                <c:pt idx="1">
                  <c:v>100.39861557072057</c:v>
                </c:pt>
                <c:pt idx="2">
                  <c:v>102.99701869148711</c:v>
                </c:pt>
                <c:pt idx="3">
                  <c:v>103.15267030739986</c:v>
                </c:pt>
                <c:pt idx="4">
                  <c:v>104.63214616750192</c:v>
                </c:pt>
                <c:pt idx="5">
                  <c:v>110.07239975395441</c:v>
                </c:pt>
                <c:pt idx="6">
                  <c:v>116.72620421540347</c:v>
                </c:pt>
              </c:numCache>
            </c:numRef>
          </c:val>
        </c:ser>
        <c:ser>
          <c:idx val="9"/>
          <c:order val="8"/>
          <c:tx>
            <c:strRef>
              <c:f>graphs!$B$26</c:f>
              <c:strCache>
                <c:ptCount val="1"/>
                <c:pt idx="0">
                  <c:v>Luxembourg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graphs!$C$26:$I$26</c:f>
              <c:numCache>
                <c:formatCode>0</c:formatCode>
                <c:ptCount val="7"/>
                <c:pt idx="0">
                  <c:v>100</c:v>
                </c:pt>
                <c:pt idx="1">
                  <c:v>105.67665624841254</c:v>
                </c:pt>
                <c:pt idx="2">
                  <c:v>108.38798683503421</c:v>
                </c:pt>
                <c:pt idx="3">
                  <c:v>107.46986147910691</c:v>
                </c:pt>
                <c:pt idx="4">
                  <c:v>112.14123195632355</c:v>
                </c:pt>
                <c:pt idx="5">
                  <c:v>116.70458768578405</c:v>
                </c:pt>
                <c:pt idx="6">
                  <c:v>120.29495512308068</c:v>
                </c:pt>
              </c:numCache>
            </c:numRef>
          </c:val>
        </c:ser>
        <c:ser>
          <c:idx val="10"/>
          <c:order val="9"/>
          <c:tx>
            <c:strRef>
              <c:f>graphs!$B$27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graphs!$C$27:$I$27</c:f>
              <c:numCache>
                <c:formatCode>0</c:formatCode>
                <c:ptCount val="7"/>
                <c:pt idx="0">
                  <c:v>100</c:v>
                </c:pt>
                <c:pt idx="1">
                  <c:v>101.40265385693681</c:v>
                </c:pt>
                <c:pt idx="2">
                  <c:v>103.08961512041397</c:v>
                </c:pt>
                <c:pt idx="3">
                  <c:v>101.99991457610962</c:v>
                </c:pt>
                <c:pt idx="4">
                  <c:v>101.49462905317894</c:v>
                </c:pt>
                <c:pt idx="5">
                  <c:v>102.52087185035532</c:v>
                </c:pt>
                <c:pt idx="6">
                  <c:v>104.62058144124234</c:v>
                </c:pt>
              </c:numCache>
            </c:numRef>
          </c:val>
        </c:ser>
        <c:ser>
          <c:idx val="11"/>
          <c:order val="10"/>
          <c:tx>
            <c:strRef>
              <c:f>graphs!$B$28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graphs!$C$28:$I$28</c:f>
              <c:numCache>
                <c:formatCode>0</c:formatCode>
                <c:ptCount val="7"/>
                <c:pt idx="0">
                  <c:v>100</c:v>
                </c:pt>
                <c:pt idx="1">
                  <c:v>101.89865962309969</c:v>
                </c:pt>
                <c:pt idx="2">
                  <c:v>100.03715088924277</c:v>
                </c:pt>
                <c:pt idx="3">
                  <c:v>96.007355423010438</c:v>
                </c:pt>
                <c:pt idx="4">
                  <c:v>94.922334253799463</c:v>
                </c:pt>
                <c:pt idx="5">
                  <c:v>95.7821281569761</c:v>
                </c:pt>
                <c:pt idx="6">
                  <c:v>97.450010533636274</c:v>
                </c:pt>
              </c:numCache>
            </c:numRef>
          </c:val>
        </c:ser>
        <c:ser>
          <c:idx val="12"/>
          <c:order val="11"/>
          <c:tx>
            <c:strRef>
              <c:f>graphs!$B$29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graphs!$C$16:$K$16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graphs!$C$29:$I$29</c:f>
              <c:numCache>
                <c:formatCode>0</c:formatCode>
                <c:ptCount val="7"/>
                <c:pt idx="0">
                  <c:v>100</c:v>
                </c:pt>
                <c:pt idx="1">
                  <c:v>100.01378654359326</c:v>
                </c:pt>
                <c:pt idx="2">
                  <c:v>99.013568179547079</c:v>
                </c:pt>
                <c:pt idx="3">
                  <c:v>96.41910722414886</c:v>
                </c:pt>
                <c:pt idx="4">
                  <c:v>94.807006895122356</c:v>
                </c:pt>
                <c:pt idx="5">
                  <c:v>96.09702025604112</c:v>
                </c:pt>
                <c:pt idx="6">
                  <c:v>99.107760806244499</c:v>
                </c:pt>
              </c:numCache>
            </c:numRef>
          </c:val>
        </c:ser>
        <c:dLbls/>
        <c:marker val="1"/>
        <c:axId val="87875584"/>
        <c:axId val="87877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graphs!$B$25</c15:sqref>
                        </c15:formulaRef>
                      </c:ext>
                    </c:extLst>
                    <c:strCache>
                      <c:ptCount val="1"/>
                      <c:pt idx="0">
                        <c:v>Luxembourg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graphs!$C$16:$I$16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graphs!$C$25:$I$25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100</c:v>
                      </c:pt>
                      <c:pt idx="1">
                        <c:v>101.71053215007379</c:v>
                      </c:pt>
                      <c:pt idx="2">
                        <c:v>102.3074194427025</c:v>
                      </c:pt>
                      <c:pt idx="3">
                        <c:v>99.424459520235132</c:v>
                      </c:pt>
                      <c:pt idx="4">
                        <c:v>97.687069659021077</c:v>
                      </c:pt>
                      <c:pt idx="5">
                        <c:v>97.253482317617767</c:v>
                      </c:pt>
                      <c:pt idx="6">
                        <c:v>98.09633303561813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878755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7877120"/>
        <c:crosses val="autoZero"/>
        <c:auto val="1"/>
        <c:lblAlgn val="ctr"/>
        <c:lblOffset val="100"/>
      </c:catAx>
      <c:valAx>
        <c:axId val="87877120"/>
        <c:scaling>
          <c:orientation val="minMax"/>
          <c:max val="125"/>
          <c:min val="7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78755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536111111111119E-2"/>
          <c:y val="0.77506666666666668"/>
          <c:w val="0.89484841269841287"/>
          <c:h val="0.21435000000000001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285751</xdr:colOff>
      <xdr:row>2</xdr:row>
      <xdr:rowOff>102799</xdr:rowOff>
    </xdr:from>
    <xdr:to>
      <xdr:col>27</xdr:col>
      <xdr:colOff>286901</xdr:colOff>
      <xdr:row>43</xdr:row>
      <xdr:rowOff>37419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01626" y="483799"/>
          <a:ext cx="9907150" cy="7649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18</xdr:col>
      <xdr:colOff>468000</xdr:colOff>
      <xdr:row>40</xdr:row>
      <xdr:rowOff>151500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25</xdr:col>
      <xdr:colOff>468000</xdr:colOff>
      <xdr:row>40</xdr:row>
      <xdr:rowOff>151500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AMECO17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27"/>
  <sheetViews>
    <sheetView zoomScale="80" zoomScaleNormal="80" workbookViewId="0">
      <selection activeCell="B4" sqref="B4"/>
    </sheetView>
  </sheetViews>
  <sheetFormatPr defaultColWidth="11.42578125" defaultRowHeight="15.75"/>
  <cols>
    <col min="1" max="1" width="11.42578125" style="21"/>
    <col min="2" max="2" width="137.42578125" style="20" customWidth="1"/>
  </cols>
  <sheetData>
    <row r="1" spans="1:2">
      <c r="A1" s="21" t="s">
        <v>55</v>
      </c>
    </row>
    <row r="3" spans="1:2">
      <c r="A3" s="21" t="s">
        <v>56</v>
      </c>
    </row>
    <row r="4" spans="1:2">
      <c r="B4" s="20" t="s">
        <v>57</v>
      </c>
    </row>
    <row r="6" spans="1:2">
      <c r="A6" s="21" t="s">
        <v>109</v>
      </c>
    </row>
    <row r="8" spans="1:2">
      <c r="A8" s="21" t="s">
        <v>107</v>
      </c>
    </row>
    <row r="9" spans="1:2">
      <c r="B9" s="20" t="s">
        <v>16</v>
      </c>
    </row>
    <row r="10" spans="1:2">
      <c r="A10" s="21" t="s">
        <v>108</v>
      </c>
    </row>
    <row r="11" spans="1:2">
      <c r="B11" s="20" t="s">
        <v>15</v>
      </c>
    </row>
    <row r="12" spans="1:2">
      <c r="A12" s="21" t="s">
        <v>110</v>
      </c>
    </row>
    <row r="13" spans="1:2">
      <c r="B13" s="20" t="s">
        <v>111</v>
      </c>
    </row>
    <row r="14" spans="1:2">
      <c r="A14" s="21" t="s">
        <v>112</v>
      </c>
    </row>
    <row r="16" spans="1:2">
      <c r="A16" s="21" t="s">
        <v>113</v>
      </c>
    </row>
    <row r="18" spans="1:2">
      <c r="A18" s="21" t="s">
        <v>114</v>
      </c>
    </row>
    <row r="19" spans="1:2">
      <c r="B19" s="20" t="s">
        <v>115</v>
      </c>
    </row>
    <row r="20" spans="1:2">
      <c r="A20" s="21" t="s">
        <v>116</v>
      </c>
    </row>
    <row r="21" spans="1:2">
      <c r="B21" s="20" t="s">
        <v>117</v>
      </c>
    </row>
    <row r="22" spans="1:2">
      <c r="A22" s="21" t="s">
        <v>118</v>
      </c>
    </row>
    <row r="23" spans="1:2">
      <c r="B23" s="20" t="s">
        <v>119</v>
      </c>
    </row>
    <row r="24" spans="1:2">
      <c r="A24" s="21" t="s">
        <v>120</v>
      </c>
    </row>
    <row r="25" spans="1:2">
      <c r="B25" s="20" t="s">
        <v>139</v>
      </c>
    </row>
    <row r="26" spans="1:2">
      <c r="A26" s="21" t="s">
        <v>137</v>
      </c>
    </row>
    <row r="27" spans="1:2">
      <c r="B27" s="20" t="s">
        <v>138</v>
      </c>
    </row>
  </sheetData>
  <customSheetViews>
    <customSheetView guid="{0B9B0CBD-4067-48BD-8815-DCB61D9A78E0}" scale="80">
      <selection activeCell="B4" sqref="B4"/>
      <pageMargins left="0.7" right="0.7" top="0.78740157499999996" bottom="0.78740157499999996" header="0.3" footer="0.3"/>
      <pageSetup paperSize="9" orientation="portrait" verticalDpi="0" r:id="rId1"/>
    </customSheetView>
  </customSheetViews>
  <pageMargins left="0.7" right="0.7" top="0.78740157499999996" bottom="0.78740157499999996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W151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4" sqref="K14"/>
    </sheetView>
  </sheetViews>
  <sheetFormatPr defaultColWidth="11.42578125" defaultRowHeight="15" customHeight="1"/>
  <cols>
    <col min="1" max="1" width="35.7109375" customWidth="1"/>
    <col min="2" max="2" width="25.7109375" customWidth="1"/>
    <col min="14" max="14" width="35.7109375" customWidth="1"/>
  </cols>
  <sheetData>
    <row r="1" spans="1:23" s="4" customFormat="1" ht="15" customHeigh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  <c r="L1" s="4">
        <v>2016</v>
      </c>
      <c r="M1" s="4">
        <v>2017</v>
      </c>
      <c r="N1" s="37" t="s">
        <v>58</v>
      </c>
      <c r="O1" s="38">
        <v>2007</v>
      </c>
      <c r="P1" s="38">
        <v>2008</v>
      </c>
      <c r="Q1" s="38">
        <v>2009</v>
      </c>
      <c r="R1" s="38">
        <v>2010</v>
      </c>
      <c r="S1" s="38">
        <v>2011</v>
      </c>
      <c r="T1" s="38">
        <v>2012</v>
      </c>
      <c r="U1" s="38">
        <v>2013</v>
      </c>
      <c r="V1" s="38">
        <v>2014</v>
      </c>
      <c r="W1" s="38">
        <v>2015</v>
      </c>
    </row>
    <row r="2" spans="1:23" ht="15" customHeight="1">
      <c r="A2" s="13" t="s">
        <v>106</v>
      </c>
      <c r="B2" s="34" t="s">
        <v>43</v>
      </c>
      <c r="C2" s="15">
        <v>0.60829999999999995</v>
      </c>
      <c r="D2" s="15">
        <v>0.31040000000000001</v>
      </c>
      <c r="E2" s="15">
        <v>-0.63819999999999999</v>
      </c>
      <c r="F2" s="15">
        <v>-0.30640000000000001</v>
      </c>
      <c r="G2" s="15">
        <v>0.26469999999999999</v>
      </c>
      <c r="H2" s="15">
        <v>0.9012</v>
      </c>
      <c r="I2" s="15">
        <v>1.3581000000000001</v>
      </c>
      <c r="J2" s="15">
        <v>1.7796000000000001</v>
      </c>
      <c r="K2" s="15">
        <v>1.7689999999999999</v>
      </c>
      <c r="L2" s="15"/>
      <c r="M2" s="15"/>
      <c r="N2" s="34" t="s">
        <v>43</v>
      </c>
      <c r="O2" s="2">
        <v>0.60829999999999995</v>
      </c>
      <c r="P2" s="2">
        <v>0.31040000000000001</v>
      </c>
      <c r="Q2" s="2">
        <v>-0.63819999999999999</v>
      </c>
      <c r="R2" s="2">
        <v>-0.29510000000000003</v>
      </c>
      <c r="S2" s="2">
        <v>0.27110000000000001</v>
      </c>
      <c r="T2" s="2">
        <v>1.2929999999999999</v>
      </c>
      <c r="U2" s="2">
        <v>1.4421999999999999</v>
      </c>
      <c r="V2" s="2">
        <v>1.5034000000000001</v>
      </c>
      <c r="W2" s="2">
        <v>1.3604999999999998</v>
      </c>
    </row>
    <row r="3" spans="1:23" ht="15" customHeight="1">
      <c r="A3" s="13" t="s">
        <v>106</v>
      </c>
      <c r="B3" s="34" t="s">
        <v>24</v>
      </c>
      <c r="C3" s="15">
        <v>2.4082000000000003</v>
      </c>
      <c r="D3" s="15">
        <v>1.6784999999999999</v>
      </c>
      <c r="E3" s="15">
        <v>2.2699999999999942E-2</v>
      </c>
      <c r="F3" s="15">
        <v>-0.25259999999999999</v>
      </c>
      <c r="G3" s="15">
        <v>-0.43369999999999997</v>
      </c>
      <c r="H3" s="15">
        <v>0.14979999999999999</v>
      </c>
      <c r="I3" s="15">
        <v>0.59309999999999996</v>
      </c>
      <c r="J3" s="15">
        <v>0.29139999999999999</v>
      </c>
      <c r="K3" s="15">
        <v>0.4173</v>
      </c>
      <c r="L3" s="15"/>
      <c r="M3" s="15"/>
      <c r="N3" s="34" t="s">
        <v>24</v>
      </c>
      <c r="O3" s="2">
        <v>2.4082000000000003</v>
      </c>
      <c r="P3" s="2">
        <v>1.6784999999999999</v>
      </c>
      <c r="Q3" s="2">
        <v>2.2699999999999942E-2</v>
      </c>
      <c r="R3" s="2">
        <v>-0.25330000000000003</v>
      </c>
      <c r="S3" s="2">
        <v>-0.42830000000000001</v>
      </c>
      <c r="T3" s="2">
        <v>0.15500000000000003</v>
      </c>
      <c r="U3" s="2">
        <v>0.60010000000000008</v>
      </c>
      <c r="V3" s="2">
        <v>0.30380000000000001</v>
      </c>
      <c r="W3" s="2">
        <v>0.76149999999999995</v>
      </c>
    </row>
    <row r="4" spans="1:23" ht="15" customHeight="1">
      <c r="A4" s="13" t="s">
        <v>106</v>
      </c>
      <c r="B4" t="s">
        <v>25</v>
      </c>
      <c r="C4" s="15">
        <v>1.0536000000000001</v>
      </c>
      <c r="D4" s="15">
        <v>1.0367999999999999</v>
      </c>
      <c r="E4" s="15">
        <v>-2.8048999999999999</v>
      </c>
      <c r="F4" s="15">
        <v>-1.8</v>
      </c>
      <c r="G4" s="15">
        <v>-1.1415</v>
      </c>
      <c r="H4" s="15">
        <v>0.33210000000000001</v>
      </c>
      <c r="I4" s="15">
        <v>-1.47E-2</v>
      </c>
      <c r="J4" s="15">
        <v>-1.6146</v>
      </c>
      <c r="K4" s="15">
        <v>-1.5658000000000001</v>
      </c>
      <c r="L4" s="14"/>
      <c r="M4" s="14"/>
      <c r="N4" t="s">
        <v>25</v>
      </c>
      <c r="O4" s="2">
        <v>1.0536000000000001</v>
      </c>
      <c r="P4" s="2">
        <v>1.0367999999999999</v>
      </c>
      <c r="Q4" s="2">
        <v>-2.8048999999999999</v>
      </c>
      <c r="R4" s="2">
        <v>-1.7944</v>
      </c>
      <c r="S4" s="2">
        <v>-1.1406000000000001</v>
      </c>
      <c r="T4" s="2">
        <v>0.33210000000000001</v>
      </c>
      <c r="U4" s="2">
        <v>-1.47E-2</v>
      </c>
      <c r="V4" s="2">
        <v>-4.8318000000000003</v>
      </c>
      <c r="W4" s="2">
        <v>-1.6229</v>
      </c>
    </row>
    <row r="5" spans="1:23" ht="15" customHeight="1">
      <c r="A5" s="13" t="s">
        <v>106</v>
      </c>
      <c r="B5" t="s">
        <v>34</v>
      </c>
      <c r="C5" s="15" t="e">
        <v>#VALUE!</v>
      </c>
      <c r="D5" s="15" t="e">
        <v>#VALUE!</v>
      </c>
      <c r="E5" s="15">
        <v>-3.2267999999999999</v>
      </c>
      <c r="F5" s="15">
        <v>-2.7526000000000002</v>
      </c>
      <c r="G5" s="15">
        <v>-4.1887999999999996</v>
      </c>
      <c r="H5" s="15">
        <v>-0.68410000000000004</v>
      </c>
      <c r="I5" s="15">
        <v>-8.2600000000000007E-2</v>
      </c>
      <c r="J5" s="15">
        <v>-0.38030000000000003</v>
      </c>
      <c r="K5" s="15">
        <v>0.1032</v>
      </c>
      <c r="L5" s="15"/>
      <c r="M5" s="15"/>
      <c r="N5" t="s">
        <v>34</v>
      </c>
      <c r="O5" s="2" t="e">
        <v>#VALUE!</v>
      </c>
      <c r="P5" s="2" t="e">
        <v>#VALUE!</v>
      </c>
      <c r="Q5" s="2">
        <v>-3.2267999999999999</v>
      </c>
      <c r="R5" s="2">
        <v>-2.7526000000000002</v>
      </c>
      <c r="S5" s="2">
        <v>-4.1887999999999996</v>
      </c>
      <c r="T5" s="2">
        <v>-0.68410000000000004</v>
      </c>
      <c r="U5" s="2">
        <v>-8.1699999999999967E-2</v>
      </c>
      <c r="V5" s="2">
        <v>-1.3591</v>
      </c>
      <c r="W5" s="2">
        <v>-0.64570000000000005</v>
      </c>
    </row>
    <row r="6" spans="1:23" ht="15" customHeight="1">
      <c r="A6" s="13" t="s">
        <v>106</v>
      </c>
      <c r="B6" t="s">
        <v>36</v>
      </c>
      <c r="C6" s="15">
        <v>3.6057000000000001</v>
      </c>
      <c r="D6" s="15">
        <v>0.87170000000000003</v>
      </c>
      <c r="E6" s="15">
        <v>-3.5596999999999999</v>
      </c>
      <c r="F6" s="15">
        <v>-2.9958999999999998</v>
      </c>
      <c r="G6" s="15">
        <v>-3.2947000000000002</v>
      </c>
      <c r="H6" s="15">
        <v>-2.2284000000000002</v>
      </c>
      <c r="I6" s="15">
        <v>1.4286000000000001</v>
      </c>
      <c r="J6" s="15">
        <v>4.8868</v>
      </c>
      <c r="K6" s="15">
        <v>3.1625999999999999</v>
      </c>
      <c r="L6" s="14"/>
      <c r="M6" s="14"/>
      <c r="N6" t="s">
        <v>36</v>
      </c>
      <c r="O6" s="2">
        <v>3.6057000000000001</v>
      </c>
      <c r="P6" s="2">
        <v>0.87170000000000003</v>
      </c>
      <c r="Q6" s="2">
        <v>-3.5596999999999999</v>
      </c>
      <c r="R6" s="2">
        <v>-2.9958999999999998</v>
      </c>
      <c r="S6" s="2">
        <v>-3.2746</v>
      </c>
      <c r="T6" s="2">
        <v>-2.2654999999999998</v>
      </c>
      <c r="U6" s="2">
        <v>1.3331</v>
      </c>
      <c r="V6" s="2">
        <v>-3.7706</v>
      </c>
      <c r="W6" s="2">
        <v>3.9958999999999998</v>
      </c>
    </row>
    <row r="7" spans="1:23" ht="15" customHeight="1">
      <c r="A7" s="13" t="s">
        <v>106</v>
      </c>
      <c r="B7" t="s">
        <v>26</v>
      </c>
      <c r="C7" s="15">
        <v>-2.1065</v>
      </c>
      <c r="D7" s="15">
        <v>-3.0840999999999998</v>
      </c>
      <c r="E7" s="15">
        <v>-3.7370000000000001</v>
      </c>
      <c r="F7" s="15">
        <v>-2.7263000000000002</v>
      </c>
      <c r="G7" s="15">
        <v>-1.3090999999999999</v>
      </c>
      <c r="H7" s="15">
        <v>-4.9000000000000002E-2</v>
      </c>
      <c r="I7" s="15">
        <v>1.4305000000000001</v>
      </c>
      <c r="J7" s="15">
        <v>0.53810000000000002</v>
      </c>
      <c r="K7" s="15">
        <v>-0.75160000000000005</v>
      </c>
      <c r="L7" s="14"/>
      <c r="M7" s="14"/>
      <c r="N7" t="s">
        <v>26</v>
      </c>
      <c r="O7" s="2">
        <v>-2.1065</v>
      </c>
      <c r="P7" s="2">
        <v>-3.0840999999999998</v>
      </c>
      <c r="Q7" s="2">
        <v>-3.7370000000000001</v>
      </c>
      <c r="R7" s="2">
        <v>-2.7328999999999999</v>
      </c>
      <c r="S7" s="2">
        <v>-1.3099000000000001</v>
      </c>
      <c r="T7" s="2">
        <v>4.0300000000000002E-2</v>
      </c>
      <c r="U7" s="2">
        <v>1.4359999999999999</v>
      </c>
      <c r="V7" s="2">
        <v>9.870000000000001E-2</v>
      </c>
      <c r="W7" s="2">
        <v>-0.75160000000000005</v>
      </c>
    </row>
    <row r="8" spans="1:23" ht="15" customHeight="1">
      <c r="A8" s="13" t="s">
        <v>106</v>
      </c>
      <c r="B8" t="s">
        <v>27</v>
      </c>
      <c r="C8" s="15">
        <v>4.3388</v>
      </c>
      <c r="D8" s="15">
        <v>3.6553</v>
      </c>
      <c r="E8" s="15">
        <v>1.7835000000000001</v>
      </c>
      <c r="F8" s="15">
        <v>1.1960999999999999</v>
      </c>
      <c r="G8" s="15">
        <v>1.4845999999999999</v>
      </c>
      <c r="H8" s="15">
        <v>1.8815999999999999</v>
      </c>
      <c r="I8" s="15">
        <v>1.5589999999999999</v>
      </c>
      <c r="J8" s="15">
        <v>2.1042000000000001</v>
      </c>
      <c r="K8" s="15">
        <v>-0.77</v>
      </c>
      <c r="L8" s="14"/>
      <c r="M8" s="14"/>
      <c r="N8" t="s">
        <v>27</v>
      </c>
      <c r="O8" s="2">
        <v>4.3388</v>
      </c>
      <c r="P8" s="2">
        <v>3.6553</v>
      </c>
      <c r="Q8" s="2">
        <v>1.7835000000000001</v>
      </c>
      <c r="R8" s="2">
        <v>1.1960999999999999</v>
      </c>
      <c r="S8" s="2">
        <v>1.4845999999999999</v>
      </c>
      <c r="T8" s="2">
        <v>1.9159999999999999</v>
      </c>
      <c r="U8" s="2">
        <v>1.5364999999999998</v>
      </c>
      <c r="V8" s="2">
        <v>3.7625999999999999</v>
      </c>
      <c r="W8" s="2">
        <v>-1.1900000000000001E-2</v>
      </c>
    </row>
    <row r="9" spans="1:23" ht="15" customHeight="1">
      <c r="A9" s="13" t="s">
        <v>106</v>
      </c>
      <c r="B9" t="s">
        <v>29</v>
      </c>
      <c r="C9" s="15">
        <v>-4.1768000000000001</v>
      </c>
      <c r="D9" s="15">
        <v>-5.3933999999999997</v>
      </c>
      <c r="E9" s="15">
        <v>0.12280000000000002</v>
      </c>
      <c r="F9" s="15">
        <v>0.30199999999999999</v>
      </c>
      <c r="G9" s="15">
        <v>0.39710000000000001</v>
      </c>
      <c r="H9" s="15">
        <v>4.07E-2</v>
      </c>
      <c r="I9" s="15">
        <v>-0.28670000000000001</v>
      </c>
      <c r="J9" s="15">
        <v>0.41399999999999998</v>
      </c>
      <c r="K9" s="15">
        <v>0.38369999999999999</v>
      </c>
      <c r="L9" s="14"/>
      <c r="M9" s="14"/>
      <c r="N9" t="s">
        <v>29</v>
      </c>
      <c r="O9" s="2">
        <v>-4.1768000000000001</v>
      </c>
      <c r="P9" s="2">
        <v>-5.3933999999999997</v>
      </c>
      <c r="Q9" s="2">
        <v>0.12280000000000002</v>
      </c>
      <c r="R9" s="2">
        <v>0.2298</v>
      </c>
      <c r="S9" s="2">
        <v>0.35519999999999996</v>
      </c>
      <c r="T9" s="2">
        <v>5.5599999999999983E-2</v>
      </c>
      <c r="U9" s="2">
        <v>-0.28139999999999998</v>
      </c>
      <c r="V9" s="2">
        <v>0.57240000000000002</v>
      </c>
      <c r="W9" s="2">
        <v>0.30549999999999999</v>
      </c>
    </row>
    <row r="10" spans="1:23" ht="15" customHeight="1">
      <c r="A10" s="13" t="s">
        <v>106</v>
      </c>
      <c r="B10" s="34" t="s">
        <v>23</v>
      </c>
      <c r="C10" s="15">
        <v>0.76929999999999998</v>
      </c>
      <c r="D10" s="15">
        <v>-5.5499999999999994E-2</v>
      </c>
      <c r="E10" s="15">
        <v>-1.4858</v>
      </c>
      <c r="F10" s="15">
        <v>-1.5289999999999999</v>
      </c>
      <c r="G10" s="15">
        <v>-0.58819999999999995</v>
      </c>
      <c r="H10" s="15">
        <v>0.96940000000000004</v>
      </c>
      <c r="I10" s="15">
        <v>1.4673</v>
      </c>
      <c r="J10" s="15">
        <v>1.67</v>
      </c>
      <c r="K10" s="15">
        <v>1.3788</v>
      </c>
      <c r="L10" s="15"/>
      <c r="M10" s="15"/>
      <c r="N10" s="34" t="s">
        <v>23</v>
      </c>
      <c r="O10" s="2">
        <v>0.76929999999999998</v>
      </c>
      <c r="P10" s="2">
        <v>-5.5499999999999994E-2</v>
      </c>
      <c r="Q10" s="2">
        <v>-1.4858</v>
      </c>
      <c r="R10" s="2">
        <v>-1.6131</v>
      </c>
      <c r="S10" s="2">
        <v>-0.64029999999999998</v>
      </c>
      <c r="T10" s="2">
        <v>1.0019</v>
      </c>
      <c r="U10" s="2">
        <v>1.4823</v>
      </c>
      <c r="V10" s="2">
        <v>1.4591999999999998</v>
      </c>
      <c r="W10" s="2">
        <v>1.5215000000000001</v>
      </c>
    </row>
    <row r="11" spans="1:23" ht="15" customHeight="1">
      <c r="A11" s="13" t="s">
        <v>106</v>
      </c>
      <c r="B11" s="34" t="s">
        <v>49</v>
      </c>
      <c r="C11" s="15">
        <v>3.9161999999999999</v>
      </c>
      <c r="D11" s="15">
        <v>3.4308999999999998</v>
      </c>
      <c r="E11" s="15">
        <v>1.8402999999999998</v>
      </c>
      <c r="F11" s="15">
        <v>0.22570000000000001</v>
      </c>
      <c r="G11" s="15">
        <v>0.54269999999999996</v>
      </c>
      <c r="H11" s="15">
        <v>0.28010000000000002</v>
      </c>
      <c r="I11" s="15">
        <v>0.28039999999999998</v>
      </c>
      <c r="J11" s="15">
        <v>-0.51490000000000002</v>
      </c>
      <c r="K11" s="15">
        <v>-0.59179999999999999</v>
      </c>
      <c r="L11" s="15"/>
      <c r="M11" s="15"/>
      <c r="N11" s="34" t="s">
        <v>49</v>
      </c>
      <c r="O11" s="2">
        <v>3.9161999999999999</v>
      </c>
      <c r="P11" s="2">
        <v>3.4308999999999998</v>
      </c>
      <c r="Q11" s="2">
        <v>1.8402999999999998</v>
      </c>
      <c r="R11" s="2">
        <v>0.2293</v>
      </c>
      <c r="S11" s="2">
        <v>0.54600000000000004</v>
      </c>
      <c r="T11" s="2">
        <v>0.28289999999999998</v>
      </c>
      <c r="U11" s="2">
        <v>0.28389999999999999</v>
      </c>
      <c r="V11" s="2">
        <v>-0.4299</v>
      </c>
      <c r="W11" s="2">
        <v>-0.59179999999999999</v>
      </c>
    </row>
    <row r="12" spans="1:23" ht="15" customHeight="1">
      <c r="A12" s="13" t="s">
        <v>106</v>
      </c>
      <c r="B12" s="34" t="s">
        <v>33</v>
      </c>
      <c r="C12" s="15">
        <v>-1.8682000000000001</v>
      </c>
      <c r="D12" s="15">
        <v>-1.5255000000000001</v>
      </c>
      <c r="E12" s="15">
        <v>-3.4803000000000002</v>
      </c>
      <c r="F12" s="15">
        <v>-3.5173000000000001</v>
      </c>
      <c r="G12" s="15">
        <v>-2.4891000000000001</v>
      </c>
      <c r="H12" s="15">
        <v>-1.6825000000000001</v>
      </c>
      <c r="I12" s="15">
        <v>-1.2678</v>
      </c>
      <c r="J12" s="15">
        <v>-0.6321</v>
      </c>
      <c r="K12" s="15">
        <v>-0.69350000000000001</v>
      </c>
      <c r="L12" s="15"/>
      <c r="M12" s="15"/>
      <c r="N12" s="34" t="s">
        <v>33</v>
      </c>
      <c r="O12" s="2">
        <v>-1.8682000000000001</v>
      </c>
      <c r="P12" s="2">
        <v>-1.5255000000000001</v>
      </c>
      <c r="Q12" s="2">
        <v>-3.4803000000000002</v>
      </c>
      <c r="R12" s="2">
        <v>-3.5124</v>
      </c>
      <c r="S12" s="2">
        <v>-2.4927000000000001</v>
      </c>
      <c r="T12" s="2">
        <v>-1.6833</v>
      </c>
      <c r="U12" s="2">
        <v>-1.3115000000000001</v>
      </c>
      <c r="V12" s="2">
        <v>-0.58489999999999998</v>
      </c>
      <c r="W12" s="2">
        <v>-0.52270000000000005</v>
      </c>
    </row>
    <row r="13" spans="1:23" ht="15" customHeight="1">
      <c r="A13" s="13" t="s">
        <v>106</v>
      </c>
      <c r="B13" s="34" t="s">
        <v>28</v>
      </c>
      <c r="C13" s="15">
        <v>1.8833</v>
      </c>
      <c r="D13" s="15">
        <v>1.8331</v>
      </c>
      <c r="E13" s="15">
        <v>1.9088000000000001</v>
      </c>
      <c r="F13" s="15">
        <v>0.29720000000000002</v>
      </c>
      <c r="G13" s="15">
        <v>1.1529</v>
      </c>
      <c r="H13" s="15">
        <v>2.1713</v>
      </c>
      <c r="I13" s="15">
        <v>2.2538</v>
      </c>
      <c r="J13" s="15">
        <v>2.5853000000000002</v>
      </c>
      <c r="K13" s="15">
        <v>2.4367000000000001</v>
      </c>
      <c r="L13" s="14"/>
      <c r="M13" s="14"/>
      <c r="N13" s="34" t="s">
        <v>28</v>
      </c>
      <c r="O13" s="2">
        <v>1.8833</v>
      </c>
      <c r="P13" s="2">
        <v>1.8331</v>
      </c>
      <c r="Q13" s="2">
        <v>1.9088000000000001</v>
      </c>
      <c r="R13" s="2">
        <v>0.27699999999999991</v>
      </c>
      <c r="S13" s="2">
        <v>1.1763999999999999</v>
      </c>
      <c r="T13" s="2">
        <v>2.1755</v>
      </c>
      <c r="U13" s="2">
        <v>2.2547999999999999</v>
      </c>
      <c r="V13" s="2">
        <v>2.3327</v>
      </c>
      <c r="W13" s="2">
        <v>2.6541999999999999</v>
      </c>
    </row>
    <row r="14" spans="1:23" ht="15" customHeight="1">
      <c r="A14" s="13" t="s">
        <v>106</v>
      </c>
      <c r="B14" s="34" t="s">
        <v>31</v>
      </c>
      <c r="C14" s="15">
        <v>-4.4157999999999999</v>
      </c>
      <c r="D14" s="15">
        <v>-6.4244000000000003</v>
      </c>
      <c r="E14" s="15">
        <v>-10.069900000000001</v>
      </c>
      <c r="F14" s="15">
        <v>-4.2977999999999996</v>
      </c>
      <c r="G14" s="15">
        <v>0.874</v>
      </c>
      <c r="H14" s="15">
        <v>4.6664000000000003</v>
      </c>
      <c r="I14" s="15">
        <v>6.0122</v>
      </c>
      <c r="J14" s="15">
        <v>4.5044000000000004</v>
      </c>
      <c r="K14" s="15">
        <v>3.2273000000000001</v>
      </c>
      <c r="L14" s="15"/>
      <c r="M14" s="15"/>
      <c r="N14" s="34" t="s">
        <v>31</v>
      </c>
      <c r="O14" s="2">
        <v>-4.4157999999999999</v>
      </c>
      <c r="P14" s="2">
        <v>-6.4244000000000003</v>
      </c>
      <c r="Q14" s="2">
        <v>-10.069900000000001</v>
      </c>
      <c r="R14" s="2">
        <v>-4.3056000000000001</v>
      </c>
      <c r="S14" s="2">
        <v>0.878</v>
      </c>
      <c r="T14" s="2">
        <v>4.4592000000000001</v>
      </c>
      <c r="U14" s="2">
        <v>6.2222999999999988</v>
      </c>
      <c r="V14" s="2">
        <v>2.9406999999999996</v>
      </c>
      <c r="W14" s="2">
        <v>2.2481</v>
      </c>
    </row>
    <row r="15" spans="1:23" ht="15" customHeight="1">
      <c r="A15" s="13" t="s">
        <v>106</v>
      </c>
      <c r="B15" t="s">
        <v>40</v>
      </c>
      <c r="C15" s="15">
        <v>-1.4904999999999999</v>
      </c>
      <c r="D15" s="15">
        <v>-0.38250000000000001</v>
      </c>
      <c r="E15" s="15">
        <v>2.1379000000000001</v>
      </c>
      <c r="F15" s="15">
        <v>0.54310000000000003</v>
      </c>
      <c r="G15" s="15">
        <v>-0.34770000000000001</v>
      </c>
      <c r="H15" s="15">
        <v>3.1562999999999999</v>
      </c>
      <c r="I15" s="15">
        <v>3.0623999999999998</v>
      </c>
      <c r="J15" s="15">
        <v>1.5384</v>
      </c>
      <c r="K15" s="15">
        <v>1.1577</v>
      </c>
      <c r="L15" s="14"/>
      <c r="M15" s="14"/>
      <c r="N15" t="s">
        <v>40</v>
      </c>
      <c r="O15" s="2">
        <v>-1.4904999999999999</v>
      </c>
      <c r="P15" s="2">
        <v>-0.38250000000000001</v>
      </c>
      <c r="Q15" s="2">
        <v>2.1379000000000001</v>
      </c>
      <c r="R15" s="2">
        <v>0.52919999999999989</v>
      </c>
      <c r="S15" s="2">
        <v>-10.0726</v>
      </c>
      <c r="T15" s="2">
        <v>3.1448</v>
      </c>
      <c r="U15" s="2">
        <v>2.9507000000000003</v>
      </c>
      <c r="V15" s="2">
        <v>1.5166999999999999</v>
      </c>
      <c r="W15" s="2">
        <v>1.1704999999999999</v>
      </c>
    </row>
    <row r="16" spans="1:23" ht="15" customHeight="1">
      <c r="A16" s="13" t="s">
        <v>106</v>
      </c>
      <c r="B16" s="34" t="s">
        <v>30</v>
      </c>
      <c r="C16" s="15">
        <v>-1.2255</v>
      </c>
      <c r="D16" s="15">
        <v>-6.2043999999999997</v>
      </c>
      <c r="E16" s="15">
        <v>-7.4530000000000003</v>
      </c>
      <c r="F16" s="15">
        <v>-5.8680000000000003</v>
      </c>
      <c r="G16" s="15">
        <v>-4.1395</v>
      </c>
      <c r="H16" s="15">
        <v>-2.3559000000000001</v>
      </c>
      <c r="I16" s="15">
        <v>-4.6199999999999998E-2</v>
      </c>
      <c r="J16" s="15">
        <v>0.75480000000000003</v>
      </c>
      <c r="K16" s="15">
        <v>0.30769999999999997</v>
      </c>
      <c r="L16" s="14"/>
      <c r="M16" s="14"/>
      <c r="N16" s="34" t="s">
        <v>30</v>
      </c>
      <c r="O16" s="2">
        <v>-1.2255</v>
      </c>
      <c r="P16" s="2">
        <v>-6.2043999999999997</v>
      </c>
      <c r="Q16" s="2">
        <v>-7.4530000000000003</v>
      </c>
      <c r="R16" s="2">
        <v>-7.8736999999999995</v>
      </c>
      <c r="S16" s="2">
        <v>-3.8692000000000002</v>
      </c>
      <c r="T16" s="2">
        <v>-2.3559000000000001</v>
      </c>
      <c r="U16" s="2">
        <v>0.60160000000000002</v>
      </c>
      <c r="V16" s="2">
        <v>0.44950000000000001</v>
      </c>
      <c r="W16" s="2">
        <v>0.4869</v>
      </c>
    </row>
    <row r="17" spans="1:23" ht="15" customHeight="1">
      <c r="A17" s="13" t="s">
        <v>106</v>
      </c>
      <c r="B17" s="34" t="s">
        <v>35</v>
      </c>
      <c r="C17" s="15">
        <v>1.8637000000000001</v>
      </c>
      <c r="D17" s="15">
        <v>1.5161000000000002</v>
      </c>
      <c r="E17" s="15">
        <v>0.74740000000000006</v>
      </c>
      <c r="F17" s="15">
        <v>1.0192000000000001</v>
      </c>
      <c r="G17" s="15">
        <v>1.391</v>
      </c>
      <c r="H17" s="15">
        <v>3.9319999999999999</v>
      </c>
      <c r="I17" s="15">
        <v>3.9723000000000002</v>
      </c>
      <c r="J17" s="15">
        <v>3.5878999999999999</v>
      </c>
      <c r="K17" s="15">
        <v>3.3134999999999999</v>
      </c>
      <c r="L17" s="15"/>
      <c r="M17" s="15"/>
      <c r="N17" s="34" t="s">
        <v>35</v>
      </c>
      <c r="O17" s="2">
        <v>1.8637000000000001</v>
      </c>
      <c r="P17" s="2">
        <v>1.5161000000000002</v>
      </c>
      <c r="Q17" s="2">
        <v>0.74740000000000006</v>
      </c>
      <c r="R17" s="2">
        <v>1.0124</v>
      </c>
      <c r="S17" s="2">
        <v>1.3664999999999998</v>
      </c>
      <c r="T17" s="2">
        <v>3.9207000000000005</v>
      </c>
      <c r="U17" s="2">
        <v>3.9796999999999998</v>
      </c>
      <c r="V17" s="2">
        <v>3.6088</v>
      </c>
      <c r="W17" s="2">
        <v>3.4207000000000001</v>
      </c>
    </row>
    <row r="18" spans="1:23" ht="15" customHeight="1">
      <c r="A18" s="13" t="s">
        <v>106</v>
      </c>
      <c r="B18" t="s">
        <v>37</v>
      </c>
      <c r="C18" s="15">
        <v>-4.4090999999999996</v>
      </c>
      <c r="D18" s="15">
        <v>-4.6333000000000002</v>
      </c>
      <c r="E18" s="15">
        <v>-2.4607999999999999</v>
      </c>
      <c r="F18" s="15">
        <v>-0.4456</v>
      </c>
      <c r="G18" s="15">
        <v>0.52769999999999995</v>
      </c>
      <c r="H18" s="15">
        <v>1.6152</v>
      </c>
      <c r="I18" s="15">
        <v>0.54149999999999998</v>
      </c>
      <c r="J18" s="15">
        <v>-0.33289999999999997</v>
      </c>
      <c r="K18" s="15">
        <v>-0.84260000000000002</v>
      </c>
      <c r="L18" s="15"/>
      <c r="M18" s="15"/>
      <c r="N18" t="s">
        <v>37</v>
      </c>
      <c r="O18" s="2">
        <v>-4.4090999999999996</v>
      </c>
      <c r="P18" s="2">
        <v>-4.6333000000000002</v>
      </c>
      <c r="Q18" s="2">
        <v>-2.4607999999999999</v>
      </c>
      <c r="R18" s="2">
        <v>-0.40129999999999999</v>
      </c>
      <c r="S18" s="2">
        <v>0.71970000000000001</v>
      </c>
      <c r="T18" s="2">
        <v>2.1391</v>
      </c>
      <c r="U18" s="2">
        <v>0.54149999999999998</v>
      </c>
      <c r="V18" s="2">
        <v>-0.67459999999999998</v>
      </c>
      <c r="W18" s="2">
        <v>-0.84260000000000002</v>
      </c>
    </row>
    <row r="19" spans="1:23" ht="15" customHeight="1">
      <c r="A19" s="13" t="s">
        <v>106</v>
      </c>
      <c r="B19" t="s">
        <v>38</v>
      </c>
      <c r="C19" s="15">
        <v>-3.3323</v>
      </c>
      <c r="D19" s="15">
        <v>-4.9729000000000001</v>
      </c>
      <c r="E19" s="15">
        <v>-4.0286999999999997</v>
      </c>
      <c r="F19" s="15">
        <v>-1.4659</v>
      </c>
      <c r="G19" s="15">
        <v>-1.7528999999999999</v>
      </c>
      <c r="H19" s="15">
        <v>-0.62290000000000001</v>
      </c>
      <c r="I19" s="15">
        <v>-0.51570000000000005</v>
      </c>
      <c r="J19" s="15">
        <v>0.1522</v>
      </c>
      <c r="K19" s="15">
        <v>0.41770000000000002</v>
      </c>
      <c r="L19" s="15"/>
      <c r="M19" s="15"/>
      <c r="N19" t="s">
        <v>38</v>
      </c>
      <c r="O19" s="2">
        <v>-3.3323</v>
      </c>
      <c r="P19" s="2">
        <v>-4.9729000000000001</v>
      </c>
      <c r="Q19" s="2">
        <v>-4.0286999999999997</v>
      </c>
      <c r="R19" s="2">
        <v>-1.4659</v>
      </c>
      <c r="S19" s="2">
        <v>-5.4619999999999997</v>
      </c>
      <c r="T19" s="2">
        <v>-0.62380000000000002</v>
      </c>
      <c r="U19" s="2">
        <v>-1.0935999999999999</v>
      </c>
      <c r="V19" s="2">
        <v>0.52279999999999993</v>
      </c>
      <c r="W19" s="2">
        <v>0.52559999999999996</v>
      </c>
    </row>
    <row r="20" spans="1:23" ht="15" customHeight="1">
      <c r="A20" s="13" t="s">
        <v>106</v>
      </c>
      <c r="B20" s="34" t="s">
        <v>39</v>
      </c>
      <c r="C20" s="15">
        <v>2.0918000000000001</v>
      </c>
      <c r="D20" s="15">
        <v>3.1076000000000001</v>
      </c>
      <c r="E20" s="15">
        <v>2.5811000000000002</v>
      </c>
      <c r="F20" s="15">
        <v>0.90559999999999996</v>
      </c>
      <c r="G20" s="15">
        <v>1.8615999999999999</v>
      </c>
      <c r="H20" s="15">
        <v>2.952</v>
      </c>
      <c r="I20" s="15">
        <v>2.4958</v>
      </c>
      <c r="J20" s="15">
        <v>2.5354999999999999</v>
      </c>
      <c r="K20" s="15">
        <v>1.0964</v>
      </c>
      <c r="L20" s="14"/>
      <c r="M20" s="14"/>
      <c r="N20" s="34" t="s">
        <v>39</v>
      </c>
      <c r="O20" s="2">
        <v>2.0918000000000001</v>
      </c>
      <c r="P20" s="2">
        <v>3.1076000000000001</v>
      </c>
      <c r="Q20" s="2">
        <v>2.5811000000000002</v>
      </c>
      <c r="R20" s="2">
        <v>0.90559999999999996</v>
      </c>
      <c r="S20" s="2">
        <v>1.8615999999999999</v>
      </c>
      <c r="T20" s="2">
        <v>2.952</v>
      </c>
      <c r="U20" s="2">
        <v>2.4958</v>
      </c>
      <c r="V20" s="2">
        <v>2.7193000000000001</v>
      </c>
      <c r="W20" s="2">
        <v>1.0964</v>
      </c>
    </row>
    <row r="21" spans="1:23" ht="15" customHeight="1">
      <c r="A21" s="13" t="s">
        <v>106</v>
      </c>
      <c r="B21" t="s">
        <v>41</v>
      </c>
      <c r="C21" s="15">
        <v>3.1200000000000006E-2</v>
      </c>
      <c r="D21" s="15">
        <v>-1.8525</v>
      </c>
      <c r="E21" s="15">
        <v>0.27310000000000001</v>
      </c>
      <c r="F21" s="15">
        <v>-0.94620000000000004</v>
      </c>
      <c r="G21" s="15">
        <v>0.36670000000000003</v>
      </c>
      <c r="H21" s="15">
        <v>-0.66139999999999999</v>
      </c>
      <c r="I21" s="15">
        <v>0.43959999999999999</v>
      </c>
      <c r="J21" s="15">
        <v>0.51690000000000003</v>
      </c>
      <c r="K21" s="15">
        <v>0.57020000000000004</v>
      </c>
      <c r="L21" s="15"/>
      <c r="M21" s="15"/>
      <c r="N21" t="s">
        <v>41</v>
      </c>
      <c r="O21" s="2">
        <v>3.1200000000000006E-2</v>
      </c>
      <c r="P21" s="2">
        <v>-1.8525</v>
      </c>
      <c r="Q21" s="2">
        <v>0.27310000000000001</v>
      </c>
      <c r="R21" s="2">
        <v>-0.71189999999999998</v>
      </c>
      <c r="S21" s="2">
        <v>0.33050000000000002</v>
      </c>
      <c r="T21" s="2">
        <v>-1.3095999999999999</v>
      </c>
      <c r="U21" s="2">
        <v>0.37570000000000003</v>
      </c>
      <c r="V21" s="2">
        <v>0.65310000000000001</v>
      </c>
      <c r="W21" s="2">
        <v>0.5302</v>
      </c>
    </row>
    <row r="22" spans="1:23" ht="15" customHeight="1">
      <c r="A22" s="13" t="s">
        <v>106</v>
      </c>
      <c r="B22" s="34" t="s">
        <v>42</v>
      </c>
      <c r="C22" s="15">
        <v>0.86850000000000005</v>
      </c>
      <c r="D22" s="15">
        <v>0.96379999999999999</v>
      </c>
      <c r="E22" s="15">
        <v>-1.591</v>
      </c>
      <c r="F22" s="15">
        <v>-1.7593000000000001</v>
      </c>
      <c r="G22" s="15">
        <v>-1.8198000000000001</v>
      </c>
      <c r="H22" s="15">
        <v>-0.62050000000000005</v>
      </c>
      <c r="I22" s="15">
        <v>0.58420000000000005</v>
      </c>
      <c r="J22" s="15">
        <v>0.91600000000000004</v>
      </c>
      <c r="K22" s="15">
        <v>0.2601</v>
      </c>
      <c r="L22" s="14"/>
      <c r="M22" s="14"/>
      <c r="N22" s="34" t="s">
        <v>42</v>
      </c>
      <c r="O22" s="2">
        <v>0.86850000000000005</v>
      </c>
      <c r="P22" s="2">
        <v>0.96379999999999999</v>
      </c>
      <c r="Q22" s="2">
        <v>-1.591</v>
      </c>
      <c r="R22" s="2">
        <v>-1.7481</v>
      </c>
      <c r="S22" s="2">
        <v>-1.8198000000000001</v>
      </c>
      <c r="T22" s="2">
        <v>-0.62050000000000005</v>
      </c>
      <c r="U22" s="2">
        <v>0.53749999999999998</v>
      </c>
      <c r="V22" s="2">
        <v>0.81889999999999996</v>
      </c>
      <c r="W22" s="2">
        <v>0.2601</v>
      </c>
    </row>
    <row r="23" spans="1:23" ht="15" customHeight="1">
      <c r="A23" s="13" t="s">
        <v>106</v>
      </c>
      <c r="B23" t="s">
        <v>44</v>
      </c>
      <c r="C23" s="15">
        <v>-1.3037000000000001</v>
      </c>
      <c r="D23" s="15">
        <v>-2.9796</v>
      </c>
      <c r="E23" s="15">
        <v>-5.9581</v>
      </c>
      <c r="F23" s="15">
        <v>-5.7728000000000002</v>
      </c>
      <c r="G23" s="15">
        <v>-3.5413999999999999</v>
      </c>
      <c r="H23" s="15">
        <v>-1.3826000000000001</v>
      </c>
      <c r="I23" s="15">
        <v>-0.94630000000000003</v>
      </c>
      <c r="J23" s="15">
        <v>-0.70230000000000004</v>
      </c>
      <c r="K23" s="15">
        <v>-1.2466999999999999</v>
      </c>
      <c r="L23" s="14"/>
      <c r="M23" s="14"/>
      <c r="N23" t="s">
        <v>44</v>
      </c>
      <c r="O23" s="2">
        <v>-1.3037000000000001</v>
      </c>
      <c r="P23" s="2">
        <v>-2.9796</v>
      </c>
      <c r="Q23" s="2">
        <v>-5.9581</v>
      </c>
      <c r="R23" s="2">
        <v>-5.7728000000000002</v>
      </c>
      <c r="S23" s="2">
        <v>-3.5413999999999999</v>
      </c>
      <c r="T23" s="2">
        <v>-1.3845000000000001</v>
      </c>
      <c r="U23" s="2">
        <v>-0.94630000000000003</v>
      </c>
      <c r="V23" s="2">
        <v>-9.9311999999999987</v>
      </c>
      <c r="W23" s="2">
        <v>-0.81359999999999999</v>
      </c>
    </row>
    <row r="24" spans="1:23" ht="15" customHeight="1">
      <c r="A24" s="13" t="s">
        <v>106</v>
      </c>
      <c r="B24" s="34" t="s">
        <v>45</v>
      </c>
      <c r="C24" s="15">
        <v>-0.65639999999999998</v>
      </c>
      <c r="D24" s="15">
        <v>-1.7063000000000001</v>
      </c>
      <c r="E24" s="15">
        <v>-5.2957000000000001</v>
      </c>
      <c r="F24" s="15">
        <v>-5.1688000000000001</v>
      </c>
      <c r="G24" s="15">
        <v>-1.9038999999999999</v>
      </c>
      <c r="H24" s="15">
        <v>1.7928999999999999</v>
      </c>
      <c r="I24" s="15">
        <v>2.3454999999999999</v>
      </c>
      <c r="J24" s="15">
        <v>3.5341</v>
      </c>
      <c r="K24" s="15">
        <v>3.1257999999999999</v>
      </c>
      <c r="L24" s="15"/>
      <c r="M24" s="15"/>
      <c r="N24" s="34" t="s">
        <v>45</v>
      </c>
      <c r="O24" s="2">
        <v>-0.65639999999999998</v>
      </c>
      <c r="P24" s="2">
        <v>-1.7063000000000001</v>
      </c>
      <c r="Q24" s="2">
        <v>-5.2957000000000001</v>
      </c>
      <c r="R24" s="2">
        <v>-7.2012999999999998</v>
      </c>
      <c r="S24" s="2">
        <v>-5.0100999999999996</v>
      </c>
      <c r="T24" s="2">
        <v>2.351</v>
      </c>
      <c r="U24" s="2">
        <v>2.2605</v>
      </c>
      <c r="V24" s="2">
        <v>-0.29239999999999999</v>
      </c>
      <c r="W24" s="2">
        <v>3.1440000000000001</v>
      </c>
    </row>
    <row r="25" spans="1:23" ht="15" customHeight="1">
      <c r="A25" s="13" t="s">
        <v>106</v>
      </c>
      <c r="B25" t="s">
        <v>46</v>
      </c>
      <c r="C25" s="15">
        <v>-4.0594999999999999</v>
      </c>
      <c r="D25" s="15">
        <v>-6.9013999999999998</v>
      </c>
      <c r="E25" s="15">
        <v>-7.4161000000000001</v>
      </c>
      <c r="F25" s="15">
        <v>-4.0854999999999997</v>
      </c>
      <c r="G25" s="15">
        <v>-1.3701000000000001</v>
      </c>
      <c r="H25" s="15">
        <v>-0.26129999999999998</v>
      </c>
      <c r="I25" s="15">
        <v>0.67579999999999996</v>
      </c>
      <c r="J25" s="15">
        <v>1.0322</v>
      </c>
      <c r="K25" s="15">
        <v>0.8196</v>
      </c>
      <c r="L25" s="14"/>
      <c r="M25" s="14"/>
      <c r="N25" t="s">
        <v>46</v>
      </c>
      <c r="O25" s="2">
        <v>-4.0594999999999999</v>
      </c>
      <c r="P25" s="2">
        <v>-6.9013999999999998</v>
      </c>
      <c r="Q25" s="2">
        <v>-7.4161000000000001</v>
      </c>
      <c r="R25" s="2">
        <v>-4.0805999999999996</v>
      </c>
      <c r="S25" s="2">
        <v>-1.3543000000000001</v>
      </c>
      <c r="T25" s="2">
        <v>-0.26900000000000002</v>
      </c>
      <c r="U25" s="2">
        <v>0.67579999999999996</v>
      </c>
      <c r="V25" s="2">
        <v>1.0502</v>
      </c>
      <c r="W25" s="2">
        <v>0.8196</v>
      </c>
    </row>
    <row r="26" spans="1:23" ht="15" customHeight="1">
      <c r="A26" s="13" t="s">
        <v>106</v>
      </c>
      <c r="B26" t="s">
        <v>48</v>
      </c>
      <c r="C26" s="15">
        <v>-3.3180999999999998</v>
      </c>
      <c r="D26" s="15">
        <v>-4.1409000000000002</v>
      </c>
      <c r="E26" s="15">
        <v>-5.8177000000000003</v>
      </c>
      <c r="F26" s="15">
        <v>-5.8517000000000001</v>
      </c>
      <c r="G26" s="15">
        <v>-2.5808</v>
      </c>
      <c r="H26" s="15">
        <v>-1.7949999999999999</v>
      </c>
      <c r="I26" s="15">
        <v>0.18049999999999999</v>
      </c>
      <c r="J26" s="15">
        <v>-0.1469</v>
      </c>
      <c r="K26" s="15">
        <v>-0.45660000000000001</v>
      </c>
      <c r="L26" s="14"/>
      <c r="M26" s="14"/>
      <c r="N26" t="s">
        <v>48</v>
      </c>
      <c r="O26" s="2">
        <v>-3.3180999999999998</v>
      </c>
      <c r="P26" s="2">
        <v>-4.1409000000000002</v>
      </c>
      <c r="Q26" s="2">
        <v>-5.8177000000000003</v>
      </c>
      <c r="R26" s="2">
        <v>-5.8479000000000001</v>
      </c>
      <c r="S26" s="2">
        <v>-2.5888</v>
      </c>
      <c r="T26" s="2">
        <v>-1.8584000000000001</v>
      </c>
      <c r="U26" s="2">
        <v>-0.1522</v>
      </c>
      <c r="V26" s="2">
        <v>-0.58819999999999995</v>
      </c>
      <c r="W26" s="2">
        <v>-0.65769999999999995</v>
      </c>
    </row>
    <row r="27" spans="1:23" ht="15" customHeight="1">
      <c r="A27" s="13" t="s">
        <v>106</v>
      </c>
      <c r="B27" t="s">
        <v>47</v>
      </c>
      <c r="C27" s="15">
        <v>-2.1282000000000001</v>
      </c>
      <c r="D27" s="15">
        <v>-3.5062000000000002</v>
      </c>
      <c r="E27" s="15">
        <v>-3.0547</v>
      </c>
      <c r="F27" s="15">
        <v>-2.9236</v>
      </c>
      <c r="G27" s="15">
        <v>-2.8952</v>
      </c>
      <c r="H27" s="15">
        <v>-0.1047</v>
      </c>
      <c r="I27" s="15">
        <v>0.40689999999999998</v>
      </c>
      <c r="J27" s="15">
        <v>0.42570000000000002</v>
      </c>
      <c r="K27" s="15">
        <v>0.26169999999999999</v>
      </c>
      <c r="L27" s="14"/>
      <c r="M27" s="14"/>
      <c r="N27" t="s">
        <v>47</v>
      </c>
      <c r="O27" s="2">
        <v>-2.1282000000000001</v>
      </c>
      <c r="P27" s="2">
        <v>-3.5062000000000002</v>
      </c>
      <c r="Q27" s="2">
        <v>-3.0547</v>
      </c>
      <c r="R27" s="2">
        <v>-2.9236</v>
      </c>
      <c r="S27" s="2">
        <v>-2.875</v>
      </c>
      <c r="T27" s="2">
        <v>-0.1041</v>
      </c>
      <c r="U27" s="2">
        <v>0.6097999999999999</v>
      </c>
      <c r="V27" s="2">
        <v>-7.9000000000000181E-3</v>
      </c>
      <c r="W27" s="2">
        <v>0.26169999999999999</v>
      </c>
    </row>
    <row r="28" spans="1:23" ht="15" customHeight="1">
      <c r="A28" s="13" t="s">
        <v>106</v>
      </c>
      <c r="B28" s="34" t="s">
        <v>32</v>
      </c>
      <c r="C28" s="15">
        <v>1.8832</v>
      </c>
      <c r="D28" s="15">
        <v>-3.3261000000000003</v>
      </c>
      <c r="E28" s="15">
        <v>-6.8021000000000003</v>
      </c>
      <c r="F28" s="15">
        <v>-5.1683000000000003</v>
      </c>
      <c r="G28" s="15">
        <v>-3.7132000000000001</v>
      </c>
      <c r="H28" s="15">
        <v>-0.38069999999999998</v>
      </c>
      <c r="I28" s="15">
        <v>1.4610000000000001</v>
      </c>
      <c r="J28" s="15">
        <v>1.5869</v>
      </c>
      <c r="K28" s="15">
        <v>0.622</v>
      </c>
      <c r="L28" s="15"/>
      <c r="M28" s="15"/>
      <c r="N28" s="34" t="s">
        <v>32</v>
      </c>
      <c r="O28" s="2">
        <v>1.8832</v>
      </c>
      <c r="P28" s="2">
        <v>-3.3261000000000003</v>
      </c>
      <c r="Q28" s="2">
        <v>-6.8021000000000003</v>
      </c>
      <c r="R28" s="2">
        <v>-5.1683000000000003</v>
      </c>
      <c r="S28" s="2">
        <v>-3.7078000000000002</v>
      </c>
      <c r="T28" s="2">
        <v>-0.31639999999999979</v>
      </c>
      <c r="U28" s="2">
        <v>1.4572000000000001</v>
      </c>
      <c r="V28" s="2">
        <v>1.2504999999999999</v>
      </c>
      <c r="W28" s="2">
        <v>0.97750000000000004</v>
      </c>
    </row>
    <row r="29" spans="1:23" ht="15" customHeight="1">
      <c r="A29" s="13" t="s">
        <v>106</v>
      </c>
      <c r="B29" t="s">
        <v>50</v>
      </c>
      <c r="C29" s="15">
        <v>3.0297000000000001</v>
      </c>
      <c r="D29" s="15">
        <v>2.7094</v>
      </c>
      <c r="E29" s="15">
        <v>3.6956000000000002</v>
      </c>
      <c r="F29" s="15">
        <v>1.8310999999999999</v>
      </c>
      <c r="G29" s="15">
        <v>1.1356999999999999</v>
      </c>
      <c r="H29" s="15">
        <v>1.0265</v>
      </c>
      <c r="I29" s="15">
        <v>0.62619999999999998</v>
      </c>
      <c r="J29" s="15">
        <v>-0.108</v>
      </c>
      <c r="K29" s="15">
        <v>-0.41370000000000001</v>
      </c>
      <c r="L29" s="14"/>
      <c r="M29" s="14"/>
      <c r="N29" t="s">
        <v>50</v>
      </c>
      <c r="O29" s="2">
        <v>3.0297000000000001</v>
      </c>
      <c r="P29" s="2">
        <v>2.7094</v>
      </c>
      <c r="Q29" s="2">
        <v>3.6956000000000002</v>
      </c>
      <c r="R29" s="2">
        <v>1.8310999999999999</v>
      </c>
      <c r="S29" s="2">
        <v>1.1356999999999999</v>
      </c>
      <c r="T29" s="2">
        <v>1.0265</v>
      </c>
      <c r="U29" s="2">
        <v>0.62619999999999998</v>
      </c>
      <c r="V29" s="2">
        <v>-0.108</v>
      </c>
      <c r="W29" s="2">
        <v>-0.41370000000000001</v>
      </c>
    </row>
    <row r="30" spans="1:23" ht="15" customHeight="1">
      <c r="A30" s="13" t="s">
        <v>106</v>
      </c>
      <c r="B30" t="s">
        <v>51</v>
      </c>
      <c r="C30" s="15">
        <v>-2.1190000000000002</v>
      </c>
      <c r="D30" s="15">
        <v>-2.5022000000000002</v>
      </c>
      <c r="E30" s="15">
        <v>-5.8724000000000007</v>
      </c>
      <c r="F30" s="15">
        <v>-4.3379000000000003</v>
      </c>
      <c r="G30" s="15">
        <v>-2.6472000000000002</v>
      </c>
      <c r="H30" s="15">
        <v>-3.6520000000000001</v>
      </c>
      <c r="I30" s="15">
        <v>-1.6892</v>
      </c>
      <c r="J30" s="15">
        <v>-2.4588000000000001</v>
      </c>
      <c r="K30" s="15">
        <v>-2.0436000000000001</v>
      </c>
      <c r="L30" s="15"/>
      <c r="M30" s="15"/>
      <c r="N30" t="s">
        <v>51</v>
      </c>
      <c r="O30" s="2">
        <v>-2.1190000000000002</v>
      </c>
      <c r="P30" s="2">
        <v>-2.5022000000000002</v>
      </c>
      <c r="Q30" s="2">
        <v>-5.8724000000000007</v>
      </c>
      <c r="R30" s="2">
        <v>-4.3361999999999998</v>
      </c>
      <c r="S30" s="2">
        <v>-2.6472000000000002</v>
      </c>
      <c r="T30" s="2">
        <v>-5.4487000000000005</v>
      </c>
      <c r="U30" s="2">
        <v>-1.8319999999999999</v>
      </c>
      <c r="V30" s="2">
        <v>-2.5716000000000001</v>
      </c>
      <c r="W30" s="2">
        <v>-2.0436000000000001</v>
      </c>
    </row>
    <row r="31" spans="1:23" s="4" customFormat="1" ht="15" customHeight="1">
      <c r="A31" s="4" t="s">
        <v>68</v>
      </c>
      <c r="B31" s="4" t="s">
        <v>58</v>
      </c>
      <c r="C31" s="4">
        <v>2007</v>
      </c>
      <c r="D31" s="4">
        <f>C31+1</f>
        <v>2008</v>
      </c>
      <c r="E31" s="4">
        <f t="shared" ref="E31:K31" si="0">D31+1</f>
        <v>2009</v>
      </c>
      <c r="F31" s="4">
        <f t="shared" si="0"/>
        <v>2010</v>
      </c>
      <c r="G31" s="4">
        <f t="shared" si="0"/>
        <v>2011</v>
      </c>
      <c r="H31" s="4">
        <f t="shared" si="0"/>
        <v>2012</v>
      </c>
      <c r="I31" s="4">
        <f t="shared" si="0"/>
        <v>2013</v>
      </c>
      <c r="J31" s="4">
        <f t="shared" si="0"/>
        <v>2014</v>
      </c>
      <c r="K31" s="4">
        <f t="shared" si="0"/>
        <v>2015</v>
      </c>
      <c r="L31" s="4">
        <f t="shared" ref="L31" si="1">K31+1</f>
        <v>2016</v>
      </c>
      <c r="M31" s="4">
        <f t="shared" ref="M31" si="2">L31+1</f>
        <v>2017</v>
      </c>
    </row>
    <row r="32" spans="1:23" ht="15" customHeight="1">
      <c r="A32" s="13" t="s">
        <v>93</v>
      </c>
      <c r="B32" s="35" t="s">
        <v>43</v>
      </c>
      <c r="C32" s="17"/>
      <c r="D32" s="15">
        <f t="shared" ref="D32" si="3">D2-C2</f>
        <v>-0.29789999999999994</v>
      </c>
      <c r="E32" s="15">
        <f t="shared" ref="E32:K32" si="4">E2-D2</f>
        <v>-0.9486</v>
      </c>
      <c r="F32" s="15">
        <f t="shared" si="4"/>
        <v>0.33179999999999998</v>
      </c>
      <c r="G32" s="15">
        <f>G2-F2</f>
        <v>0.57109999999999994</v>
      </c>
      <c r="H32" s="15">
        <f t="shared" si="4"/>
        <v>0.63650000000000007</v>
      </c>
      <c r="I32" s="15">
        <f t="shared" si="4"/>
        <v>0.45690000000000008</v>
      </c>
      <c r="J32" s="15">
        <f t="shared" si="4"/>
        <v>0.42149999999999999</v>
      </c>
      <c r="K32" s="15">
        <f t="shared" si="4"/>
        <v>-1.0600000000000165E-2</v>
      </c>
      <c r="L32" s="15"/>
      <c r="M32" s="15"/>
    </row>
    <row r="33" spans="1:13" ht="15" customHeight="1">
      <c r="A33" s="13" t="s">
        <v>93</v>
      </c>
      <c r="B33" s="35" t="s">
        <v>24</v>
      </c>
      <c r="C33" s="14"/>
      <c r="D33" s="15">
        <f t="shared" ref="D33:E33" si="5">D3-C3</f>
        <v>-0.72970000000000046</v>
      </c>
      <c r="E33" s="15">
        <f t="shared" si="5"/>
        <v>-1.6557999999999999</v>
      </c>
      <c r="F33" s="15">
        <f t="shared" ref="F33:K42" si="6">F3-E3</f>
        <v>-0.27529999999999993</v>
      </c>
      <c r="G33" s="15">
        <f t="shared" si="6"/>
        <v>-0.18109999999999998</v>
      </c>
      <c r="H33" s="15">
        <f t="shared" si="6"/>
        <v>0.58349999999999991</v>
      </c>
      <c r="I33" s="15">
        <f t="shared" si="6"/>
        <v>0.44329999999999997</v>
      </c>
      <c r="J33" s="15">
        <f t="shared" si="6"/>
        <v>-0.30169999999999997</v>
      </c>
      <c r="K33" s="15">
        <f t="shared" si="6"/>
        <v>0.12590000000000001</v>
      </c>
      <c r="L33" s="15"/>
      <c r="M33" s="15"/>
    </row>
    <row r="34" spans="1:13" ht="15" customHeight="1">
      <c r="A34" s="13" t="s">
        <v>93</v>
      </c>
      <c r="B34" s="13" t="s">
        <v>25</v>
      </c>
      <c r="C34" s="14"/>
      <c r="D34" s="15">
        <f t="shared" ref="D34:E34" si="7">D4-C4</f>
        <v>-1.6800000000000148E-2</v>
      </c>
      <c r="E34" s="15">
        <f t="shared" si="7"/>
        <v>-3.8416999999999999</v>
      </c>
      <c r="F34" s="15">
        <f t="shared" si="6"/>
        <v>1.0048999999999999</v>
      </c>
      <c r="G34" s="15">
        <f t="shared" si="6"/>
        <v>0.65850000000000009</v>
      </c>
      <c r="H34" s="15">
        <f t="shared" si="6"/>
        <v>1.4736</v>
      </c>
      <c r="I34" s="15">
        <f t="shared" si="6"/>
        <v>-0.3468</v>
      </c>
      <c r="J34" s="15">
        <f t="shared" si="6"/>
        <v>-1.5999000000000001</v>
      </c>
      <c r="K34" s="15">
        <f t="shared" si="6"/>
        <v>4.8799999999999955E-2</v>
      </c>
      <c r="L34" s="14"/>
      <c r="M34" s="14"/>
    </row>
    <row r="35" spans="1:13" ht="15" customHeight="1">
      <c r="A35" s="13" t="s">
        <v>93</v>
      </c>
      <c r="B35" s="13" t="s">
        <v>34</v>
      </c>
      <c r="C35" s="14"/>
      <c r="D35" s="15" t="e">
        <f t="shared" ref="D35:E35" si="8">D5-C5</f>
        <v>#VALUE!</v>
      </c>
      <c r="E35" s="15" t="e">
        <f t="shared" si="8"/>
        <v>#VALUE!</v>
      </c>
      <c r="F35" s="15">
        <f t="shared" si="6"/>
        <v>0.47419999999999973</v>
      </c>
      <c r="G35" s="15">
        <f t="shared" si="6"/>
        <v>-1.4361999999999995</v>
      </c>
      <c r="H35" s="15">
        <f t="shared" si="6"/>
        <v>3.5046999999999997</v>
      </c>
      <c r="I35" s="15">
        <f t="shared" si="6"/>
        <v>0.60150000000000003</v>
      </c>
      <c r="J35" s="15">
        <f t="shared" si="6"/>
        <v>-0.29770000000000002</v>
      </c>
      <c r="K35" s="15">
        <f t="shared" si="6"/>
        <v>0.48350000000000004</v>
      </c>
      <c r="L35" s="14"/>
      <c r="M35" s="14"/>
    </row>
    <row r="36" spans="1:13" ht="15" customHeight="1">
      <c r="A36" s="13" t="s">
        <v>93</v>
      </c>
      <c r="B36" s="13" t="s">
        <v>36</v>
      </c>
      <c r="C36" s="14"/>
      <c r="D36" s="15">
        <f t="shared" ref="D36:E36" si="9">D6-C6</f>
        <v>-2.734</v>
      </c>
      <c r="E36" s="15">
        <f t="shared" si="9"/>
        <v>-4.4314</v>
      </c>
      <c r="F36" s="15">
        <f t="shared" si="6"/>
        <v>0.56380000000000008</v>
      </c>
      <c r="G36" s="15">
        <f t="shared" si="6"/>
        <v>-0.2988000000000004</v>
      </c>
      <c r="H36" s="15">
        <f t="shared" si="6"/>
        <v>1.0663</v>
      </c>
      <c r="I36" s="15">
        <f t="shared" si="6"/>
        <v>3.657</v>
      </c>
      <c r="J36" s="15">
        <f t="shared" si="6"/>
        <v>3.4581999999999997</v>
      </c>
      <c r="K36" s="15">
        <f t="shared" si="6"/>
        <v>-1.7242000000000002</v>
      </c>
      <c r="L36" s="14"/>
      <c r="M36" s="14"/>
    </row>
    <row r="37" spans="1:13" ht="15" customHeight="1">
      <c r="A37" s="13" t="s">
        <v>93</v>
      </c>
      <c r="B37" s="13" t="s">
        <v>26</v>
      </c>
      <c r="C37" s="14"/>
      <c r="D37" s="15">
        <f t="shared" ref="D37:E37" si="10">D7-C7</f>
        <v>-0.9775999999999998</v>
      </c>
      <c r="E37" s="15">
        <f t="shared" si="10"/>
        <v>-0.65290000000000026</v>
      </c>
      <c r="F37" s="15">
        <f t="shared" si="6"/>
        <v>1.0106999999999999</v>
      </c>
      <c r="G37" s="15">
        <f t="shared" si="6"/>
        <v>1.4172000000000002</v>
      </c>
      <c r="H37" s="15">
        <f t="shared" si="6"/>
        <v>1.2601</v>
      </c>
      <c r="I37" s="15">
        <f t="shared" si="6"/>
        <v>1.4795</v>
      </c>
      <c r="J37" s="15">
        <f t="shared" si="6"/>
        <v>-0.89240000000000008</v>
      </c>
      <c r="K37" s="15">
        <f t="shared" si="6"/>
        <v>-1.2897000000000001</v>
      </c>
      <c r="L37" s="14"/>
      <c r="M37" s="14"/>
    </row>
    <row r="38" spans="1:13" ht="15" customHeight="1">
      <c r="A38" s="13" t="s">
        <v>93</v>
      </c>
      <c r="B38" s="13" t="s">
        <v>27</v>
      </c>
      <c r="C38" s="14"/>
      <c r="D38" s="15">
        <f t="shared" ref="D38:E38" si="11">D8-C8</f>
        <v>-0.6835</v>
      </c>
      <c r="E38" s="15">
        <f t="shared" si="11"/>
        <v>-1.8717999999999999</v>
      </c>
      <c r="F38" s="15">
        <f t="shared" si="6"/>
        <v>-0.58740000000000014</v>
      </c>
      <c r="G38" s="15">
        <f t="shared" si="6"/>
        <v>0.28849999999999998</v>
      </c>
      <c r="H38" s="15">
        <f t="shared" si="6"/>
        <v>0.39700000000000002</v>
      </c>
      <c r="I38" s="15">
        <f t="shared" si="6"/>
        <v>-0.3226</v>
      </c>
      <c r="J38" s="15">
        <f t="shared" si="6"/>
        <v>0.54520000000000013</v>
      </c>
      <c r="K38" s="15">
        <f t="shared" si="6"/>
        <v>-2.8742000000000001</v>
      </c>
      <c r="L38" s="14"/>
      <c r="M38" s="14"/>
    </row>
    <row r="39" spans="1:13" ht="15" customHeight="1">
      <c r="A39" s="13" t="s">
        <v>93</v>
      </c>
      <c r="B39" s="13" t="s">
        <v>29</v>
      </c>
      <c r="C39" s="14"/>
      <c r="D39" s="15">
        <f t="shared" ref="D39:E39" si="12">D9-C9</f>
        <v>-1.2165999999999997</v>
      </c>
      <c r="E39" s="15">
        <f t="shared" si="12"/>
        <v>5.5161999999999995</v>
      </c>
      <c r="F39" s="15">
        <f t="shared" si="6"/>
        <v>0.17919999999999997</v>
      </c>
      <c r="G39" s="15">
        <f t="shared" si="6"/>
        <v>9.5100000000000018E-2</v>
      </c>
      <c r="H39" s="15">
        <f t="shared" si="6"/>
        <v>-0.35639999999999999</v>
      </c>
      <c r="I39" s="15">
        <f t="shared" si="6"/>
        <v>-0.32740000000000002</v>
      </c>
      <c r="J39" s="15">
        <f t="shared" si="6"/>
        <v>0.70069999999999999</v>
      </c>
      <c r="K39" s="15">
        <f t="shared" si="6"/>
        <v>-3.0299999999999994E-2</v>
      </c>
      <c r="L39" s="14"/>
      <c r="M39" s="14"/>
    </row>
    <row r="40" spans="1:13" ht="15" customHeight="1">
      <c r="A40" s="13" t="s">
        <v>93</v>
      </c>
      <c r="B40" s="35" t="s">
        <v>23</v>
      </c>
      <c r="C40" s="14"/>
      <c r="D40" s="15">
        <f t="shared" ref="D40:E40" si="13">D10-C10</f>
        <v>-0.82479999999999998</v>
      </c>
      <c r="E40" s="15">
        <f t="shared" si="13"/>
        <v>-1.4302999999999999</v>
      </c>
      <c r="F40" s="15">
        <f t="shared" si="6"/>
        <v>-4.3199999999999905E-2</v>
      </c>
      <c r="G40" s="15">
        <f t="shared" si="6"/>
        <v>0.94079999999999997</v>
      </c>
      <c r="H40" s="15">
        <f t="shared" si="6"/>
        <v>1.5575999999999999</v>
      </c>
      <c r="I40" s="15">
        <f t="shared" si="6"/>
        <v>0.49790000000000001</v>
      </c>
      <c r="J40" s="15">
        <f t="shared" si="6"/>
        <v>0.20269999999999988</v>
      </c>
      <c r="K40" s="15">
        <f t="shared" si="6"/>
        <v>-0.2911999999999999</v>
      </c>
      <c r="L40" s="15"/>
      <c r="M40" s="15"/>
    </row>
    <row r="41" spans="1:13" ht="15" customHeight="1">
      <c r="A41" s="13" t="s">
        <v>93</v>
      </c>
      <c r="B41" s="35" t="s">
        <v>49</v>
      </c>
      <c r="C41" s="14"/>
      <c r="D41" s="15">
        <f t="shared" ref="D41:E41" si="14">D11-C11</f>
        <v>-0.48530000000000006</v>
      </c>
      <c r="E41" s="15">
        <f t="shared" si="14"/>
        <v>-1.5906</v>
      </c>
      <c r="F41" s="15">
        <f t="shared" si="6"/>
        <v>-1.6145999999999998</v>
      </c>
      <c r="G41" s="15">
        <f t="shared" si="6"/>
        <v>0.31699999999999995</v>
      </c>
      <c r="H41" s="15">
        <f t="shared" si="6"/>
        <v>-0.26259999999999994</v>
      </c>
      <c r="I41" s="15">
        <f t="shared" si="6"/>
        <v>2.9999999999996696E-4</v>
      </c>
      <c r="J41" s="15">
        <f t="shared" si="6"/>
        <v>-0.79530000000000001</v>
      </c>
      <c r="K41" s="15">
        <f t="shared" si="6"/>
        <v>-7.6899999999999968E-2</v>
      </c>
      <c r="L41" s="15"/>
      <c r="M41" s="15"/>
    </row>
    <row r="42" spans="1:13" ht="15" customHeight="1">
      <c r="A42" s="13" t="s">
        <v>93</v>
      </c>
      <c r="B42" s="35" t="s">
        <v>33</v>
      </c>
      <c r="C42" s="14"/>
      <c r="D42" s="15">
        <f t="shared" ref="D42:E42" si="15">D12-C12</f>
        <v>0.3427</v>
      </c>
      <c r="E42" s="15">
        <f t="shared" si="15"/>
        <v>-1.9548000000000001</v>
      </c>
      <c r="F42" s="15">
        <f t="shared" si="6"/>
        <v>-3.6999999999999922E-2</v>
      </c>
      <c r="G42" s="15">
        <f t="shared" si="6"/>
        <v>1.0282</v>
      </c>
      <c r="H42" s="15">
        <f t="shared" si="6"/>
        <v>0.80659999999999998</v>
      </c>
      <c r="I42" s="15">
        <f t="shared" si="6"/>
        <v>0.41470000000000007</v>
      </c>
      <c r="J42" s="15">
        <f t="shared" si="6"/>
        <v>0.63570000000000004</v>
      </c>
      <c r="K42" s="15">
        <f t="shared" si="6"/>
        <v>-6.140000000000001E-2</v>
      </c>
      <c r="L42" s="15"/>
      <c r="M42" s="15"/>
    </row>
    <row r="43" spans="1:13" ht="15" customHeight="1">
      <c r="A43" s="13" t="s">
        <v>93</v>
      </c>
      <c r="B43" s="35" t="s">
        <v>28</v>
      </c>
      <c r="C43" s="14"/>
      <c r="D43" s="15">
        <f t="shared" ref="D43:E43" si="16">D13-C13</f>
        <v>-5.0200000000000022E-2</v>
      </c>
      <c r="E43" s="15">
        <f t="shared" si="16"/>
        <v>7.5700000000000101E-2</v>
      </c>
      <c r="F43" s="15">
        <f t="shared" ref="F43:K52" si="17">F13-E13</f>
        <v>-1.6116000000000001</v>
      </c>
      <c r="G43" s="15">
        <f t="shared" si="17"/>
        <v>0.85570000000000002</v>
      </c>
      <c r="H43" s="15">
        <f t="shared" si="17"/>
        <v>1.0184</v>
      </c>
      <c r="I43" s="15">
        <f t="shared" si="17"/>
        <v>8.2500000000000018E-2</v>
      </c>
      <c r="J43" s="15">
        <f t="shared" si="17"/>
        <v>0.33150000000000013</v>
      </c>
      <c r="K43" s="15">
        <f t="shared" si="17"/>
        <v>-0.14860000000000007</v>
      </c>
      <c r="L43" s="15"/>
      <c r="M43" s="15"/>
    </row>
    <row r="44" spans="1:13" ht="15" customHeight="1">
      <c r="A44" s="13" t="s">
        <v>93</v>
      </c>
      <c r="B44" s="35" t="s">
        <v>31</v>
      </c>
      <c r="C44" s="14"/>
      <c r="D44" s="15">
        <f t="shared" ref="D44:E44" si="18">D14-C14</f>
        <v>-2.0086000000000004</v>
      </c>
      <c r="E44" s="15">
        <f t="shared" si="18"/>
        <v>-3.6455000000000002</v>
      </c>
      <c r="F44" s="15">
        <f t="shared" si="17"/>
        <v>5.7721000000000009</v>
      </c>
      <c r="G44" s="15">
        <f t="shared" si="17"/>
        <v>5.1717999999999993</v>
      </c>
      <c r="H44" s="15">
        <f t="shared" si="17"/>
        <v>3.7924000000000002</v>
      </c>
      <c r="I44" s="15">
        <f t="shared" si="17"/>
        <v>1.3457999999999997</v>
      </c>
      <c r="J44" s="15">
        <f t="shared" si="17"/>
        <v>-1.5077999999999996</v>
      </c>
      <c r="K44" s="15">
        <f t="shared" si="17"/>
        <v>-1.2771000000000003</v>
      </c>
      <c r="L44" s="15"/>
      <c r="M44" s="15"/>
    </row>
    <row r="45" spans="1:13" ht="15" customHeight="1">
      <c r="A45" s="13" t="s">
        <v>93</v>
      </c>
      <c r="B45" s="13" t="s">
        <v>40</v>
      </c>
      <c r="C45" s="14"/>
      <c r="D45" s="15">
        <f t="shared" ref="D45:E45" si="19">D15-C15</f>
        <v>1.1079999999999999</v>
      </c>
      <c r="E45" s="15">
        <f t="shared" si="19"/>
        <v>2.5204</v>
      </c>
      <c r="F45" s="15">
        <f t="shared" si="17"/>
        <v>-1.5948000000000002</v>
      </c>
      <c r="G45" s="15">
        <f t="shared" si="17"/>
        <v>-0.89080000000000004</v>
      </c>
      <c r="H45" s="15">
        <f t="shared" si="17"/>
        <v>3.504</v>
      </c>
      <c r="I45" s="15">
        <f t="shared" si="17"/>
        <v>-9.3900000000000095E-2</v>
      </c>
      <c r="J45" s="15">
        <f t="shared" si="17"/>
        <v>-1.5239999999999998</v>
      </c>
      <c r="K45" s="15">
        <f t="shared" si="17"/>
        <v>-0.38070000000000004</v>
      </c>
      <c r="L45" s="14"/>
      <c r="M45" s="14"/>
    </row>
    <row r="46" spans="1:13" ht="15" customHeight="1">
      <c r="A46" s="13" t="s">
        <v>93</v>
      </c>
      <c r="B46" s="35" t="s">
        <v>30</v>
      </c>
      <c r="C46" s="14"/>
      <c r="D46" s="15">
        <f t="shared" ref="D46:E46" si="20">D16-C16</f>
        <v>-4.9788999999999994</v>
      </c>
      <c r="E46" s="15">
        <f t="shared" si="20"/>
        <v>-1.2486000000000006</v>
      </c>
      <c r="F46" s="15">
        <f t="shared" si="17"/>
        <v>1.585</v>
      </c>
      <c r="G46" s="15">
        <f t="shared" si="17"/>
        <v>1.7285000000000004</v>
      </c>
      <c r="H46" s="15">
        <f t="shared" si="17"/>
        <v>1.7835999999999999</v>
      </c>
      <c r="I46" s="15">
        <f t="shared" si="17"/>
        <v>2.3097000000000003</v>
      </c>
      <c r="J46" s="15">
        <f t="shared" si="17"/>
        <v>0.80100000000000005</v>
      </c>
      <c r="K46" s="15">
        <f t="shared" si="17"/>
        <v>-0.44710000000000005</v>
      </c>
      <c r="L46" s="15"/>
      <c r="M46" s="15"/>
    </row>
    <row r="47" spans="1:13" ht="15" customHeight="1">
      <c r="A47" s="13" t="s">
        <v>93</v>
      </c>
      <c r="B47" s="35" t="s">
        <v>35</v>
      </c>
      <c r="C47" s="14"/>
      <c r="D47" s="15">
        <f t="shared" ref="D47:E47" si="21">D17-C17</f>
        <v>-0.34759999999999991</v>
      </c>
      <c r="E47" s="15">
        <f t="shared" si="21"/>
        <v>-0.76870000000000016</v>
      </c>
      <c r="F47" s="15">
        <f t="shared" si="17"/>
        <v>0.27180000000000004</v>
      </c>
      <c r="G47" s="15">
        <f t="shared" si="17"/>
        <v>0.37179999999999991</v>
      </c>
      <c r="H47" s="15">
        <f t="shared" si="17"/>
        <v>2.5409999999999999</v>
      </c>
      <c r="I47" s="15">
        <f t="shared" si="17"/>
        <v>4.0300000000000225E-2</v>
      </c>
      <c r="J47" s="15">
        <f t="shared" si="17"/>
        <v>-0.3844000000000003</v>
      </c>
      <c r="K47" s="15">
        <f t="shared" si="17"/>
        <v>-0.27439999999999998</v>
      </c>
      <c r="L47" s="15"/>
      <c r="M47" s="15"/>
    </row>
    <row r="48" spans="1:13" ht="15" customHeight="1">
      <c r="A48" s="13" t="s">
        <v>93</v>
      </c>
      <c r="B48" s="13" t="s">
        <v>37</v>
      </c>
      <c r="C48" s="14"/>
      <c r="D48" s="15">
        <f t="shared" ref="D48:E48" si="22">D18-C18</f>
        <v>-0.22420000000000062</v>
      </c>
      <c r="E48" s="15">
        <f t="shared" si="22"/>
        <v>2.1725000000000003</v>
      </c>
      <c r="F48" s="15">
        <f t="shared" si="17"/>
        <v>2.0152000000000001</v>
      </c>
      <c r="G48" s="15">
        <f t="shared" si="17"/>
        <v>0.97329999999999994</v>
      </c>
      <c r="H48" s="15">
        <f t="shared" si="17"/>
        <v>1.0874999999999999</v>
      </c>
      <c r="I48" s="15">
        <f t="shared" si="17"/>
        <v>-1.0737000000000001</v>
      </c>
      <c r="J48" s="15">
        <f t="shared" si="17"/>
        <v>-0.87439999999999996</v>
      </c>
      <c r="K48" s="15">
        <f t="shared" si="17"/>
        <v>-0.50970000000000004</v>
      </c>
      <c r="L48" s="14"/>
      <c r="M48" s="14"/>
    </row>
    <row r="49" spans="1:13" ht="15" customHeight="1">
      <c r="A49" s="13" t="s">
        <v>93</v>
      </c>
      <c r="B49" s="13" t="s">
        <v>38</v>
      </c>
      <c r="C49" s="14"/>
      <c r="D49" s="15">
        <f t="shared" ref="D49:E49" si="23">D19-C19</f>
        <v>-1.6406000000000001</v>
      </c>
      <c r="E49" s="15">
        <f t="shared" si="23"/>
        <v>0.94420000000000037</v>
      </c>
      <c r="F49" s="15">
        <f t="shared" si="17"/>
        <v>2.5627999999999997</v>
      </c>
      <c r="G49" s="15">
        <f t="shared" si="17"/>
        <v>-0.28699999999999992</v>
      </c>
      <c r="H49" s="15">
        <f t="shared" si="17"/>
        <v>1.1299999999999999</v>
      </c>
      <c r="I49" s="15">
        <f t="shared" si="17"/>
        <v>0.10719999999999996</v>
      </c>
      <c r="J49" s="15">
        <f t="shared" si="17"/>
        <v>0.66790000000000005</v>
      </c>
      <c r="K49" s="15">
        <f t="shared" si="17"/>
        <v>0.26550000000000001</v>
      </c>
      <c r="L49" s="14"/>
      <c r="M49" s="14"/>
    </row>
    <row r="50" spans="1:13" ht="15" customHeight="1">
      <c r="A50" s="13" t="s">
        <v>93</v>
      </c>
      <c r="B50" s="35" t="s">
        <v>39</v>
      </c>
      <c r="C50" s="14"/>
      <c r="D50" s="15">
        <f t="shared" ref="D50:E50" si="24">D20-C20</f>
        <v>1.0158</v>
      </c>
      <c r="E50" s="15">
        <f t="shared" si="24"/>
        <v>-0.52649999999999997</v>
      </c>
      <c r="F50" s="15">
        <f t="shared" si="17"/>
        <v>-1.6755000000000002</v>
      </c>
      <c r="G50" s="15">
        <f t="shared" si="17"/>
        <v>0.95599999999999996</v>
      </c>
      <c r="H50" s="15">
        <f t="shared" si="17"/>
        <v>1.0904</v>
      </c>
      <c r="I50" s="15">
        <f t="shared" si="17"/>
        <v>-0.45619999999999994</v>
      </c>
      <c r="J50" s="15">
        <f t="shared" si="17"/>
        <v>3.9699999999999847E-2</v>
      </c>
      <c r="K50" s="15">
        <f t="shared" si="17"/>
        <v>-1.4390999999999998</v>
      </c>
      <c r="L50" s="15"/>
      <c r="M50" s="15"/>
    </row>
    <row r="51" spans="1:13" ht="15" customHeight="1">
      <c r="A51" s="13" t="s">
        <v>93</v>
      </c>
      <c r="B51" s="13" t="s">
        <v>41</v>
      </c>
      <c r="C51" s="14"/>
      <c r="D51" s="15">
        <f t="shared" ref="D51:E51" si="25">D21-C21</f>
        <v>-1.8837000000000002</v>
      </c>
      <c r="E51" s="15">
        <f t="shared" si="25"/>
        <v>2.1255999999999999</v>
      </c>
      <c r="F51" s="15">
        <f t="shared" si="17"/>
        <v>-1.2193000000000001</v>
      </c>
      <c r="G51" s="15">
        <f t="shared" si="17"/>
        <v>1.3129</v>
      </c>
      <c r="H51" s="15">
        <f t="shared" si="17"/>
        <v>-1.0281</v>
      </c>
      <c r="I51" s="15">
        <f t="shared" si="17"/>
        <v>1.101</v>
      </c>
      <c r="J51" s="15">
        <f t="shared" si="17"/>
        <v>7.7300000000000035E-2</v>
      </c>
      <c r="K51" s="15">
        <f t="shared" si="17"/>
        <v>5.3300000000000014E-2</v>
      </c>
      <c r="L51" s="14"/>
      <c r="M51" s="14"/>
    </row>
    <row r="52" spans="1:13" ht="15" customHeight="1">
      <c r="A52" s="13" t="s">
        <v>93</v>
      </c>
      <c r="B52" s="35" t="s">
        <v>42</v>
      </c>
      <c r="C52" s="14"/>
      <c r="D52" s="15">
        <f t="shared" ref="D52:E52" si="26">D22-C22</f>
        <v>9.529999999999994E-2</v>
      </c>
      <c r="E52" s="15">
        <f t="shared" si="26"/>
        <v>-2.5548000000000002</v>
      </c>
      <c r="F52" s="15">
        <f t="shared" si="17"/>
        <v>-0.16830000000000012</v>
      </c>
      <c r="G52" s="15">
        <f t="shared" si="17"/>
        <v>-6.0499999999999998E-2</v>
      </c>
      <c r="H52" s="15">
        <f t="shared" si="17"/>
        <v>1.1993</v>
      </c>
      <c r="I52" s="15">
        <f t="shared" si="17"/>
        <v>1.2047000000000001</v>
      </c>
      <c r="J52" s="15">
        <f t="shared" si="17"/>
        <v>0.33179999999999998</v>
      </c>
      <c r="K52" s="15">
        <f t="shared" si="17"/>
        <v>-0.65590000000000004</v>
      </c>
      <c r="L52" s="15"/>
      <c r="M52" s="15"/>
    </row>
    <row r="53" spans="1:13" ht="15" customHeight="1">
      <c r="A53" s="13" t="s">
        <v>93</v>
      </c>
      <c r="B53" s="13" t="s">
        <v>44</v>
      </c>
      <c r="C53" s="14"/>
      <c r="D53" s="15">
        <f t="shared" ref="D53:E53" si="27">D23-C23</f>
        <v>-1.6758999999999999</v>
      </c>
      <c r="E53" s="15">
        <f t="shared" si="27"/>
        <v>-2.9784999999999999</v>
      </c>
      <c r="F53" s="15">
        <f t="shared" ref="F53:K60" si="28">F23-E23</f>
        <v>0.1852999999999998</v>
      </c>
      <c r="G53" s="15">
        <f t="shared" si="28"/>
        <v>2.2314000000000003</v>
      </c>
      <c r="H53" s="15">
        <f t="shared" si="28"/>
        <v>2.1587999999999998</v>
      </c>
      <c r="I53" s="15">
        <f t="shared" si="28"/>
        <v>0.43630000000000002</v>
      </c>
      <c r="J53" s="15">
        <f t="shared" si="28"/>
        <v>0.24399999999999999</v>
      </c>
      <c r="K53" s="15">
        <f t="shared" si="28"/>
        <v>-0.54439999999999988</v>
      </c>
      <c r="L53" s="14"/>
      <c r="M53" s="14"/>
    </row>
    <row r="54" spans="1:13" ht="15" customHeight="1">
      <c r="A54" s="13" t="s">
        <v>93</v>
      </c>
      <c r="B54" s="35" t="s">
        <v>45</v>
      </c>
      <c r="C54" s="14"/>
      <c r="D54" s="15">
        <f t="shared" ref="D54:E54" si="29">D24-C24</f>
        <v>-1.0499000000000001</v>
      </c>
      <c r="E54" s="15">
        <f t="shared" si="29"/>
        <v>-3.5893999999999999</v>
      </c>
      <c r="F54" s="15">
        <f t="shared" si="28"/>
        <v>0.12690000000000001</v>
      </c>
      <c r="G54" s="15">
        <f t="shared" si="28"/>
        <v>3.2648999999999999</v>
      </c>
      <c r="H54" s="15">
        <f t="shared" si="28"/>
        <v>3.6967999999999996</v>
      </c>
      <c r="I54" s="15">
        <f t="shared" si="28"/>
        <v>0.55259999999999998</v>
      </c>
      <c r="J54" s="15">
        <f t="shared" si="28"/>
        <v>1.1886000000000001</v>
      </c>
      <c r="K54" s="15">
        <f t="shared" si="28"/>
        <v>-0.40830000000000011</v>
      </c>
      <c r="L54" s="15"/>
      <c r="M54" s="15"/>
    </row>
    <row r="55" spans="1:13" ht="15" customHeight="1">
      <c r="A55" s="13" t="s">
        <v>93</v>
      </c>
      <c r="B55" s="13" t="s">
        <v>46</v>
      </c>
      <c r="C55" s="14"/>
      <c r="D55" s="15">
        <f t="shared" ref="D55:E55" si="30">D25-C25</f>
        <v>-2.8418999999999999</v>
      </c>
      <c r="E55" s="15">
        <f t="shared" si="30"/>
        <v>-0.51470000000000038</v>
      </c>
      <c r="F55" s="15">
        <f t="shared" si="28"/>
        <v>3.3306000000000004</v>
      </c>
      <c r="G55" s="15">
        <f t="shared" si="28"/>
        <v>2.7153999999999998</v>
      </c>
      <c r="H55" s="15">
        <f t="shared" si="28"/>
        <v>1.1088</v>
      </c>
      <c r="I55" s="15">
        <f t="shared" si="28"/>
        <v>0.93709999999999993</v>
      </c>
      <c r="J55" s="15">
        <f t="shared" si="28"/>
        <v>0.35640000000000005</v>
      </c>
      <c r="K55" s="15">
        <f t="shared" si="28"/>
        <v>-0.21260000000000001</v>
      </c>
      <c r="L55" s="14"/>
      <c r="M55" s="14"/>
    </row>
    <row r="56" spans="1:13" ht="15" customHeight="1">
      <c r="A56" s="13" t="s">
        <v>93</v>
      </c>
      <c r="B56" s="13" t="s">
        <v>48</v>
      </c>
      <c r="C56" s="14"/>
      <c r="D56" s="15">
        <f t="shared" ref="D56:E56" si="31">D26-C26</f>
        <v>-0.82280000000000042</v>
      </c>
      <c r="E56" s="15">
        <f t="shared" si="31"/>
        <v>-1.6768000000000001</v>
      </c>
      <c r="F56" s="15">
        <f t="shared" si="28"/>
        <v>-3.3999999999999808E-2</v>
      </c>
      <c r="G56" s="15">
        <f t="shared" si="28"/>
        <v>3.2709000000000001</v>
      </c>
      <c r="H56" s="15">
        <f t="shared" si="28"/>
        <v>0.78580000000000005</v>
      </c>
      <c r="I56" s="15">
        <f t="shared" si="28"/>
        <v>1.9754999999999998</v>
      </c>
      <c r="J56" s="15">
        <f t="shared" si="28"/>
        <v>-0.32740000000000002</v>
      </c>
      <c r="K56" s="15">
        <f t="shared" si="28"/>
        <v>-0.30969999999999998</v>
      </c>
      <c r="L56" s="14"/>
      <c r="M56" s="14"/>
    </row>
    <row r="57" spans="1:13" ht="15" customHeight="1">
      <c r="A57" s="13" t="s">
        <v>93</v>
      </c>
      <c r="B57" s="13" t="s">
        <v>47</v>
      </c>
      <c r="C57" s="14"/>
      <c r="D57" s="15">
        <f t="shared" ref="D57:E57" si="32">D27-C27</f>
        <v>-1.3780000000000001</v>
      </c>
      <c r="E57" s="15">
        <f t="shared" si="32"/>
        <v>0.45150000000000023</v>
      </c>
      <c r="F57" s="15">
        <f t="shared" si="28"/>
        <v>0.13109999999999999</v>
      </c>
      <c r="G57" s="15">
        <f t="shared" si="28"/>
        <v>2.8399999999999981E-2</v>
      </c>
      <c r="H57" s="15">
        <f t="shared" si="28"/>
        <v>2.7905000000000002</v>
      </c>
      <c r="I57" s="15">
        <f t="shared" si="28"/>
        <v>0.51159999999999994</v>
      </c>
      <c r="J57" s="15">
        <f t="shared" si="28"/>
        <v>1.8800000000000039E-2</v>
      </c>
      <c r="K57" s="15">
        <f t="shared" si="28"/>
        <v>-0.16400000000000003</v>
      </c>
      <c r="L57" s="14"/>
      <c r="M57" s="14"/>
    </row>
    <row r="58" spans="1:13" ht="15" customHeight="1">
      <c r="A58" s="13" t="s">
        <v>93</v>
      </c>
      <c r="B58" s="35" t="s">
        <v>32</v>
      </c>
      <c r="C58" s="14"/>
      <c r="D58" s="15">
        <f t="shared" ref="D58:E58" si="33">D28-C28</f>
        <v>-5.2093000000000007</v>
      </c>
      <c r="E58" s="15">
        <f t="shared" si="33"/>
        <v>-3.476</v>
      </c>
      <c r="F58" s="15">
        <f t="shared" si="28"/>
        <v>1.6337999999999999</v>
      </c>
      <c r="G58" s="15">
        <f t="shared" si="28"/>
        <v>1.4551000000000003</v>
      </c>
      <c r="H58" s="15">
        <f t="shared" si="28"/>
        <v>3.3325</v>
      </c>
      <c r="I58" s="15">
        <f t="shared" si="28"/>
        <v>1.8417000000000001</v>
      </c>
      <c r="J58" s="15">
        <f t="shared" si="28"/>
        <v>0.1258999999999999</v>
      </c>
      <c r="K58" s="15">
        <f t="shared" si="28"/>
        <v>-0.96489999999999998</v>
      </c>
      <c r="L58" s="15"/>
      <c r="M58" s="15"/>
    </row>
    <row r="59" spans="1:13" ht="15" customHeight="1">
      <c r="A59" s="13" t="s">
        <v>93</v>
      </c>
      <c r="B59" s="13" t="s">
        <v>50</v>
      </c>
      <c r="C59" s="14"/>
      <c r="D59" s="15">
        <f t="shared" ref="D59:E59" si="34">D29-C29</f>
        <v>-0.32030000000000003</v>
      </c>
      <c r="E59" s="15">
        <f t="shared" si="34"/>
        <v>0.98620000000000019</v>
      </c>
      <c r="F59" s="15">
        <f t="shared" si="28"/>
        <v>-1.8645000000000003</v>
      </c>
      <c r="G59" s="15">
        <f t="shared" si="28"/>
        <v>-0.69540000000000002</v>
      </c>
      <c r="H59" s="15">
        <f t="shared" si="28"/>
        <v>-0.10919999999999996</v>
      </c>
      <c r="I59" s="15">
        <f t="shared" si="28"/>
        <v>-0.40029999999999999</v>
      </c>
      <c r="J59" s="15">
        <f t="shared" si="28"/>
        <v>-0.73419999999999996</v>
      </c>
      <c r="K59" s="15">
        <f t="shared" si="28"/>
        <v>-0.30570000000000003</v>
      </c>
      <c r="L59" s="14"/>
      <c r="M59" s="14"/>
    </row>
    <row r="60" spans="1:13" ht="15" customHeight="1">
      <c r="A60" s="13" t="s">
        <v>93</v>
      </c>
      <c r="B60" s="24" t="s">
        <v>51</v>
      </c>
      <c r="C60" s="14"/>
      <c r="D60" s="15">
        <f t="shared" ref="D60:E60" si="35">D30-C30</f>
        <v>-0.38319999999999999</v>
      </c>
      <c r="E60" s="15">
        <f t="shared" si="35"/>
        <v>-3.3702000000000005</v>
      </c>
      <c r="F60" s="15">
        <f t="shared" si="28"/>
        <v>1.5345000000000004</v>
      </c>
      <c r="G60" s="15">
        <f t="shared" si="28"/>
        <v>1.6907000000000001</v>
      </c>
      <c r="H60" s="15">
        <f t="shared" si="28"/>
        <v>-1.0047999999999999</v>
      </c>
      <c r="I60" s="15">
        <f t="shared" si="28"/>
        <v>1.9628000000000001</v>
      </c>
      <c r="J60" s="15">
        <f t="shared" si="28"/>
        <v>-0.76960000000000006</v>
      </c>
      <c r="K60" s="15">
        <f t="shared" si="28"/>
        <v>0.41520000000000001</v>
      </c>
      <c r="L60" s="15"/>
      <c r="M60" s="15"/>
    </row>
    <row r="61" spans="1:13" s="4" customFormat="1" ht="15" customHeight="1">
      <c r="A61" s="4" t="s">
        <v>68</v>
      </c>
      <c r="B61" s="4" t="s">
        <v>58</v>
      </c>
      <c r="C61" s="4">
        <v>2007</v>
      </c>
      <c r="D61" s="4">
        <f>C61+1</f>
        <v>2008</v>
      </c>
      <c r="E61" s="4">
        <v>2009</v>
      </c>
      <c r="F61" s="4">
        <v>2010</v>
      </c>
      <c r="G61" s="4">
        <f t="shared" ref="G61:K61" si="36">F61+1</f>
        <v>2011</v>
      </c>
      <c r="H61" s="4">
        <f t="shared" si="36"/>
        <v>2012</v>
      </c>
      <c r="I61" s="4">
        <f t="shared" si="36"/>
        <v>2013</v>
      </c>
      <c r="J61" s="4">
        <f t="shared" si="36"/>
        <v>2014</v>
      </c>
      <c r="K61" s="4">
        <f t="shared" si="36"/>
        <v>2015</v>
      </c>
      <c r="L61" s="4">
        <f t="shared" ref="L61" si="37">K61+1</f>
        <v>2016</v>
      </c>
      <c r="M61" s="4">
        <f t="shared" ref="M61" si="38">L61+1</f>
        <v>2017</v>
      </c>
    </row>
    <row r="62" spans="1:13" ht="15" customHeight="1">
      <c r="A62" s="13" t="s">
        <v>97</v>
      </c>
      <c r="B62" s="35" t="s">
        <v>43</v>
      </c>
      <c r="C62" s="14"/>
      <c r="D62" s="14"/>
      <c r="E62" s="15"/>
      <c r="F62" s="15">
        <f t="shared" ref="F62:F90" si="39">E62+F32</f>
        <v>0.33179999999999998</v>
      </c>
      <c r="G62" s="15">
        <f t="shared" ref="G62:K62" si="40">F62+G32</f>
        <v>0.90289999999999992</v>
      </c>
      <c r="H62" s="15">
        <f t="shared" si="40"/>
        <v>1.5394000000000001</v>
      </c>
      <c r="I62" s="15">
        <f t="shared" si="40"/>
        <v>1.9963000000000002</v>
      </c>
      <c r="J62" s="15">
        <f t="shared" si="40"/>
        <v>2.4178000000000002</v>
      </c>
      <c r="K62" s="15">
        <f t="shared" si="40"/>
        <v>2.4072</v>
      </c>
      <c r="L62" s="15"/>
      <c r="M62" s="15"/>
    </row>
    <row r="63" spans="1:13" ht="15" customHeight="1">
      <c r="A63" s="13" t="s">
        <v>97</v>
      </c>
      <c r="B63" s="35" t="s">
        <v>24</v>
      </c>
      <c r="C63" s="14"/>
      <c r="D63" s="14"/>
      <c r="E63" s="15"/>
      <c r="F63" s="15">
        <f t="shared" si="39"/>
        <v>-0.27529999999999993</v>
      </c>
      <c r="G63" s="15">
        <f t="shared" ref="G63:K63" si="41">F63+G33</f>
        <v>-0.45639999999999992</v>
      </c>
      <c r="H63" s="15">
        <f t="shared" si="41"/>
        <v>0.12709999999999999</v>
      </c>
      <c r="I63" s="15">
        <f t="shared" si="41"/>
        <v>0.57040000000000002</v>
      </c>
      <c r="J63" s="15">
        <f t="shared" si="41"/>
        <v>0.26870000000000005</v>
      </c>
      <c r="K63" s="15">
        <f t="shared" si="41"/>
        <v>0.39460000000000006</v>
      </c>
      <c r="L63" s="15"/>
      <c r="M63" s="15"/>
    </row>
    <row r="64" spans="1:13" ht="15" customHeight="1">
      <c r="A64" s="13" t="s">
        <v>97</v>
      </c>
      <c r="B64" s="13" t="s">
        <v>25</v>
      </c>
      <c r="C64" s="14"/>
      <c r="D64" s="14"/>
      <c r="E64" s="15"/>
      <c r="F64" s="15">
        <f t="shared" si="39"/>
        <v>1.0048999999999999</v>
      </c>
      <c r="G64" s="15">
        <f t="shared" ref="G64:K64" si="42">F64+G34</f>
        <v>1.6634</v>
      </c>
      <c r="H64" s="15">
        <f t="shared" si="42"/>
        <v>3.137</v>
      </c>
      <c r="I64" s="15">
        <f t="shared" si="42"/>
        <v>2.7902</v>
      </c>
      <c r="J64" s="15">
        <f t="shared" si="42"/>
        <v>1.1902999999999999</v>
      </c>
      <c r="K64" s="15">
        <f t="shared" si="42"/>
        <v>1.2390999999999999</v>
      </c>
      <c r="L64" s="14"/>
      <c r="M64" s="14"/>
    </row>
    <row r="65" spans="1:13" ht="15" customHeight="1">
      <c r="A65" s="13" t="s">
        <v>97</v>
      </c>
      <c r="B65" s="13" t="s">
        <v>34</v>
      </c>
      <c r="C65" s="14"/>
      <c r="D65" s="14"/>
      <c r="E65" s="15"/>
      <c r="F65" s="15">
        <f t="shared" si="39"/>
        <v>0.47419999999999973</v>
      </c>
      <c r="G65" s="15">
        <f t="shared" ref="G65:K65" si="43">F65+G35</f>
        <v>-0.96199999999999974</v>
      </c>
      <c r="H65" s="15">
        <f t="shared" si="43"/>
        <v>2.5427</v>
      </c>
      <c r="I65" s="15">
        <f t="shared" si="43"/>
        <v>3.1442000000000001</v>
      </c>
      <c r="J65" s="15">
        <f t="shared" si="43"/>
        <v>2.8465000000000003</v>
      </c>
      <c r="K65" s="15">
        <f t="shared" si="43"/>
        <v>3.33</v>
      </c>
      <c r="L65" s="14"/>
      <c r="M65" s="14"/>
    </row>
    <row r="66" spans="1:13" ht="15" customHeight="1">
      <c r="A66" s="13" t="s">
        <v>97</v>
      </c>
      <c r="B66" s="13" t="s">
        <v>36</v>
      </c>
      <c r="C66" s="14"/>
      <c r="D66" s="14"/>
      <c r="E66" s="15"/>
      <c r="F66" s="15">
        <f t="shared" si="39"/>
        <v>0.56380000000000008</v>
      </c>
      <c r="G66" s="15">
        <f t="shared" ref="G66:K66" si="44">F66+G36</f>
        <v>0.26499999999999968</v>
      </c>
      <c r="H66" s="15">
        <f t="shared" si="44"/>
        <v>1.3312999999999997</v>
      </c>
      <c r="I66" s="15">
        <f t="shared" si="44"/>
        <v>4.9882999999999997</v>
      </c>
      <c r="J66" s="15">
        <f t="shared" si="44"/>
        <v>8.4465000000000003</v>
      </c>
      <c r="K66" s="15">
        <f t="shared" si="44"/>
        <v>6.7223000000000006</v>
      </c>
      <c r="L66" s="14"/>
      <c r="M66" s="14"/>
    </row>
    <row r="67" spans="1:13" ht="15" customHeight="1">
      <c r="A67" s="13" t="s">
        <v>97</v>
      </c>
      <c r="B67" s="13" t="s">
        <v>26</v>
      </c>
      <c r="C67" s="14"/>
      <c r="D67" s="14"/>
      <c r="E67" s="15"/>
      <c r="F67" s="15">
        <f t="shared" si="39"/>
        <v>1.0106999999999999</v>
      </c>
      <c r="G67" s="15">
        <f t="shared" ref="G67:K67" si="45">F67+G37</f>
        <v>2.4279000000000002</v>
      </c>
      <c r="H67" s="15">
        <f t="shared" si="45"/>
        <v>3.6880000000000002</v>
      </c>
      <c r="I67" s="15">
        <f t="shared" si="45"/>
        <v>5.1675000000000004</v>
      </c>
      <c r="J67" s="15">
        <f t="shared" si="45"/>
        <v>4.2751000000000001</v>
      </c>
      <c r="K67" s="15">
        <f t="shared" si="45"/>
        <v>2.9854000000000003</v>
      </c>
      <c r="L67" s="14"/>
      <c r="M67" s="14"/>
    </row>
    <row r="68" spans="1:13" ht="15" customHeight="1">
      <c r="A68" s="13" t="s">
        <v>97</v>
      </c>
      <c r="B68" s="13" t="s">
        <v>27</v>
      </c>
      <c r="C68" s="14"/>
      <c r="D68" s="14"/>
      <c r="E68" s="15"/>
      <c r="F68" s="15">
        <f t="shared" si="39"/>
        <v>-0.58740000000000014</v>
      </c>
      <c r="G68" s="15">
        <f t="shared" ref="G68:K68" si="46">F68+G38</f>
        <v>-0.29890000000000017</v>
      </c>
      <c r="H68" s="15">
        <f t="shared" si="46"/>
        <v>9.8099999999999854E-2</v>
      </c>
      <c r="I68" s="15">
        <f t="shared" si="46"/>
        <v>-0.22450000000000014</v>
      </c>
      <c r="J68" s="15">
        <f t="shared" si="46"/>
        <v>0.32069999999999999</v>
      </c>
      <c r="K68" s="15">
        <f t="shared" si="46"/>
        <v>-2.5535000000000001</v>
      </c>
      <c r="L68" s="14"/>
      <c r="M68" s="14"/>
    </row>
    <row r="69" spans="1:13" ht="15" customHeight="1">
      <c r="A69" s="13" t="s">
        <v>97</v>
      </c>
      <c r="B69" s="13" t="s">
        <v>29</v>
      </c>
      <c r="C69" s="14"/>
      <c r="D69" s="14"/>
      <c r="E69" s="15"/>
      <c r="F69" s="15">
        <f t="shared" si="39"/>
        <v>0.17919999999999997</v>
      </c>
      <c r="G69" s="15">
        <f t="shared" ref="G69:K69" si="47">F69+G39</f>
        <v>0.27429999999999999</v>
      </c>
      <c r="H69" s="15">
        <f t="shared" si="47"/>
        <v>-8.2100000000000006E-2</v>
      </c>
      <c r="I69" s="15">
        <f t="shared" si="47"/>
        <v>-0.40950000000000003</v>
      </c>
      <c r="J69" s="15">
        <f t="shared" si="47"/>
        <v>0.29119999999999996</v>
      </c>
      <c r="K69" s="15">
        <f t="shared" si="47"/>
        <v>0.26089999999999997</v>
      </c>
      <c r="L69" s="14"/>
      <c r="M69" s="14"/>
    </row>
    <row r="70" spans="1:13" ht="15" customHeight="1">
      <c r="A70" s="13" t="s">
        <v>97</v>
      </c>
      <c r="B70" s="35" t="s">
        <v>23</v>
      </c>
      <c r="C70" s="14"/>
      <c r="D70" s="14"/>
      <c r="E70" s="15"/>
      <c r="F70" s="15">
        <f t="shared" si="39"/>
        <v>-4.3199999999999905E-2</v>
      </c>
      <c r="G70" s="15">
        <f t="shared" ref="G70:K70" si="48">F70+G40</f>
        <v>0.89760000000000006</v>
      </c>
      <c r="H70" s="15">
        <f t="shared" si="48"/>
        <v>2.4552</v>
      </c>
      <c r="I70" s="15">
        <f t="shared" si="48"/>
        <v>2.9531000000000001</v>
      </c>
      <c r="J70" s="15">
        <f t="shared" si="48"/>
        <v>3.1558000000000002</v>
      </c>
      <c r="K70" s="15">
        <f t="shared" si="48"/>
        <v>2.8646000000000003</v>
      </c>
      <c r="L70" s="15"/>
      <c r="M70" s="15"/>
    </row>
    <row r="71" spans="1:13" ht="15" customHeight="1">
      <c r="A71" s="13" t="s">
        <v>97</v>
      </c>
      <c r="B71" s="35" t="s">
        <v>49</v>
      </c>
      <c r="C71" s="14"/>
      <c r="D71" s="14"/>
      <c r="E71" s="15"/>
      <c r="F71" s="15">
        <f t="shared" si="39"/>
        <v>-1.6145999999999998</v>
      </c>
      <c r="G71" s="15">
        <f t="shared" ref="G71:K71" si="49">F71+G41</f>
        <v>-1.2975999999999999</v>
      </c>
      <c r="H71" s="15">
        <f t="shared" si="49"/>
        <v>-1.5601999999999998</v>
      </c>
      <c r="I71" s="15">
        <f t="shared" si="49"/>
        <v>-1.5598999999999998</v>
      </c>
      <c r="J71" s="15">
        <f t="shared" si="49"/>
        <v>-2.3552</v>
      </c>
      <c r="K71" s="15">
        <f t="shared" si="49"/>
        <v>-2.4321000000000002</v>
      </c>
      <c r="L71" s="15"/>
      <c r="M71" s="15"/>
    </row>
    <row r="72" spans="1:13" ht="15" customHeight="1">
      <c r="A72" s="13" t="s">
        <v>97</v>
      </c>
      <c r="B72" s="35" t="s">
        <v>33</v>
      </c>
      <c r="C72" s="14"/>
      <c r="D72" s="14"/>
      <c r="E72" s="15"/>
      <c r="F72" s="15">
        <f t="shared" si="39"/>
        <v>-3.6999999999999922E-2</v>
      </c>
      <c r="G72" s="15">
        <f t="shared" ref="G72:K72" si="50">F72+G42</f>
        <v>0.99120000000000008</v>
      </c>
      <c r="H72" s="15">
        <f t="shared" si="50"/>
        <v>1.7978000000000001</v>
      </c>
      <c r="I72" s="15">
        <f t="shared" si="50"/>
        <v>2.2125000000000004</v>
      </c>
      <c r="J72" s="15">
        <f t="shared" si="50"/>
        <v>2.8482000000000003</v>
      </c>
      <c r="K72" s="15">
        <f t="shared" si="50"/>
        <v>2.7868000000000004</v>
      </c>
      <c r="L72" s="15"/>
      <c r="M72" s="15"/>
    </row>
    <row r="73" spans="1:13" ht="15" customHeight="1">
      <c r="A73" s="13" t="s">
        <v>97</v>
      </c>
      <c r="B73" s="35" t="s">
        <v>28</v>
      </c>
      <c r="C73" s="14"/>
      <c r="D73" s="14"/>
      <c r="E73" s="15"/>
      <c r="F73" s="15">
        <f t="shared" si="39"/>
        <v>-1.6116000000000001</v>
      </c>
      <c r="G73" s="15">
        <f t="shared" ref="G73:K73" si="51">F73+G43</f>
        <v>-0.75590000000000013</v>
      </c>
      <c r="H73" s="15">
        <f t="shared" si="51"/>
        <v>0.26249999999999984</v>
      </c>
      <c r="I73" s="15">
        <f t="shared" si="51"/>
        <v>0.34499999999999986</v>
      </c>
      <c r="J73" s="15">
        <f t="shared" si="51"/>
        <v>0.67649999999999999</v>
      </c>
      <c r="K73" s="15">
        <f t="shared" si="51"/>
        <v>0.52789999999999992</v>
      </c>
      <c r="L73" s="15"/>
      <c r="M73" s="15"/>
    </row>
    <row r="74" spans="1:13" ht="15" customHeight="1">
      <c r="A74" s="13" t="s">
        <v>97</v>
      </c>
      <c r="B74" s="35" t="s">
        <v>31</v>
      </c>
      <c r="C74" s="14"/>
      <c r="D74" s="14"/>
      <c r="E74" s="15"/>
      <c r="F74" s="15">
        <f t="shared" si="39"/>
        <v>5.7721000000000009</v>
      </c>
      <c r="G74" s="15">
        <f t="shared" ref="G74:K74" si="52">F74+G44</f>
        <v>10.943899999999999</v>
      </c>
      <c r="H74" s="15">
        <f t="shared" si="52"/>
        <v>14.7363</v>
      </c>
      <c r="I74" s="15">
        <f t="shared" si="52"/>
        <v>16.082100000000001</v>
      </c>
      <c r="J74" s="15">
        <f t="shared" si="52"/>
        <v>14.574300000000001</v>
      </c>
      <c r="K74" s="15">
        <f t="shared" si="52"/>
        <v>13.2972</v>
      </c>
      <c r="L74" s="15"/>
      <c r="M74" s="15"/>
    </row>
    <row r="75" spans="1:13" ht="15" customHeight="1">
      <c r="A75" s="13" t="s">
        <v>97</v>
      </c>
      <c r="B75" s="13" t="s">
        <v>40</v>
      </c>
      <c r="C75" s="14"/>
      <c r="D75" s="14"/>
      <c r="E75" s="15"/>
      <c r="F75" s="15">
        <f t="shared" si="39"/>
        <v>-1.5948000000000002</v>
      </c>
      <c r="G75" s="15">
        <f t="shared" ref="G75:K75" si="53">F75+G45</f>
        <v>-2.4856000000000003</v>
      </c>
      <c r="H75" s="15">
        <f t="shared" si="53"/>
        <v>1.0183999999999997</v>
      </c>
      <c r="I75" s="15">
        <f t="shared" si="53"/>
        <v>0.92449999999999966</v>
      </c>
      <c r="J75" s="15">
        <f t="shared" si="53"/>
        <v>-0.59950000000000014</v>
      </c>
      <c r="K75" s="15">
        <f t="shared" si="53"/>
        <v>-0.98020000000000018</v>
      </c>
      <c r="L75" s="14"/>
      <c r="M75" s="14"/>
    </row>
    <row r="76" spans="1:13" ht="15" customHeight="1">
      <c r="A76" s="13" t="s">
        <v>97</v>
      </c>
      <c r="B76" s="35" t="s">
        <v>30</v>
      </c>
      <c r="C76" s="14"/>
      <c r="D76" s="14"/>
      <c r="E76" s="15"/>
      <c r="F76" s="15">
        <f t="shared" si="39"/>
        <v>1.585</v>
      </c>
      <c r="G76" s="15">
        <f t="shared" ref="G76:K76" si="54">F76+G46</f>
        <v>3.3135000000000003</v>
      </c>
      <c r="H76" s="15">
        <f t="shared" si="54"/>
        <v>5.0971000000000002</v>
      </c>
      <c r="I76" s="15">
        <f t="shared" si="54"/>
        <v>7.4068000000000005</v>
      </c>
      <c r="J76" s="15">
        <f t="shared" si="54"/>
        <v>8.2078000000000007</v>
      </c>
      <c r="K76" s="15">
        <f t="shared" si="54"/>
        <v>7.7607000000000008</v>
      </c>
      <c r="L76" s="15"/>
      <c r="M76" s="15"/>
    </row>
    <row r="77" spans="1:13" ht="15" customHeight="1">
      <c r="A77" s="13" t="s">
        <v>97</v>
      </c>
      <c r="B77" s="35" t="s">
        <v>35</v>
      </c>
      <c r="C77" s="14"/>
      <c r="D77" s="14"/>
      <c r="E77" s="15"/>
      <c r="F77" s="15">
        <f t="shared" si="39"/>
        <v>0.27180000000000004</v>
      </c>
      <c r="G77" s="15">
        <f t="shared" ref="G77:K77" si="55">F77+G47</f>
        <v>0.64359999999999995</v>
      </c>
      <c r="H77" s="15">
        <f t="shared" si="55"/>
        <v>3.1845999999999997</v>
      </c>
      <c r="I77" s="15">
        <f t="shared" si="55"/>
        <v>3.2248999999999999</v>
      </c>
      <c r="J77" s="15">
        <f t="shared" si="55"/>
        <v>2.8404999999999996</v>
      </c>
      <c r="K77" s="15">
        <f t="shared" si="55"/>
        <v>2.5660999999999996</v>
      </c>
      <c r="L77" s="15"/>
      <c r="M77" s="15"/>
    </row>
    <row r="78" spans="1:13" ht="15" customHeight="1">
      <c r="A78" s="13" t="s">
        <v>97</v>
      </c>
      <c r="B78" s="13" t="s">
        <v>37</v>
      </c>
      <c r="C78" s="14"/>
      <c r="D78" s="14"/>
      <c r="E78" s="15"/>
      <c r="F78" s="15">
        <f t="shared" si="39"/>
        <v>2.0152000000000001</v>
      </c>
      <c r="G78" s="15">
        <f t="shared" ref="G78:K78" si="56">F78+G48</f>
        <v>2.9885000000000002</v>
      </c>
      <c r="H78" s="15">
        <f t="shared" si="56"/>
        <v>4.0760000000000005</v>
      </c>
      <c r="I78" s="15">
        <f t="shared" si="56"/>
        <v>3.0023000000000004</v>
      </c>
      <c r="J78" s="15">
        <f t="shared" si="56"/>
        <v>2.1279000000000003</v>
      </c>
      <c r="K78" s="15">
        <f t="shared" si="56"/>
        <v>1.6182000000000003</v>
      </c>
      <c r="L78" s="14"/>
      <c r="M78" s="14"/>
    </row>
    <row r="79" spans="1:13" ht="15" customHeight="1">
      <c r="A79" s="13" t="s">
        <v>97</v>
      </c>
      <c r="B79" s="13" t="s">
        <v>38</v>
      </c>
      <c r="C79" s="14"/>
      <c r="D79" s="14"/>
      <c r="E79" s="15"/>
      <c r="F79" s="15">
        <f t="shared" si="39"/>
        <v>2.5627999999999997</v>
      </c>
      <c r="G79" s="15">
        <f t="shared" ref="G79:K79" si="57">F79+G49</f>
        <v>2.2757999999999998</v>
      </c>
      <c r="H79" s="15">
        <f t="shared" si="57"/>
        <v>3.4057999999999997</v>
      </c>
      <c r="I79" s="15">
        <f t="shared" si="57"/>
        <v>3.5129999999999999</v>
      </c>
      <c r="J79" s="15">
        <f t="shared" si="57"/>
        <v>4.1809000000000003</v>
      </c>
      <c r="K79" s="15">
        <f t="shared" si="57"/>
        <v>4.4464000000000006</v>
      </c>
      <c r="L79" s="14"/>
      <c r="M79" s="14"/>
    </row>
    <row r="80" spans="1:13" ht="15" customHeight="1">
      <c r="A80" s="13" t="s">
        <v>97</v>
      </c>
      <c r="B80" s="35" t="s">
        <v>39</v>
      </c>
      <c r="C80" s="14"/>
      <c r="D80" s="14"/>
      <c r="E80" s="15"/>
      <c r="F80" s="15">
        <f t="shared" si="39"/>
        <v>-1.6755000000000002</v>
      </c>
      <c r="G80" s="15">
        <f t="shared" ref="G80:K80" si="58">F80+G50</f>
        <v>-0.71950000000000025</v>
      </c>
      <c r="H80" s="15">
        <f t="shared" si="58"/>
        <v>0.37089999999999979</v>
      </c>
      <c r="I80" s="15">
        <f t="shared" si="58"/>
        <v>-8.5300000000000153E-2</v>
      </c>
      <c r="J80" s="15">
        <f t="shared" si="58"/>
        <v>-4.5600000000000307E-2</v>
      </c>
      <c r="K80" s="15">
        <f t="shared" si="58"/>
        <v>-1.4847000000000001</v>
      </c>
      <c r="L80" s="15"/>
      <c r="M80" s="15"/>
    </row>
    <row r="81" spans="1:13" ht="15" customHeight="1">
      <c r="A81" s="13" t="s">
        <v>97</v>
      </c>
      <c r="B81" s="13" t="s">
        <v>41</v>
      </c>
      <c r="C81" s="14"/>
      <c r="D81" s="14"/>
      <c r="E81" s="15"/>
      <c r="F81" s="15">
        <f t="shared" si="39"/>
        <v>-1.2193000000000001</v>
      </c>
      <c r="G81" s="15">
        <f t="shared" ref="G81:K81" si="59">F81+G51</f>
        <v>9.3599999999999905E-2</v>
      </c>
      <c r="H81" s="15">
        <f t="shared" si="59"/>
        <v>-0.93450000000000011</v>
      </c>
      <c r="I81" s="15">
        <f t="shared" si="59"/>
        <v>0.16649999999999987</v>
      </c>
      <c r="J81" s="15">
        <f t="shared" si="59"/>
        <v>0.24379999999999991</v>
      </c>
      <c r="K81" s="15">
        <f t="shared" si="59"/>
        <v>0.29709999999999992</v>
      </c>
      <c r="L81" s="14"/>
      <c r="M81" s="14"/>
    </row>
    <row r="82" spans="1:13" ht="15" customHeight="1">
      <c r="A82" s="13" t="s">
        <v>97</v>
      </c>
      <c r="B82" s="35" t="s">
        <v>42</v>
      </c>
      <c r="C82" s="14"/>
      <c r="D82" s="14"/>
      <c r="E82" s="15"/>
      <c r="F82" s="15">
        <f t="shared" si="39"/>
        <v>-0.16830000000000012</v>
      </c>
      <c r="G82" s="15">
        <f t="shared" ref="G82:K82" si="60">F82+G52</f>
        <v>-0.22880000000000011</v>
      </c>
      <c r="H82" s="15">
        <f t="shared" si="60"/>
        <v>0.97049999999999992</v>
      </c>
      <c r="I82" s="15">
        <f t="shared" si="60"/>
        <v>2.1752000000000002</v>
      </c>
      <c r="J82" s="15">
        <f t="shared" si="60"/>
        <v>2.5070000000000001</v>
      </c>
      <c r="K82" s="15">
        <f t="shared" si="60"/>
        <v>1.8511000000000002</v>
      </c>
      <c r="L82" s="15"/>
      <c r="M82" s="15"/>
    </row>
    <row r="83" spans="1:13" ht="15" customHeight="1">
      <c r="A83" s="13" t="s">
        <v>97</v>
      </c>
      <c r="B83" s="13" t="s">
        <v>44</v>
      </c>
      <c r="C83" s="14"/>
      <c r="D83" s="14"/>
      <c r="E83" s="15"/>
      <c r="F83" s="15">
        <f t="shared" si="39"/>
        <v>0.1852999999999998</v>
      </c>
      <c r="G83" s="15">
        <f t="shared" ref="G83:K83" si="61">F83+G53</f>
        <v>2.4167000000000001</v>
      </c>
      <c r="H83" s="15">
        <f t="shared" si="61"/>
        <v>4.5754999999999999</v>
      </c>
      <c r="I83" s="15">
        <f t="shared" si="61"/>
        <v>5.0118</v>
      </c>
      <c r="J83" s="15">
        <f t="shared" si="61"/>
        <v>5.2557999999999998</v>
      </c>
      <c r="K83" s="15">
        <f t="shared" si="61"/>
        <v>4.7114000000000003</v>
      </c>
      <c r="L83" s="14"/>
      <c r="M83" s="14"/>
    </row>
    <row r="84" spans="1:13" ht="15" customHeight="1">
      <c r="A84" s="13" t="s">
        <v>97</v>
      </c>
      <c r="B84" s="35" t="s">
        <v>45</v>
      </c>
      <c r="C84" s="14"/>
      <c r="D84" s="14"/>
      <c r="E84" s="15"/>
      <c r="F84" s="15">
        <f t="shared" si="39"/>
        <v>0.12690000000000001</v>
      </c>
      <c r="G84" s="15">
        <f t="shared" ref="G84:K84" si="62">F84+G54</f>
        <v>3.3917999999999999</v>
      </c>
      <c r="H84" s="15">
        <f t="shared" si="62"/>
        <v>7.0885999999999996</v>
      </c>
      <c r="I84" s="15">
        <f t="shared" si="62"/>
        <v>7.6411999999999995</v>
      </c>
      <c r="J84" s="15">
        <f t="shared" si="62"/>
        <v>8.8297999999999988</v>
      </c>
      <c r="K84" s="15">
        <f t="shared" si="62"/>
        <v>8.4214999999999982</v>
      </c>
      <c r="L84" s="15"/>
      <c r="M84" s="15"/>
    </row>
    <row r="85" spans="1:13" ht="15" customHeight="1">
      <c r="A85" s="13" t="s">
        <v>97</v>
      </c>
      <c r="B85" s="13" t="s">
        <v>46</v>
      </c>
      <c r="C85" s="14"/>
      <c r="D85" s="14"/>
      <c r="E85" s="15"/>
      <c r="F85" s="15">
        <f t="shared" si="39"/>
        <v>3.3306000000000004</v>
      </c>
      <c r="G85" s="15">
        <f t="shared" ref="G85:K85" si="63">F85+G55</f>
        <v>6.0460000000000003</v>
      </c>
      <c r="H85" s="15">
        <f t="shared" si="63"/>
        <v>7.1547999999999998</v>
      </c>
      <c r="I85" s="15">
        <f t="shared" si="63"/>
        <v>8.091899999999999</v>
      </c>
      <c r="J85" s="15">
        <f t="shared" si="63"/>
        <v>8.4482999999999997</v>
      </c>
      <c r="K85" s="15">
        <f t="shared" si="63"/>
        <v>8.2356999999999996</v>
      </c>
      <c r="L85" s="14"/>
      <c r="M85" s="14"/>
    </row>
    <row r="86" spans="1:13" ht="15" customHeight="1">
      <c r="A86" s="13" t="s">
        <v>97</v>
      </c>
      <c r="B86" s="13" t="s">
        <v>48</v>
      </c>
      <c r="C86" s="14"/>
      <c r="D86" s="14"/>
      <c r="E86" s="15"/>
      <c r="F86" s="15">
        <f t="shared" si="39"/>
        <v>-3.3999999999999808E-2</v>
      </c>
      <c r="G86" s="15">
        <f t="shared" ref="G86:K86" si="64">F86+G56</f>
        <v>3.2369000000000003</v>
      </c>
      <c r="H86" s="15">
        <f t="shared" si="64"/>
        <v>4.0227000000000004</v>
      </c>
      <c r="I86" s="15">
        <f t="shared" si="64"/>
        <v>5.9982000000000006</v>
      </c>
      <c r="J86" s="15">
        <f t="shared" si="64"/>
        <v>5.6708000000000007</v>
      </c>
      <c r="K86" s="15">
        <f t="shared" si="64"/>
        <v>5.3611000000000004</v>
      </c>
      <c r="L86" s="14"/>
      <c r="M86" s="14"/>
    </row>
    <row r="87" spans="1:13" ht="15" customHeight="1">
      <c r="A87" s="13" t="s">
        <v>97</v>
      </c>
      <c r="B87" s="13" t="s">
        <v>47</v>
      </c>
      <c r="C87" s="14"/>
      <c r="D87" s="14"/>
      <c r="E87" s="15"/>
      <c r="F87" s="15">
        <f t="shared" si="39"/>
        <v>0.13109999999999999</v>
      </c>
      <c r="G87" s="15">
        <f t="shared" ref="G87:K87" si="65">F87+G57</f>
        <v>0.15949999999999998</v>
      </c>
      <c r="H87" s="15">
        <f t="shared" si="65"/>
        <v>2.95</v>
      </c>
      <c r="I87" s="15">
        <f t="shared" si="65"/>
        <v>3.4616000000000002</v>
      </c>
      <c r="J87" s="15">
        <f t="shared" si="65"/>
        <v>3.4804000000000004</v>
      </c>
      <c r="K87" s="15">
        <f t="shared" si="65"/>
        <v>3.3164000000000002</v>
      </c>
      <c r="L87" s="14"/>
      <c r="M87" s="14"/>
    </row>
    <row r="88" spans="1:13" ht="15" customHeight="1">
      <c r="A88" s="13" t="s">
        <v>97</v>
      </c>
      <c r="B88" s="35" t="s">
        <v>32</v>
      </c>
      <c r="C88" s="14"/>
      <c r="D88" s="14"/>
      <c r="E88" s="15"/>
      <c r="F88" s="15">
        <f t="shared" si="39"/>
        <v>1.6337999999999999</v>
      </c>
      <c r="G88" s="15">
        <f t="shared" ref="G88:K88" si="66">F88+G58</f>
        <v>3.0889000000000002</v>
      </c>
      <c r="H88" s="15">
        <f t="shared" si="66"/>
        <v>6.4214000000000002</v>
      </c>
      <c r="I88" s="15">
        <f t="shared" si="66"/>
        <v>8.2630999999999997</v>
      </c>
      <c r="J88" s="15">
        <f t="shared" si="66"/>
        <v>8.3889999999999993</v>
      </c>
      <c r="K88" s="15">
        <f t="shared" si="66"/>
        <v>7.4240999999999993</v>
      </c>
      <c r="L88" s="15"/>
      <c r="M88" s="15"/>
    </row>
    <row r="89" spans="1:13" ht="15" customHeight="1">
      <c r="A89" s="13" t="s">
        <v>97</v>
      </c>
      <c r="B89" s="13" t="s">
        <v>50</v>
      </c>
      <c r="C89" s="14"/>
      <c r="D89" s="14"/>
      <c r="E89" s="15"/>
      <c r="F89" s="15">
        <f t="shared" si="39"/>
        <v>-1.8645000000000003</v>
      </c>
      <c r="G89" s="15">
        <f t="shared" ref="G89:K89" si="67">F89+G59</f>
        <v>-2.5599000000000003</v>
      </c>
      <c r="H89" s="15">
        <f t="shared" si="67"/>
        <v>-2.6691000000000003</v>
      </c>
      <c r="I89" s="15">
        <f t="shared" si="67"/>
        <v>-3.0694000000000004</v>
      </c>
      <c r="J89" s="15">
        <f t="shared" si="67"/>
        <v>-3.8036000000000003</v>
      </c>
      <c r="K89" s="15">
        <f t="shared" si="67"/>
        <v>-4.1093000000000002</v>
      </c>
      <c r="L89" s="14"/>
      <c r="M89" s="14"/>
    </row>
    <row r="90" spans="1:13" ht="15" customHeight="1">
      <c r="A90" s="13" t="s">
        <v>97</v>
      </c>
      <c r="B90" s="24" t="s">
        <v>51</v>
      </c>
      <c r="C90" s="14"/>
      <c r="D90" s="14"/>
      <c r="E90" s="15"/>
      <c r="F90" s="15">
        <f t="shared" si="39"/>
        <v>1.5345000000000004</v>
      </c>
      <c r="G90" s="15">
        <f t="shared" ref="G90:K90" si="68">F90+G60</f>
        <v>3.2252000000000005</v>
      </c>
      <c r="H90" s="15">
        <f t="shared" si="68"/>
        <v>2.2204000000000006</v>
      </c>
      <c r="I90" s="15">
        <f t="shared" si="68"/>
        <v>4.1832000000000011</v>
      </c>
      <c r="J90" s="15">
        <f t="shared" si="68"/>
        <v>3.4136000000000011</v>
      </c>
      <c r="K90" s="15">
        <f t="shared" si="68"/>
        <v>3.8288000000000011</v>
      </c>
      <c r="L90" s="15"/>
      <c r="M90" s="15"/>
    </row>
    <row r="91" spans="1:13" ht="15" customHeight="1">
      <c r="A91" s="6" t="s">
        <v>121</v>
      </c>
      <c r="B91" s="6" t="s">
        <v>121</v>
      </c>
      <c r="C91" s="6" t="s">
        <v>121</v>
      </c>
      <c r="D91" s="6" t="s">
        <v>121</v>
      </c>
      <c r="E91" s="6" t="s">
        <v>121</v>
      </c>
      <c r="F91" s="6" t="s">
        <v>121</v>
      </c>
      <c r="G91" s="6" t="s">
        <v>121</v>
      </c>
      <c r="H91" s="6" t="s">
        <v>121</v>
      </c>
      <c r="I91" s="6" t="s">
        <v>121</v>
      </c>
      <c r="J91" s="6" t="s">
        <v>121</v>
      </c>
      <c r="K91" s="6" t="s">
        <v>121</v>
      </c>
      <c r="L91" s="6" t="s">
        <v>121</v>
      </c>
      <c r="M91" s="6" t="s">
        <v>121</v>
      </c>
    </row>
    <row r="92" spans="1:13" ht="15" customHeight="1">
      <c r="A92" s="4" t="s">
        <v>68</v>
      </c>
      <c r="B92" s="4" t="s">
        <v>58</v>
      </c>
      <c r="C92" s="4">
        <v>2007</v>
      </c>
      <c r="D92" s="4">
        <v>2008</v>
      </c>
      <c r="E92" s="4">
        <v>2009</v>
      </c>
      <c r="F92" s="4">
        <v>2010</v>
      </c>
      <c r="G92" s="4">
        <v>2011</v>
      </c>
      <c r="H92" s="4">
        <v>2012</v>
      </c>
      <c r="I92" s="4">
        <v>2013</v>
      </c>
      <c r="J92" s="4">
        <v>2014</v>
      </c>
      <c r="K92" s="4">
        <v>2015</v>
      </c>
      <c r="L92" s="4">
        <v>2016</v>
      </c>
      <c r="M92" s="4">
        <v>2017</v>
      </c>
    </row>
    <row r="93" spans="1:13" ht="15" customHeight="1">
      <c r="A93" s="13" t="s">
        <v>122</v>
      </c>
      <c r="B93" s="34" t="s">
        <v>43</v>
      </c>
      <c r="C93" s="1">
        <v>0.83320000000000005</v>
      </c>
      <c r="D93" s="1">
        <v>0.71050000000000002</v>
      </c>
      <c r="E93" s="1">
        <v>8.1500000000000003E-2</v>
      </c>
      <c r="F93" s="1">
        <v>-0.52149999999999996</v>
      </c>
      <c r="G93" s="1">
        <v>0.44450000000000001</v>
      </c>
      <c r="H93" s="1">
        <v>1.0412999999999999</v>
      </c>
      <c r="I93" s="1">
        <v>1.4491000000000001</v>
      </c>
      <c r="J93" s="1">
        <v>1.3103</v>
      </c>
      <c r="K93" s="1">
        <v>1.4484999999999999</v>
      </c>
    </row>
    <row r="94" spans="1:13" ht="15" customHeight="1">
      <c r="A94" s="13" t="s">
        <v>122</v>
      </c>
      <c r="B94" s="34" t="s">
        <v>24</v>
      </c>
      <c r="C94" s="1">
        <v>2.4365999999999999</v>
      </c>
      <c r="D94" s="1">
        <v>1.6454</v>
      </c>
      <c r="E94" s="1">
        <v>-0.27489999999999998</v>
      </c>
      <c r="F94" s="1">
        <v>-3.3099999999999997E-2</v>
      </c>
      <c r="G94" s="1">
        <v>-0.1489</v>
      </c>
      <c r="H94" s="1">
        <v>0.42020000000000002</v>
      </c>
      <c r="I94" s="1">
        <v>0.87829999999999997</v>
      </c>
      <c r="J94" s="1">
        <v>0.75329999999999997</v>
      </c>
      <c r="K94" s="1">
        <v>0.51680000000000004</v>
      </c>
    </row>
    <row r="95" spans="1:13" ht="15" customHeight="1">
      <c r="A95" s="13" t="s">
        <v>122</v>
      </c>
      <c r="B95" t="s">
        <v>25</v>
      </c>
      <c r="C95" s="1">
        <v>0.8528</v>
      </c>
      <c r="D95" s="1">
        <v>0.75329999999999997</v>
      </c>
      <c r="E95" s="1">
        <v>-2.835</v>
      </c>
      <c r="F95" s="1">
        <v>-1.5689</v>
      </c>
      <c r="G95" s="1">
        <v>-1.0202</v>
      </c>
      <c r="H95" s="1">
        <v>0.32100000000000001</v>
      </c>
      <c r="I95" s="1">
        <v>-0.34960000000000002</v>
      </c>
      <c r="J95" s="1">
        <v>-0.68240000000000001</v>
      </c>
      <c r="K95" s="1">
        <v>-0.43769999999999998</v>
      </c>
    </row>
    <row r="96" spans="1:13" ht="15" customHeight="1">
      <c r="A96" s="13" t="s">
        <v>122</v>
      </c>
      <c r="B96" t="s">
        <v>34</v>
      </c>
      <c r="C96" s="1" t="s">
        <v>1</v>
      </c>
      <c r="D96" s="1" t="s">
        <v>1</v>
      </c>
      <c r="E96" s="1">
        <v>-2.9459</v>
      </c>
      <c r="F96" s="1">
        <v>-3.1812999999999998</v>
      </c>
      <c r="G96" s="1">
        <v>-4.5345000000000004</v>
      </c>
      <c r="H96" s="1">
        <v>-1.0496000000000001</v>
      </c>
      <c r="I96" s="1">
        <v>-0.43930000000000002</v>
      </c>
      <c r="J96" s="1">
        <v>0.25900000000000001</v>
      </c>
      <c r="K96" s="1">
        <v>1.3070999999999999</v>
      </c>
    </row>
    <row r="97" spans="1:11" ht="15" customHeight="1">
      <c r="A97" s="13" t="s">
        <v>122</v>
      </c>
      <c r="B97" t="s">
        <v>36</v>
      </c>
      <c r="C97" s="1">
        <v>5.2306999999999997</v>
      </c>
      <c r="D97" s="1">
        <v>2.1358999999999999</v>
      </c>
      <c r="E97" s="1">
        <v>-3.722</v>
      </c>
      <c r="F97" s="1">
        <v>-3.3115999999999999</v>
      </c>
      <c r="G97" s="1">
        <v>-3.9969999999999999</v>
      </c>
      <c r="H97" s="1">
        <v>-3.3725999999999998</v>
      </c>
      <c r="I97" s="1">
        <v>-8.2100000000000006E-2</v>
      </c>
      <c r="J97" s="1">
        <v>7.1999999999999995E-2</v>
      </c>
      <c r="K97" s="1">
        <v>-0.31809999999999999</v>
      </c>
    </row>
    <row r="98" spans="1:11" ht="15" customHeight="1">
      <c r="A98" s="13" t="s">
        <v>122</v>
      </c>
      <c r="B98" t="s">
        <v>26</v>
      </c>
      <c r="C98" s="1">
        <v>-1.9483999999999999</v>
      </c>
      <c r="D98" s="1">
        <v>-3.0156000000000001</v>
      </c>
      <c r="E98" s="1">
        <v>-4.28</v>
      </c>
      <c r="F98" s="1">
        <v>-3.1606000000000001</v>
      </c>
      <c r="G98" s="1">
        <v>-1.6348</v>
      </c>
      <c r="H98" s="1">
        <v>-0.15479999999999999</v>
      </c>
      <c r="I98" s="1">
        <v>1.3258000000000001</v>
      </c>
      <c r="J98" s="1">
        <v>0.22159999999999999</v>
      </c>
      <c r="K98" s="1">
        <v>-0.56140000000000001</v>
      </c>
    </row>
    <row r="99" spans="1:11" ht="15" customHeight="1">
      <c r="A99" s="13" t="s">
        <v>122</v>
      </c>
      <c r="B99" t="s">
        <v>27</v>
      </c>
      <c r="C99" s="1">
        <v>4.0347999999999997</v>
      </c>
      <c r="D99" s="1">
        <v>3.6945999999999999</v>
      </c>
      <c r="E99" s="1">
        <v>1.9593</v>
      </c>
      <c r="F99" s="1">
        <v>1.5544</v>
      </c>
      <c r="G99" s="1">
        <v>2.0920999999999998</v>
      </c>
      <c r="H99" s="1">
        <v>2.2158000000000002</v>
      </c>
      <c r="I99" s="1">
        <v>2.1215000000000002</v>
      </c>
      <c r="J99" s="1">
        <v>1.2248000000000001</v>
      </c>
      <c r="K99" s="1">
        <v>0.86719999999999997</v>
      </c>
    </row>
    <row r="100" spans="1:11" ht="15" customHeight="1">
      <c r="A100" s="13" t="s">
        <v>122</v>
      </c>
      <c r="B100" t="s">
        <v>29</v>
      </c>
      <c r="C100" s="1">
        <v>-1.4732000000000001</v>
      </c>
      <c r="D100" s="1">
        <v>-4.3423999999999996</v>
      </c>
      <c r="E100" s="1">
        <v>-0.75319999999999998</v>
      </c>
      <c r="F100" s="1">
        <v>-0.65649999999999997</v>
      </c>
      <c r="G100" s="1">
        <v>-0.38080000000000003</v>
      </c>
      <c r="H100" s="1">
        <v>0.1179</v>
      </c>
      <c r="I100" s="1">
        <v>-0.24929999999999999</v>
      </c>
      <c r="J100" s="1">
        <v>-0.32919999999999999</v>
      </c>
      <c r="K100" s="1">
        <v>-0.52680000000000005</v>
      </c>
    </row>
    <row r="101" spans="1:11" ht="15" customHeight="1">
      <c r="A101" s="13" t="s">
        <v>122</v>
      </c>
      <c r="B101" s="34" t="s">
        <v>23</v>
      </c>
      <c r="C101" s="1">
        <v>0.77449999999999997</v>
      </c>
      <c r="D101" s="1">
        <v>5.7200000000000001E-2</v>
      </c>
      <c r="E101" s="1">
        <v>-1.6151</v>
      </c>
      <c r="F101" s="1">
        <v>-1.5495000000000001</v>
      </c>
      <c r="G101" s="1">
        <v>-0.4325</v>
      </c>
      <c r="H101" s="1">
        <v>1.0815999999999999</v>
      </c>
      <c r="I101" s="1">
        <v>1.6927000000000001</v>
      </c>
      <c r="J101" s="1">
        <v>1.8048999999999999</v>
      </c>
      <c r="K101" s="1">
        <v>1.6704000000000001</v>
      </c>
    </row>
    <row r="102" spans="1:11" ht="15" customHeight="1">
      <c r="A102" s="13" t="s">
        <v>122</v>
      </c>
      <c r="B102" s="34" t="s">
        <v>49</v>
      </c>
      <c r="C102" s="1">
        <v>4.1734</v>
      </c>
      <c r="D102" s="1">
        <v>3.8222</v>
      </c>
      <c r="E102" s="1">
        <v>1.6032999999999999</v>
      </c>
      <c r="F102" s="1">
        <v>-1.9599999999999999E-2</v>
      </c>
      <c r="G102" s="1">
        <v>0.52470000000000006</v>
      </c>
      <c r="H102" s="1">
        <v>1.6199999999999999E-2</v>
      </c>
      <c r="I102" s="1">
        <v>0.33939999999999998</v>
      </c>
      <c r="J102" s="1">
        <v>5.4300000000000001E-2</v>
      </c>
      <c r="K102" s="1">
        <v>0.64600000000000002</v>
      </c>
    </row>
    <row r="103" spans="1:11" ht="15" customHeight="1">
      <c r="A103" s="13" t="s">
        <v>122</v>
      </c>
      <c r="B103" s="34" t="s">
        <v>33</v>
      </c>
      <c r="C103" s="1">
        <v>-2.0078</v>
      </c>
      <c r="D103" s="1">
        <v>-1.4998</v>
      </c>
      <c r="E103" s="1">
        <v>-3.7464</v>
      </c>
      <c r="F103" s="1">
        <v>-3.4817</v>
      </c>
      <c r="G103" s="1">
        <v>-2.1518999999999999</v>
      </c>
      <c r="H103" s="1">
        <v>-1.2524</v>
      </c>
      <c r="I103" s="1">
        <v>-0.71560000000000001</v>
      </c>
      <c r="J103" s="1">
        <v>2.0799999999999999E-2</v>
      </c>
      <c r="K103" s="1">
        <v>0.45419999999999999</v>
      </c>
    </row>
    <row r="104" spans="1:11" ht="15" customHeight="1">
      <c r="A104" s="13" t="s">
        <v>122</v>
      </c>
      <c r="B104" s="34" t="s">
        <v>28</v>
      </c>
      <c r="C104" s="1">
        <v>1.9688000000000001</v>
      </c>
      <c r="D104" s="1">
        <v>1.9822</v>
      </c>
      <c r="E104" s="1">
        <v>1.9378</v>
      </c>
      <c r="F104" s="1">
        <v>0.36620000000000003</v>
      </c>
      <c r="G104" s="1">
        <v>1.5858000000000001</v>
      </c>
      <c r="H104" s="1">
        <v>2.6616</v>
      </c>
      <c r="I104" s="1">
        <v>2.7949000000000002</v>
      </c>
      <c r="J104" s="1">
        <v>2.4289999999999998</v>
      </c>
      <c r="K104" s="1">
        <v>1.8614999999999999</v>
      </c>
    </row>
    <row r="105" spans="1:11" ht="15" customHeight="1">
      <c r="A105" s="13" t="s">
        <v>122</v>
      </c>
      <c r="B105" s="34" t="s">
        <v>31</v>
      </c>
      <c r="C105" s="1">
        <v>-3.3289</v>
      </c>
      <c r="D105" s="1">
        <v>-4.6603000000000003</v>
      </c>
      <c r="E105" s="1">
        <v>-9.5206999999999997</v>
      </c>
      <c r="F105" s="1">
        <v>-3.3180000000000001</v>
      </c>
      <c r="G105" s="1">
        <v>1.1394</v>
      </c>
      <c r="H105" s="1">
        <v>3.9956</v>
      </c>
      <c r="I105" s="1">
        <v>5.9425999999999997</v>
      </c>
      <c r="J105" s="1">
        <v>5.4264000000000001</v>
      </c>
      <c r="K105" s="1">
        <v>4.6540999999999997</v>
      </c>
    </row>
    <row r="106" spans="1:11" ht="15" customHeight="1">
      <c r="A106" s="13" t="s">
        <v>122</v>
      </c>
      <c r="B106" t="s">
        <v>40</v>
      </c>
      <c r="C106" s="1">
        <v>-1.5770999999999999</v>
      </c>
      <c r="D106" s="1">
        <v>-0.3377</v>
      </c>
      <c r="E106" s="1">
        <v>2.4083000000000001</v>
      </c>
      <c r="F106" s="1">
        <v>0.95189999999999997</v>
      </c>
      <c r="G106" s="1">
        <v>0.17219999999999999</v>
      </c>
      <c r="H106" s="1">
        <v>3.4643000000000002</v>
      </c>
      <c r="I106" s="1">
        <v>3.4483999999999999</v>
      </c>
      <c r="J106" s="1">
        <v>1.5426</v>
      </c>
      <c r="K106" s="1">
        <v>1.4979</v>
      </c>
    </row>
    <row r="107" spans="1:11" ht="15" customHeight="1">
      <c r="A107" s="13" t="s">
        <v>122</v>
      </c>
      <c r="B107" s="34" t="s">
        <v>30</v>
      </c>
      <c r="C107" s="1">
        <v>-1.0757000000000001</v>
      </c>
      <c r="D107" s="1">
        <v>-6.7068000000000003</v>
      </c>
      <c r="E107" s="1">
        <v>-7.6083999999999996</v>
      </c>
      <c r="F107" s="1">
        <v>-6.1161000000000003</v>
      </c>
      <c r="G107" s="1">
        <v>-5.0919999999999996</v>
      </c>
      <c r="H107" s="1">
        <v>-4.1611000000000002</v>
      </c>
      <c r="I107" s="1">
        <v>-1.5336000000000001</v>
      </c>
      <c r="J107" s="1">
        <v>0.18490000000000001</v>
      </c>
      <c r="K107" s="1">
        <v>0.69440000000000002</v>
      </c>
    </row>
    <row r="108" spans="1:11" ht="15" customHeight="1">
      <c r="A108" s="13" t="s">
        <v>122</v>
      </c>
      <c r="B108" s="34" t="s">
        <v>35</v>
      </c>
      <c r="C108" s="1">
        <v>1.3461000000000001</v>
      </c>
      <c r="D108" s="1">
        <v>1.2390000000000001</v>
      </c>
      <c r="E108" s="1">
        <v>0.42630000000000001</v>
      </c>
      <c r="F108" s="1">
        <v>0.80920000000000003</v>
      </c>
      <c r="G108" s="1">
        <v>1.3104</v>
      </c>
      <c r="H108" s="1">
        <v>4.0128000000000004</v>
      </c>
      <c r="I108" s="1">
        <v>4.3548999999999998</v>
      </c>
      <c r="J108" s="1">
        <v>4.3715999999999999</v>
      </c>
      <c r="K108" s="1">
        <v>4.4362000000000004</v>
      </c>
    </row>
    <row r="109" spans="1:11" ht="15" customHeight="1">
      <c r="A109" s="13" t="s">
        <v>122</v>
      </c>
      <c r="B109" t="s">
        <v>37</v>
      </c>
      <c r="C109" s="1">
        <v>-3.9428999999999998</v>
      </c>
      <c r="D109" s="1">
        <v>-5.4340000000000002</v>
      </c>
      <c r="E109" s="1">
        <v>-3.0556999999999999</v>
      </c>
      <c r="F109" s="1">
        <v>-1.5074000000000001</v>
      </c>
      <c r="G109" s="1">
        <v>8.4900000000000003E-2</v>
      </c>
      <c r="H109" s="1">
        <v>1.1863999999999999</v>
      </c>
      <c r="I109" s="1">
        <v>0.69710000000000005</v>
      </c>
      <c r="J109" s="1">
        <v>0.15909999999999999</v>
      </c>
      <c r="K109" s="1">
        <v>-0.59409999999999996</v>
      </c>
    </row>
    <row r="110" spans="1:11" ht="15" customHeight="1">
      <c r="A110" s="13" t="s">
        <v>122</v>
      </c>
      <c r="B110" t="s">
        <v>38</v>
      </c>
      <c r="C110" s="1">
        <v>-2.5207999999999999</v>
      </c>
      <c r="D110" s="1">
        <v>-4.6302000000000003</v>
      </c>
      <c r="E110" s="1">
        <v>-5.6180000000000003</v>
      </c>
      <c r="F110" s="1">
        <v>-2.8935</v>
      </c>
      <c r="G110" s="1">
        <v>-2.6537999999999999</v>
      </c>
      <c r="H110" s="1">
        <v>-1.1062000000000001</v>
      </c>
      <c r="I110" s="1">
        <v>-0.4405</v>
      </c>
      <c r="J110" s="1">
        <v>-0.33950000000000002</v>
      </c>
      <c r="K110" s="1">
        <v>0.2145</v>
      </c>
    </row>
    <row r="111" spans="1:11" ht="15" customHeight="1">
      <c r="A111" s="13" t="s">
        <v>122</v>
      </c>
      <c r="B111" s="34" t="s">
        <v>39</v>
      </c>
      <c r="C111" s="1">
        <v>1.7748999999999999</v>
      </c>
      <c r="D111" s="1">
        <v>2.8997000000000002</v>
      </c>
      <c r="E111" s="1">
        <v>2.0937000000000001</v>
      </c>
      <c r="F111" s="1">
        <v>0.79410000000000003</v>
      </c>
      <c r="G111" s="1">
        <v>1.4931000000000001</v>
      </c>
      <c r="H111" s="1">
        <v>2.2057000000000002</v>
      </c>
      <c r="I111" s="1">
        <v>1.8955</v>
      </c>
      <c r="J111" s="1">
        <v>1.0615000000000001</v>
      </c>
      <c r="K111" s="1">
        <v>-0.72860000000000003</v>
      </c>
    </row>
    <row r="112" spans="1:11" ht="15" customHeight="1">
      <c r="A112" s="13" t="s">
        <v>122</v>
      </c>
      <c r="B112" t="s">
        <v>41</v>
      </c>
      <c r="C112" s="1">
        <v>-0.2462</v>
      </c>
      <c r="D112" s="1">
        <v>-2.6802999999999999</v>
      </c>
      <c r="E112" s="1">
        <v>-0.55679999999999996</v>
      </c>
      <c r="F112" s="1">
        <v>-1.6135999999999999</v>
      </c>
      <c r="G112" s="1">
        <v>-0.34449999999999997</v>
      </c>
      <c r="H112" s="1">
        <v>-0.77449999999999997</v>
      </c>
      <c r="I112" s="1">
        <v>0.14299999999999999</v>
      </c>
      <c r="J112" s="1">
        <v>0.1915</v>
      </c>
      <c r="K112" s="1">
        <v>8.3000000000000001E-3</v>
      </c>
    </row>
    <row r="113" spans="1:13" ht="15" customHeight="1">
      <c r="A113" s="13" t="s">
        <v>122</v>
      </c>
      <c r="B113" s="34" t="s">
        <v>42</v>
      </c>
      <c r="C113" s="1">
        <v>1.1721999999999999</v>
      </c>
      <c r="D113" s="1">
        <v>1.4818</v>
      </c>
      <c r="E113" s="1">
        <v>-1.9943</v>
      </c>
      <c r="F113" s="1">
        <v>-2.0889000000000002</v>
      </c>
      <c r="G113" s="1">
        <v>-1.7175</v>
      </c>
      <c r="H113" s="1">
        <v>-0.80249999999999999</v>
      </c>
      <c r="I113" s="1">
        <v>0.5383</v>
      </c>
      <c r="J113" s="1">
        <v>0.42659999999999998</v>
      </c>
      <c r="K113" s="1">
        <v>0.85370000000000001</v>
      </c>
    </row>
    <row r="114" spans="1:13" ht="15" customHeight="1">
      <c r="A114" s="13" t="s">
        <v>122</v>
      </c>
      <c r="B114" t="s">
        <v>44</v>
      </c>
      <c r="C114" s="1">
        <v>-0.82120000000000004</v>
      </c>
      <c r="D114" s="1">
        <v>-3.1055000000000001</v>
      </c>
      <c r="E114" s="1">
        <v>-5.8311999999999999</v>
      </c>
      <c r="F114" s="1">
        <v>-5.7534999999999998</v>
      </c>
      <c r="G114" s="1">
        <v>-3.1227999999999998</v>
      </c>
      <c r="H114" s="1">
        <v>-1.2902</v>
      </c>
      <c r="I114" s="1">
        <v>-1.1957</v>
      </c>
      <c r="J114" s="1">
        <v>-0.72130000000000005</v>
      </c>
      <c r="K114" s="1">
        <v>-0.222</v>
      </c>
    </row>
    <row r="115" spans="1:13" ht="15" customHeight="1">
      <c r="A115" s="13" t="s">
        <v>122</v>
      </c>
      <c r="B115" s="34" t="s">
        <v>45</v>
      </c>
      <c r="C115" s="1">
        <v>-0.82530000000000003</v>
      </c>
      <c r="D115" s="1">
        <v>-1.5336000000000001</v>
      </c>
      <c r="E115" s="1">
        <v>-5.6816000000000004</v>
      </c>
      <c r="F115" s="1">
        <v>-5.6360999999999999</v>
      </c>
      <c r="G115" s="1">
        <v>-2.0754000000000001</v>
      </c>
      <c r="H115" s="1">
        <v>0.83420000000000005</v>
      </c>
      <c r="I115" s="1">
        <v>1.6158999999999999</v>
      </c>
      <c r="J115" s="1" t="s">
        <v>1</v>
      </c>
      <c r="K115" s="1" t="s">
        <v>125</v>
      </c>
    </row>
    <row r="116" spans="1:13" ht="15" customHeight="1">
      <c r="A116" s="13" t="s">
        <v>122</v>
      </c>
      <c r="B116" t="s">
        <v>46</v>
      </c>
      <c r="C116" s="1">
        <v>-4.2191000000000001</v>
      </c>
      <c r="D116" s="1">
        <v>-7.3170999999999999</v>
      </c>
      <c r="E116" s="1">
        <v>-8.0335999999999999</v>
      </c>
      <c r="F116" s="1">
        <v>-4.5351999999999997</v>
      </c>
      <c r="G116" s="1">
        <v>-2.1819000000000002</v>
      </c>
      <c r="H116" s="1">
        <v>-0.70169999999999999</v>
      </c>
      <c r="I116" s="1">
        <v>1.34E-2</v>
      </c>
      <c r="J116" s="1">
        <v>-7.1900000000000006E-2</v>
      </c>
      <c r="K116" s="1">
        <v>0.1027</v>
      </c>
    </row>
    <row r="117" spans="1:13" ht="15" customHeight="1">
      <c r="A117" s="13" t="s">
        <v>122</v>
      </c>
      <c r="B117" t="s">
        <v>48</v>
      </c>
      <c r="C117" s="1">
        <v>-2.9517000000000002</v>
      </c>
      <c r="D117" s="1">
        <v>-3.6564000000000001</v>
      </c>
      <c r="E117" s="1">
        <v>-6.3794000000000004</v>
      </c>
      <c r="F117" s="1">
        <v>-5.9047000000000001</v>
      </c>
      <c r="G117" s="1">
        <v>-3.1958000000000002</v>
      </c>
      <c r="H117" s="1">
        <v>-2.1236000000000002</v>
      </c>
      <c r="I117" s="1">
        <v>-6.1999999999999998E-3</v>
      </c>
      <c r="J117" s="1">
        <v>-0.35659999999999997</v>
      </c>
      <c r="K117" s="1">
        <v>7.9699999999999993E-2</v>
      </c>
    </row>
    <row r="118" spans="1:13" ht="15" customHeight="1">
      <c r="A118" s="13" t="s">
        <v>122</v>
      </c>
      <c r="B118" t="s">
        <v>47</v>
      </c>
      <c r="C118" s="1">
        <v>-1.3494999999999999</v>
      </c>
      <c r="D118" s="1">
        <v>-3.4676999999999998</v>
      </c>
      <c r="E118" s="1">
        <v>-3.3226</v>
      </c>
      <c r="F118" s="1">
        <v>-3.2814000000000001</v>
      </c>
      <c r="G118" s="1">
        <v>-3.0628000000000002</v>
      </c>
      <c r="H118" s="1">
        <v>-0.59119999999999995</v>
      </c>
      <c r="I118" s="1">
        <v>6.3600000000000004E-2</v>
      </c>
      <c r="J118" s="1">
        <v>0.47470000000000001</v>
      </c>
      <c r="K118" s="1">
        <v>0.57579999999999998</v>
      </c>
    </row>
    <row r="119" spans="1:13" ht="15" customHeight="1">
      <c r="A119" s="13" t="s">
        <v>122</v>
      </c>
      <c r="B119" s="34" t="s">
        <v>32</v>
      </c>
      <c r="C119" s="1">
        <v>2.2442000000000002</v>
      </c>
      <c r="D119" s="1">
        <v>-3.0758000000000001</v>
      </c>
      <c r="E119" s="1">
        <v>-6.8000999999999996</v>
      </c>
      <c r="F119" s="1">
        <v>-5.1436999999999999</v>
      </c>
      <c r="G119" s="1">
        <v>-3.9950999999999999</v>
      </c>
      <c r="H119" s="1">
        <v>-1.0347999999999999</v>
      </c>
      <c r="I119" s="1">
        <v>0.61119999999999997</v>
      </c>
      <c r="J119" s="1">
        <v>1.1135999999999999</v>
      </c>
      <c r="K119" s="1">
        <v>0.1153</v>
      </c>
    </row>
    <row r="120" spans="1:13" ht="15" customHeight="1">
      <c r="A120" s="13" t="s">
        <v>122</v>
      </c>
      <c r="B120" t="s">
        <v>50</v>
      </c>
      <c r="C120" s="1">
        <v>3.5525000000000002</v>
      </c>
      <c r="D120" s="1">
        <v>3.2467999999999999</v>
      </c>
      <c r="E120" s="1">
        <v>3.6819000000000002</v>
      </c>
      <c r="F120" s="1">
        <v>1.97</v>
      </c>
      <c r="G120" s="1">
        <v>1.4359999999999999</v>
      </c>
      <c r="H120" s="1">
        <v>0.99919999999999998</v>
      </c>
      <c r="I120" s="1">
        <v>0.67649999999999999</v>
      </c>
      <c r="J120" s="1">
        <v>-0.25850000000000001</v>
      </c>
      <c r="K120" s="1">
        <v>0.25309999999999999</v>
      </c>
    </row>
    <row r="121" spans="1:13" ht="15" customHeight="1">
      <c r="A121" s="13" t="s">
        <v>122</v>
      </c>
      <c r="B121" t="s">
        <v>51</v>
      </c>
      <c r="C121" s="1">
        <v>-1.986</v>
      </c>
      <c r="D121" s="1">
        <v>-2.5226000000000002</v>
      </c>
      <c r="E121" s="1">
        <v>-6.7417999999999996</v>
      </c>
      <c r="F121" s="1">
        <v>-5.1612999999999998</v>
      </c>
      <c r="G121" s="1">
        <v>-2.7574999999999998</v>
      </c>
      <c r="H121" s="1">
        <v>-3.2385000000000002</v>
      </c>
      <c r="I121" s="1">
        <v>-1.756</v>
      </c>
      <c r="J121" s="1">
        <v>-1.6822999999999999</v>
      </c>
      <c r="K121" s="1">
        <v>-1.2575000000000001</v>
      </c>
    </row>
    <row r="122" spans="1:13" ht="15" customHeight="1">
      <c r="A122" s="4" t="s">
        <v>68</v>
      </c>
      <c r="B122" s="6" t="s">
        <v>123</v>
      </c>
      <c r="C122" s="6" t="s">
        <v>123</v>
      </c>
      <c r="D122" s="6" t="s">
        <v>123</v>
      </c>
      <c r="E122" s="6" t="s">
        <v>123</v>
      </c>
      <c r="F122" s="6" t="s">
        <v>123</v>
      </c>
      <c r="G122" s="6" t="s">
        <v>123</v>
      </c>
      <c r="H122" s="6" t="s">
        <v>123</v>
      </c>
      <c r="I122" s="6" t="s">
        <v>123</v>
      </c>
      <c r="J122" s="6" t="s">
        <v>123</v>
      </c>
      <c r="K122" s="6" t="s">
        <v>123</v>
      </c>
      <c r="L122" s="6" t="s">
        <v>123</v>
      </c>
      <c r="M122" s="6" t="s">
        <v>123</v>
      </c>
    </row>
    <row r="123" spans="1:13" ht="15" customHeight="1">
      <c r="A123" s="13" t="s">
        <v>124</v>
      </c>
      <c r="B123" t="s">
        <v>43</v>
      </c>
      <c r="C123" s="1">
        <f t="shared" ref="C123:E123" si="69">C2-C93</f>
        <v>-0.2249000000000001</v>
      </c>
      <c r="D123" s="1">
        <f t="shared" si="69"/>
        <v>-0.40010000000000001</v>
      </c>
      <c r="E123" s="1">
        <f t="shared" si="69"/>
        <v>-0.71970000000000001</v>
      </c>
      <c r="F123" s="1"/>
      <c r="G123" s="1"/>
      <c r="H123" s="1"/>
      <c r="I123" s="1"/>
      <c r="J123" s="1"/>
      <c r="K123" s="1"/>
    </row>
    <row r="124" spans="1:13" ht="15" customHeight="1">
      <c r="A124" s="13" t="s">
        <v>124</v>
      </c>
      <c r="B124" t="s">
        <v>24</v>
      </c>
      <c r="C124" s="1">
        <f t="shared" ref="C124:E124" si="70">C3-C94</f>
        <v>-2.8399999999999537E-2</v>
      </c>
      <c r="D124" s="1">
        <f t="shared" si="70"/>
        <v>3.3099999999999907E-2</v>
      </c>
      <c r="E124" s="1">
        <f t="shared" si="70"/>
        <v>0.29759999999999992</v>
      </c>
      <c r="F124" s="1"/>
      <c r="G124" s="1"/>
      <c r="H124" s="1"/>
      <c r="I124" s="1"/>
      <c r="J124" s="1"/>
      <c r="K124" s="1"/>
    </row>
    <row r="125" spans="1:13" ht="15" customHeight="1">
      <c r="A125" s="13" t="s">
        <v>124</v>
      </c>
      <c r="B125" t="s">
        <v>25</v>
      </c>
      <c r="C125" s="1">
        <f t="shared" ref="C125:E125" si="71">C4-C95</f>
        <v>0.20080000000000009</v>
      </c>
      <c r="D125" s="1">
        <f t="shared" si="71"/>
        <v>0.28349999999999997</v>
      </c>
      <c r="E125" s="1">
        <f t="shared" si="71"/>
        <v>3.0100000000000016E-2</v>
      </c>
      <c r="F125" s="1"/>
      <c r="G125" s="1"/>
      <c r="H125" s="1"/>
      <c r="I125" s="1"/>
      <c r="J125" s="1"/>
      <c r="K125" s="1"/>
    </row>
    <row r="126" spans="1:13" ht="15" customHeight="1">
      <c r="A126" s="13" t="s">
        <v>124</v>
      </c>
      <c r="B126" t="s">
        <v>34</v>
      </c>
      <c r="C126" s="1" t="e">
        <f t="shared" ref="C126:E126" si="72">C5-C96</f>
        <v>#VALUE!</v>
      </c>
      <c r="D126" s="1" t="e">
        <f t="shared" si="72"/>
        <v>#VALUE!</v>
      </c>
      <c r="E126" s="1">
        <f t="shared" si="72"/>
        <v>-0.28089999999999993</v>
      </c>
      <c r="F126" s="1"/>
      <c r="G126" s="1"/>
      <c r="H126" s="1"/>
      <c r="I126" s="1"/>
      <c r="J126" s="1"/>
      <c r="K126" s="1"/>
    </row>
    <row r="127" spans="1:13" ht="15" customHeight="1">
      <c r="A127" s="13" t="s">
        <v>124</v>
      </c>
      <c r="B127" t="s">
        <v>36</v>
      </c>
      <c r="C127" s="1">
        <f t="shared" ref="C127:E127" si="73">C6-C97</f>
        <v>-1.6249999999999996</v>
      </c>
      <c r="D127" s="1">
        <f t="shared" si="73"/>
        <v>-1.2641999999999998</v>
      </c>
      <c r="E127" s="1">
        <f t="shared" si="73"/>
        <v>0.16230000000000011</v>
      </c>
      <c r="F127" s="1"/>
      <c r="G127" s="1"/>
      <c r="H127" s="1"/>
      <c r="I127" s="1"/>
      <c r="J127" s="1"/>
      <c r="K127" s="1"/>
    </row>
    <row r="128" spans="1:13" ht="15" customHeight="1">
      <c r="A128" s="13" t="s">
        <v>124</v>
      </c>
      <c r="B128" t="s">
        <v>26</v>
      </c>
      <c r="C128" s="1">
        <f t="shared" ref="C128:E128" si="74">C7-C98</f>
        <v>-0.15810000000000013</v>
      </c>
      <c r="D128" s="1">
        <f t="shared" si="74"/>
        <v>-6.8499999999999783E-2</v>
      </c>
      <c r="E128" s="1">
        <f t="shared" si="74"/>
        <v>0.54300000000000015</v>
      </c>
      <c r="F128" s="1"/>
      <c r="G128" s="1"/>
      <c r="H128" s="1"/>
      <c r="I128" s="1"/>
      <c r="J128" s="1"/>
      <c r="K128" s="1"/>
    </row>
    <row r="129" spans="1:11" ht="15" customHeight="1">
      <c r="A129" s="13" t="s">
        <v>124</v>
      </c>
      <c r="B129" t="s">
        <v>27</v>
      </c>
      <c r="C129" s="1">
        <f t="shared" ref="C129:E129" si="75">C8-C99</f>
        <v>0.30400000000000027</v>
      </c>
      <c r="D129" s="1">
        <f t="shared" si="75"/>
        <v>-3.9299999999999891E-2</v>
      </c>
      <c r="E129" s="1">
        <f t="shared" si="75"/>
        <v>-0.17579999999999996</v>
      </c>
      <c r="F129" s="1"/>
      <c r="G129" s="1"/>
      <c r="H129" s="1"/>
      <c r="I129" s="1"/>
      <c r="J129" s="1"/>
      <c r="K129" s="1"/>
    </row>
    <row r="130" spans="1:11" ht="15" customHeight="1">
      <c r="A130" s="13" t="s">
        <v>124</v>
      </c>
      <c r="B130" t="s">
        <v>29</v>
      </c>
      <c r="C130" s="1">
        <f t="shared" ref="C130:E130" si="76">C9-C100</f>
        <v>-2.7035999999999998</v>
      </c>
      <c r="D130" s="1">
        <f t="shared" si="76"/>
        <v>-1.0510000000000002</v>
      </c>
      <c r="E130" s="1">
        <f t="shared" si="76"/>
        <v>0.876</v>
      </c>
      <c r="F130" s="1"/>
      <c r="G130" s="1"/>
      <c r="H130" s="1"/>
      <c r="I130" s="1"/>
      <c r="J130" s="1"/>
      <c r="K130" s="1"/>
    </row>
    <row r="131" spans="1:11" ht="15" customHeight="1">
      <c r="A131" s="13" t="s">
        <v>124</v>
      </c>
      <c r="B131" t="s">
        <v>23</v>
      </c>
      <c r="C131" s="1">
        <f t="shared" ref="C131:E131" si="77">C10-C101</f>
        <v>-5.1999999999999824E-3</v>
      </c>
      <c r="D131" s="1">
        <f t="shared" si="77"/>
        <v>-0.11269999999999999</v>
      </c>
      <c r="E131" s="1">
        <f t="shared" si="77"/>
        <v>0.12929999999999997</v>
      </c>
      <c r="F131" s="1"/>
      <c r="G131" s="1"/>
      <c r="H131" s="1"/>
      <c r="I131" s="1"/>
      <c r="J131" s="1"/>
      <c r="K131" s="1"/>
    </row>
    <row r="132" spans="1:11" ht="15" customHeight="1">
      <c r="A132" s="13" t="s">
        <v>124</v>
      </c>
      <c r="B132" t="s">
        <v>49</v>
      </c>
      <c r="C132" s="1">
        <f t="shared" ref="C132:E132" si="78">C11-C102</f>
        <v>-0.2572000000000001</v>
      </c>
      <c r="D132" s="1">
        <f t="shared" si="78"/>
        <v>-0.3913000000000002</v>
      </c>
      <c r="E132" s="1">
        <f t="shared" si="78"/>
        <v>0.23699999999999988</v>
      </c>
      <c r="F132" s="1"/>
      <c r="G132" s="1"/>
      <c r="H132" s="1"/>
      <c r="I132" s="1"/>
      <c r="J132" s="1"/>
      <c r="K132" s="1"/>
    </row>
    <row r="133" spans="1:11" ht="15" customHeight="1">
      <c r="A133" s="13" t="s">
        <v>124</v>
      </c>
      <c r="B133" t="s">
        <v>33</v>
      </c>
      <c r="C133" s="1">
        <f t="shared" ref="C133:E133" si="79">C12-C103</f>
        <v>0.13959999999999995</v>
      </c>
      <c r="D133" s="1">
        <f t="shared" si="79"/>
        <v>-2.5700000000000056E-2</v>
      </c>
      <c r="E133" s="1">
        <f t="shared" si="79"/>
        <v>0.26609999999999978</v>
      </c>
      <c r="F133" s="1"/>
      <c r="G133" s="1"/>
      <c r="H133" s="1"/>
      <c r="I133" s="1"/>
      <c r="J133" s="1"/>
      <c r="K133" s="1"/>
    </row>
    <row r="134" spans="1:11" ht="15" customHeight="1">
      <c r="A134" s="13" t="s">
        <v>124</v>
      </c>
      <c r="B134" t="s">
        <v>28</v>
      </c>
      <c r="C134" s="1">
        <f t="shared" ref="C134:E134" si="80">C13-C104</f>
        <v>-8.5500000000000131E-2</v>
      </c>
      <c r="D134" s="1">
        <f t="shared" si="80"/>
        <v>-0.14910000000000001</v>
      </c>
      <c r="E134" s="1">
        <f t="shared" si="80"/>
        <v>-2.8999999999999915E-2</v>
      </c>
      <c r="F134" s="1"/>
      <c r="G134" s="1"/>
      <c r="H134" s="1"/>
      <c r="I134" s="1"/>
      <c r="J134" s="1"/>
      <c r="K134" s="1"/>
    </row>
    <row r="135" spans="1:11" ht="15" customHeight="1">
      <c r="A135" s="13" t="s">
        <v>124</v>
      </c>
      <c r="B135" t="s">
        <v>31</v>
      </c>
      <c r="C135" s="1">
        <f t="shared" ref="C135:E135" si="81">C14-C105</f>
        <v>-1.0869</v>
      </c>
      <c r="D135" s="1">
        <f t="shared" si="81"/>
        <v>-1.7641</v>
      </c>
      <c r="E135" s="1">
        <f t="shared" si="81"/>
        <v>-0.5492000000000008</v>
      </c>
      <c r="F135" s="1"/>
      <c r="G135" s="1"/>
      <c r="H135" s="1"/>
      <c r="I135" s="1"/>
      <c r="J135" s="1"/>
      <c r="K135" s="1"/>
    </row>
    <row r="136" spans="1:11" ht="15" customHeight="1">
      <c r="A136" s="13" t="s">
        <v>124</v>
      </c>
      <c r="B136" t="s">
        <v>40</v>
      </c>
      <c r="C136" s="1">
        <f t="shared" ref="C136:E136" si="82">C15-C106</f>
        <v>8.660000000000001E-2</v>
      </c>
      <c r="D136" s="1">
        <f t="shared" si="82"/>
        <v>-4.4800000000000006E-2</v>
      </c>
      <c r="E136" s="1">
        <f t="shared" si="82"/>
        <v>-0.27039999999999997</v>
      </c>
      <c r="F136" s="1"/>
      <c r="G136" s="1"/>
      <c r="H136" s="1"/>
      <c r="I136" s="1"/>
      <c r="J136" s="1"/>
      <c r="K136" s="1"/>
    </row>
    <row r="137" spans="1:11" ht="15" customHeight="1">
      <c r="A137" s="13" t="s">
        <v>124</v>
      </c>
      <c r="B137" t="s">
        <v>30</v>
      </c>
      <c r="C137" s="1">
        <f t="shared" ref="C137:E137" si="83">C16-C107</f>
        <v>-0.14979999999999993</v>
      </c>
      <c r="D137" s="1">
        <f t="shared" si="83"/>
        <v>0.50240000000000062</v>
      </c>
      <c r="E137" s="1">
        <f t="shared" si="83"/>
        <v>0.15539999999999932</v>
      </c>
      <c r="F137" s="1"/>
      <c r="G137" s="1"/>
      <c r="H137" s="1"/>
      <c r="I137" s="1"/>
      <c r="J137" s="1"/>
      <c r="K137" s="1"/>
    </row>
    <row r="138" spans="1:11" ht="15" customHeight="1">
      <c r="A138" s="13" t="s">
        <v>124</v>
      </c>
      <c r="B138" t="s">
        <v>35</v>
      </c>
      <c r="C138" s="1">
        <f t="shared" ref="C138:E138" si="84">C17-C108</f>
        <v>0.51760000000000006</v>
      </c>
      <c r="D138" s="1">
        <f t="shared" si="84"/>
        <v>0.27710000000000012</v>
      </c>
      <c r="E138" s="1">
        <f t="shared" si="84"/>
        <v>0.32110000000000005</v>
      </c>
      <c r="F138" s="1"/>
      <c r="G138" s="1"/>
      <c r="H138" s="1"/>
      <c r="I138" s="1"/>
      <c r="J138" s="1"/>
      <c r="K138" s="1"/>
    </row>
    <row r="139" spans="1:11" ht="15" customHeight="1">
      <c r="A139" s="13" t="s">
        <v>124</v>
      </c>
      <c r="B139" t="s">
        <v>37</v>
      </c>
      <c r="C139" s="1">
        <f t="shared" ref="C139:E139" si="85">C18-C109</f>
        <v>-0.46619999999999973</v>
      </c>
      <c r="D139" s="1">
        <f t="shared" si="85"/>
        <v>0.80069999999999997</v>
      </c>
      <c r="E139" s="1">
        <f t="shared" si="85"/>
        <v>0.59489999999999998</v>
      </c>
      <c r="F139" s="1"/>
      <c r="G139" s="1"/>
      <c r="H139" s="1"/>
      <c r="I139" s="1"/>
      <c r="J139" s="1"/>
      <c r="K139" s="1"/>
    </row>
    <row r="140" spans="1:11" ht="15" customHeight="1">
      <c r="A140" s="13" t="s">
        <v>124</v>
      </c>
      <c r="B140" t="s">
        <v>38</v>
      </c>
      <c r="C140" s="1">
        <f t="shared" ref="C140:E140" si="86">C19-C110</f>
        <v>-0.81150000000000011</v>
      </c>
      <c r="D140" s="1">
        <f t="shared" si="86"/>
        <v>-0.34269999999999978</v>
      </c>
      <c r="E140" s="1">
        <f t="shared" si="86"/>
        <v>1.5893000000000006</v>
      </c>
      <c r="F140" s="1"/>
      <c r="G140" s="1"/>
      <c r="H140" s="1"/>
      <c r="I140" s="1"/>
      <c r="J140" s="1"/>
      <c r="K140" s="1"/>
    </row>
    <row r="141" spans="1:11" ht="15" customHeight="1">
      <c r="A141" s="13" t="s">
        <v>124</v>
      </c>
      <c r="B141" t="s">
        <v>39</v>
      </c>
      <c r="C141" s="1">
        <f t="shared" ref="C141:E141" si="87">C20-C111</f>
        <v>0.31690000000000018</v>
      </c>
      <c r="D141" s="1">
        <f t="shared" si="87"/>
        <v>0.20789999999999997</v>
      </c>
      <c r="E141" s="1">
        <f t="shared" si="87"/>
        <v>0.48740000000000006</v>
      </c>
      <c r="F141" s="1"/>
      <c r="G141" s="1"/>
      <c r="H141" s="1"/>
      <c r="I141" s="1"/>
      <c r="J141" s="1"/>
      <c r="K141" s="1"/>
    </row>
    <row r="142" spans="1:11" ht="15" customHeight="1">
      <c r="A142" s="13" t="s">
        <v>124</v>
      </c>
      <c r="B142" t="s">
        <v>41</v>
      </c>
      <c r="C142" s="1">
        <f t="shared" ref="C142:E142" si="88">C21-C112</f>
        <v>0.27739999999999998</v>
      </c>
      <c r="D142" s="1">
        <f t="shared" si="88"/>
        <v>0.82779999999999987</v>
      </c>
      <c r="E142" s="1">
        <f t="shared" si="88"/>
        <v>0.82989999999999997</v>
      </c>
      <c r="F142" s="1"/>
      <c r="G142" s="1"/>
      <c r="H142" s="1"/>
      <c r="I142" s="1"/>
      <c r="J142" s="1"/>
      <c r="K142" s="1"/>
    </row>
    <row r="143" spans="1:11" ht="15" customHeight="1">
      <c r="A143" s="13" t="s">
        <v>124</v>
      </c>
      <c r="B143" t="s">
        <v>42</v>
      </c>
      <c r="C143" s="1">
        <f t="shared" ref="C143:E143" si="89">C22-C113</f>
        <v>-0.30369999999999986</v>
      </c>
      <c r="D143" s="1">
        <f t="shared" si="89"/>
        <v>-0.51800000000000002</v>
      </c>
      <c r="E143" s="1">
        <f t="shared" si="89"/>
        <v>0.40329999999999999</v>
      </c>
      <c r="F143" s="1"/>
      <c r="G143" s="1"/>
      <c r="H143" s="1"/>
      <c r="I143" s="1"/>
      <c r="J143" s="1"/>
      <c r="K143" s="1"/>
    </row>
    <row r="144" spans="1:11" ht="15" customHeight="1">
      <c r="A144" s="13" t="s">
        <v>124</v>
      </c>
      <c r="B144" t="s">
        <v>44</v>
      </c>
      <c r="C144" s="1">
        <f t="shared" ref="C144:E144" si="90">C23-C114</f>
        <v>-0.48250000000000004</v>
      </c>
      <c r="D144" s="1">
        <f t="shared" si="90"/>
        <v>0.12590000000000012</v>
      </c>
      <c r="E144" s="1">
        <f t="shared" si="90"/>
        <v>-0.12690000000000001</v>
      </c>
      <c r="F144" s="1"/>
      <c r="G144" s="1"/>
      <c r="H144" s="1"/>
      <c r="I144" s="1"/>
      <c r="J144" s="1"/>
      <c r="K144" s="1"/>
    </row>
    <row r="145" spans="1:11" ht="15" customHeight="1">
      <c r="A145" s="13" t="s">
        <v>124</v>
      </c>
      <c r="B145" t="s">
        <v>45</v>
      </c>
      <c r="C145" s="1">
        <f t="shared" ref="C145:E145" si="91">C24-C115</f>
        <v>0.16890000000000005</v>
      </c>
      <c r="D145" s="1">
        <f t="shared" si="91"/>
        <v>-0.17270000000000008</v>
      </c>
      <c r="E145" s="1">
        <f t="shared" si="91"/>
        <v>0.38590000000000035</v>
      </c>
      <c r="F145" s="1"/>
      <c r="G145" s="1"/>
      <c r="H145" s="1"/>
      <c r="I145" s="1"/>
      <c r="J145" s="1"/>
      <c r="K145" s="1"/>
    </row>
    <row r="146" spans="1:11" ht="15" customHeight="1">
      <c r="A146" s="13" t="s">
        <v>124</v>
      </c>
      <c r="B146" t="s">
        <v>46</v>
      </c>
      <c r="C146" s="1">
        <f t="shared" ref="C146:E146" si="92">C25-C116</f>
        <v>0.15960000000000019</v>
      </c>
      <c r="D146" s="1">
        <f t="shared" si="92"/>
        <v>0.41570000000000018</v>
      </c>
      <c r="E146" s="1">
        <f t="shared" si="92"/>
        <v>0.61749999999999972</v>
      </c>
      <c r="F146" s="1"/>
      <c r="G146" s="1"/>
      <c r="H146" s="1"/>
      <c r="I146" s="1"/>
      <c r="J146" s="1"/>
      <c r="K146" s="1"/>
    </row>
    <row r="147" spans="1:11" ht="15" customHeight="1">
      <c r="A147" s="13" t="s">
        <v>124</v>
      </c>
      <c r="B147" t="s">
        <v>48</v>
      </c>
      <c r="C147" s="1">
        <f t="shared" ref="C147:E147" si="93">C26-C117</f>
        <v>-0.36639999999999961</v>
      </c>
      <c r="D147" s="1">
        <f t="shared" si="93"/>
        <v>-0.48450000000000015</v>
      </c>
      <c r="E147" s="1">
        <f t="shared" si="93"/>
        <v>0.56170000000000009</v>
      </c>
      <c r="F147" s="1"/>
      <c r="G147" s="1"/>
      <c r="H147" s="1"/>
      <c r="I147" s="1"/>
      <c r="J147" s="1"/>
      <c r="K147" s="1"/>
    </row>
    <row r="148" spans="1:11" ht="15" customHeight="1">
      <c r="A148" s="13" t="s">
        <v>124</v>
      </c>
      <c r="B148" t="s">
        <v>47</v>
      </c>
      <c r="C148" s="1">
        <f t="shared" ref="C148:E148" si="94">C27-C118</f>
        <v>-0.77870000000000017</v>
      </c>
      <c r="D148" s="1">
        <f t="shared" si="94"/>
        <v>-3.8500000000000423E-2</v>
      </c>
      <c r="E148" s="1">
        <f t="shared" si="94"/>
        <v>0.26790000000000003</v>
      </c>
      <c r="F148" s="1"/>
      <c r="G148" s="1"/>
      <c r="H148" s="1"/>
      <c r="I148" s="1"/>
      <c r="J148" s="1"/>
      <c r="K148" s="1"/>
    </row>
    <row r="149" spans="1:11" ht="15" customHeight="1">
      <c r="A149" s="13" t="s">
        <v>124</v>
      </c>
      <c r="B149" t="s">
        <v>32</v>
      </c>
      <c r="C149" s="1">
        <f t="shared" ref="C149:E149" si="95">C28-C119</f>
        <v>-0.36100000000000021</v>
      </c>
      <c r="D149" s="1">
        <f t="shared" si="95"/>
        <v>-0.25030000000000019</v>
      </c>
      <c r="E149" s="1">
        <f t="shared" si="95"/>
        <v>-2.0000000000006679E-3</v>
      </c>
      <c r="F149" s="1"/>
      <c r="G149" s="1"/>
      <c r="H149" s="1"/>
      <c r="I149" s="1"/>
      <c r="J149" s="1"/>
      <c r="K149" s="1"/>
    </row>
    <row r="150" spans="1:11" ht="15" customHeight="1">
      <c r="A150" s="13" t="s">
        <v>124</v>
      </c>
      <c r="B150" t="s">
        <v>50</v>
      </c>
      <c r="C150" s="1">
        <f t="shared" ref="C150:E150" si="96">C29-C120</f>
        <v>-0.52280000000000015</v>
      </c>
      <c r="D150" s="1">
        <f t="shared" si="96"/>
        <v>-0.53739999999999988</v>
      </c>
      <c r="E150" s="1">
        <f t="shared" si="96"/>
        <v>1.3700000000000045E-2</v>
      </c>
      <c r="F150" s="1"/>
      <c r="G150" s="1"/>
      <c r="H150" s="1"/>
      <c r="I150" s="1"/>
      <c r="J150" s="1"/>
      <c r="K150" s="1"/>
    </row>
    <row r="151" spans="1:11" ht="15" customHeight="1">
      <c r="A151" s="13" t="s">
        <v>124</v>
      </c>
      <c r="B151" t="s">
        <v>51</v>
      </c>
      <c r="C151" s="1">
        <f t="shared" ref="C151:E151" si="97">C30-C121</f>
        <v>-0.13300000000000023</v>
      </c>
      <c r="D151" s="1">
        <f t="shared" si="97"/>
        <v>2.0399999999999974E-2</v>
      </c>
      <c r="E151" s="1">
        <f t="shared" si="97"/>
        <v>0.86939999999999884</v>
      </c>
      <c r="F151" s="1"/>
      <c r="G151" s="1"/>
      <c r="H151" s="1"/>
      <c r="I151" s="1"/>
      <c r="J151" s="1"/>
      <c r="K151" s="1"/>
    </row>
  </sheetData>
  <autoFilter ref="A1:B194"/>
  <customSheetViews>
    <customSheetView guid="{0B9B0CBD-4067-48BD-8815-DCB61D9A78E0}" scale="80" filter="1" showAutoFilter="1">
      <pane xSplit="2" ySplit="1" topLeftCell="C2" activePane="bottomRight" state="frozen"/>
      <selection pane="bottomRight" activeCell="N130" sqref="N130"/>
      <pageMargins left="0.7" right="0.7" top="0.78740157499999996" bottom="0.78740157499999996" header="0.3" footer="0.3"/>
      <autoFilter ref="A1:B151">
        <filterColumn colId="1">
          <filters>
            <filter val="ALTE"/>
            <filter val="Austria"/>
            <filter val="Belgium"/>
            <filter val="COUNTRY"/>
            <filter val="Euro area (12 countries)"/>
            <filter val="Finland"/>
            <filter val="France"/>
            <filter val="Germany"/>
            <filter val="Greece"/>
            <filter val="Ireland"/>
            <filter val="Italy"/>
            <filter val="Luxembourg"/>
            <filter val="Netherlands"/>
            <filter val="Portugal"/>
            <filter val="Spain"/>
            <filter val="United Kingdom"/>
          </filters>
        </filterColumn>
      </autoFilter>
    </customSheetView>
  </customSheetView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T140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4" sqref="K14"/>
    </sheetView>
  </sheetViews>
  <sheetFormatPr defaultColWidth="11.42578125" defaultRowHeight="15"/>
  <cols>
    <col min="1" max="1" width="35.7109375" customWidth="1"/>
    <col min="2" max="2" width="25.7109375" customWidth="1"/>
    <col min="14" max="14" width="21.140625" customWidth="1"/>
  </cols>
  <sheetData>
    <row r="1" spans="1:13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  <c r="L1" s="4">
        <v>2016</v>
      </c>
      <c r="M1" s="4">
        <v>2017</v>
      </c>
    </row>
    <row r="2" spans="1:13">
      <c r="A2" s="13" t="s">
        <v>95</v>
      </c>
      <c r="B2" s="35" t="s">
        <v>43</v>
      </c>
      <c r="C2" s="1">
        <f>prim.struct.balance!C2-cycl.comp.total!C62</f>
        <v>-0.49640551246211462</v>
      </c>
      <c r="D2" s="1">
        <f>prim.struct.balance!D2-cycl.comp.total!D62</f>
        <v>-0.47899630486528166</v>
      </c>
      <c r="E2" s="1">
        <f>prim.struct.balance!E2-cycl.comp.total!E62</f>
        <v>-0.95178618248885105</v>
      </c>
      <c r="F2" s="1">
        <f>prim.struct.balance!F2-cycl.comp.total!F62</f>
        <v>-0.53286398279097613</v>
      </c>
      <c r="G2" s="1">
        <f>prim.struct.balance!G2-cycl.comp.total!G62</f>
        <v>0.31316731999020231</v>
      </c>
      <c r="H2" s="1">
        <f>prim.struct.balance!H2-cycl.comp.total!H62</f>
        <v>1.4242507726350269</v>
      </c>
      <c r="I2" s="1">
        <f>prim.struct.balance!I2-cycl.comp.total!I62</f>
        <v>2.4037962690964636</v>
      </c>
      <c r="J2" s="1">
        <f>prim.struct.balance!J2-cycl.comp.total!J62</f>
        <v>3.4124862273895968</v>
      </c>
      <c r="K2" s="1">
        <f>prim.struct.balance!K2-cycl.comp.total!K62</f>
        <v>4.0120710394296442</v>
      </c>
      <c r="L2" s="1"/>
      <c r="M2" s="1"/>
    </row>
    <row r="3" spans="1:13">
      <c r="A3" s="13" t="s">
        <v>95</v>
      </c>
      <c r="B3" s="35" t="s">
        <v>24</v>
      </c>
      <c r="C3" s="1">
        <f>prim.struct.balance!C3-cycl.comp.total!C63</f>
        <v>2.5715976722176648</v>
      </c>
      <c r="D3" s="1">
        <f>prim.struct.balance!D3-cycl.comp.total!D63</f>
        <v>1.7462410184163739</v>
      </c>
      <c r="E3" s="1">
        <f>prim.struct.balance!E3-cycl.comp.total!E63</f>
        <v>0.10396443154048862</v>
      </c>
      <c r="F3" s="1">
        <f>prim.struct.balance!F3-cycl.comp.total!F63</f>
        <v>-0.20540852780874302</v>
      </c>
      <c r="G3" s="1">
        <f>prim.struct.balance!G3-cycl.comp.total!G63</f>
        <v>-0.53255880959461521</v>
      </c>
      <c r="H3" s="1">
        <f>prim.struct.balance!H3-cycl.comp.total!H63</f>
        <v>0.10863702426074712</v>
      </c>
      <c r="I3" s="1">
        <f>prim.struct.balance!I3-cycl.comp.total!I63</f>
        <v>0.78932544052514619</v>
      </c>
      <c r="J3" s="1">
        <f>prim.struct.balance!J3-cycl.comp.total!J63</f>
        <v>0.6238904748819657</v>
      </c>
      <c r="K3" s="1">
        <f>prim.struct.balance!K3-cycl.comp.total!K63</f>
        <v>0.75276832911582447</v>
      </c>
      <c r="L3" s="1"/>
      <c r="M3" s="1"/>
    </row>
    <row r="4" spans="1:13">
      <c r="A4" s="13" t="s">
        <v>95</v>
      </c>
      <c r="B4" s="13" t="s">
        <v>25</v>
      </c>
      <c r="C4" s="1">
        <f>prim.struct.balance!C4-cycl.comp.total!C64</f>
        <v>-0.7999996531436393</v>
      </c>
      <c r="D4" s="1">
        <f>prim.struct.balance!D4-cycl.comp.total!D64</f>
        <v>-0.9400168071479087</v>
      </c>
      <c r="E4" s="1">
        <f>prim.struct.balance!E4-cycl.comp.total!E64</f>
        <v>-4.2611492124068429</v>
      </c>
      <c r="F4" s="1">
        <f>prim.struct.balance!F4-cycl.comp.total!F64</f>
        <v>-3.0712024576401573</v>
      </c>
      <c r="G4" s="1">
        <f>prim.struct.balance!G4-cycl.comp.total!G64</f>
        <v>-1.9468420254904033</v>
      </c>
      <c r="H4" s="1">
        <f>prim.struct.balance!H4-cycl.comp.total!H64</f>
        <v>-0.12883316095187497</v>
      </c>
      <c r="I4" s="1">
        <f>prim.struct.balance!I4-cycl.comp.total!I64</f>
        <v>-0.25219766389384551</v>
      </c>
      <c r="J4" s="1">
        <f>prim.struct.balance!J4-cycl.comp.total!J64</f>
        <v>-1.8590444320069741</v>
      </c>
      <c r="K4" s="1">
        <f>prim.struct.balance!K4-cycl.comp.total!K64</f>
        <v>-1.8525213119410715</v>
      </c>
      <c r="L4" s="1"/>
      <c r="M4" s="1"/>
    </row>
    <row r="5" spans="1:13">
      <c r="A5" s="13" t="s">
        <v>95</v>
      </c>
      <c r="B5" s="13" t="s">
        <v>34</v>
      </c>
      <c r="C5" s="1" t="e">
        <f>prim.struct.balance!C5-cycl.comp.total!C65</f>
        <v>#VALUE!</v>
      </c>
      <c r="D5" s="1" t="e">
        <f>prim.struct.balance!D5-cycl.comp.total!D65</f>
        <v>#VALUE!</v>
      </c>
      <c r="E5" s="1" t="e">
        <f>prim.struct.balance!E5-cycl.comp.total!E65</f>
        <v>#VALUE!</v>
      </c>
      <c r="F5" s="1" t="e">
        <f>prim.struct.balance!F5-cycl.comp.total!F65</f>
        <v>#VALUE!</v>
      </c>
      <c r="G5" s="1" t="e">
        <f>prim.struct.balance!G5-cycl.comp.total!G65</f>
        <v>#VALUE!</v>
      </c>
      <c r="H5" s="1" t="e">
        <f>prim.struct.balance!H5-cycl.comp.total!H65</f>
        <v>#VALUE!</v>
      </c>
      <c r="I5" s="1" t="e">
        <f>prim.struct.balance!I5-cycl.comp.total!I65</f>
        <v>#VALUE!</v>
      </c>
      <c r="J5" s="1" t="e">
        <f>prim.struct.balance!J5-cycl.comp.total!J65</f>
        <v>#VALUE!</v>
      </c>
      <c r="K5" s="1" t="e">
        <f>prim.struct.balance!K5-cycl.comp.total!K65</f>
        <v>#VALUE!</v>
      </c>
      <c r="L5" s="1"/>
      <c r="M5" s="1"/>
    </row>
    <row r="6" spans="1:13">
      <c r="A6" s="13" t="s">
        <v>95</v>
      </c>
      <c r="B6" s="13" t="s">
        <v>36</v>
      </c>
      <c r="C6" s="1">
        <f>prim.struct.balance!C6-cycl.comp.total!C66</f>
        <v>4.8871758739874789</v>
      </c>
      <c r="D6" s="1">
        <f>prim.struct.balance!D6-cycl.comp.total!D66</f>
        <v>1.7553928512238275</v>
      </c>
      <c r="E6" s="1">
        <f>prim.struct.balance!E6-cycl.comp.total!E66</f>
        <v>-2.6501899897361616</v>
      </c>
      <c r="F6" s="1">
        <f>prim.struct.balance!F6-cycl.comp.total!F66</f>
        <v>-2.2729456182149801</v>
      </c>
      <c r="G6" s="1">
        <f>prim.struct.balance!G6-cycl.comp.total!G66</f>
        <v>-2.7411724214965933</v>
      </c>
      <c r="H6" s="1">
        <f>prim.struct.balance!H6-cycl.comp.total!H66</f>
        <v>-0.65633494488246047</v>
      </c>
      <c r="I6" s="1">
        <f>prim.struct.balance!I6-cycl.comp.total!I66</f>
        <v>4.760283035643508</v>
      </c>
      <c r="J6" s="1">
        <f>prim.struct.balance!J6-cycl.comp.total!J66</f>
        <v>9.722177091444717</v>
      </c>
      <c r="K6" s="1">
        <f>prim.struct.balance!K6-cycl.comp.total!K66</f>
        <v>9.3746540887129086</v>
      </c>
      <c r="L6" s="1"/>
      <c r="M6" s="1"/>
    </row>
    <row r="7" spans="1:13">
      <c r="A7" s="13" t="s">
        <v>95</v>
      </c>
      <c r="B7" s="13" t="s">
        <v>26</v>
      </c>
      <c r="C7" s="1">
        <f>prim.struct.balance!C7-cycl.comp.total!C67</f>
        <v>-3.2169395379945387</v>
      </c>
      <c r="D7" s="1">
        <f>prim.struct.balance!D7-cycl.comp.total!D67</f>
        <v>-4.4202009008887462</v>
      </c>
      <c r="E7" s="1">
        <f>prim.struct.balance!E7-cycl.comp.total!E67</f>
        <v>-4.55531840171132</v>
      </c>
      <c r="F7" s="1">
        <f>prim.struct.balance!F7-cycl.comp.total!F67</f>
        <v>-3.2306466619724405</v>
      </c>
      <c r="G7" s="1">
        <f>prim.struct.balance!G7-cycl.comp.total!G67</f>
        <v>-1.3003168533672995</v>
      </c>
      <c r="H7" s="1">
        <f>prim.struct.balance!H7-cycl.comp.total!H67</f>
        <v>0.77241287510539347</v>
      </c>
      <c r="I7" s="1">
        <f>prim.struct.balance!I7-cycl.comp.total!I67</f>
        <v>3.1059226870262391</v>
      </c>
      <c r="J7" s="1">
        <f>prim.struct.balance!J7-cycl.comp.total!J67</f>
        <v>2.8503894225594144</v>
      </c>
      <c r="K7" s="1">
        <f>prim.struct.balance!K7-cycl.comp.total!K67</f>
        <v>1.9285305952626397</v>
      </c>
      <c r="L7" s="1"/>
      <c r="M7" s="1"/>
    </row>
    <row r="8" spans="1:13">
      <c r="A8" s="13" t="s">
        <v>95</v>
      </c>
      <c r="B8" s="13" t="s">
        <v>27</v>
      </c>
      <c r="C8" s="1">
        <f>prim.struct.balance!C8-cycl.comp.total!C68</f>
        <v>3.212831307338234</v>
      </c>
      <c r="D8" s="1">
        <f>prim.struct.balance!D8-cycl.comp.total!D68</f>
        <v>2.538918133622027</v>
      </c>
      <c r="E8" s="1">
        <f>prim.struct.balance!E8-cycl.comp.total!E68</f>
        <v>0.81009410710927376</v>
      </c>
      <c r="F8" s="1">
        <f>prim.struct.balance!F8-cycl.comp.total!F68</f>
        <v>-0.34921258566020708</v>
      </c>
      <c r="G8" s="1">
        <f>prim.struct.balance!G8-cycl.comp.total!G68</f>
        <v>2.4411268603631076E-2</v>
      </c>
      <c r="H8" s="1">
        <f>prim.struct.balance!H8-cycl.comp.total!H68</f>
        <v>0.80976624847753387</v>
      </c>
      <c r="I8" s="1">
        <f>prim.struct.balance!I8-cycl.comp.total!I68</f>
        <v>1.087523890072686</v>
      </c>
      <c r="J8" s="1">
        <f>prim.struct.balance!J8-cycl.comp.total!J68</f>
        <v>2.3129806344266881</v>
      </c>
      <c r="K8" s="1">
        <f>prim.struct.balance!K8-cycl.comp.total!K68</f>
        <v>-2.4507090268924836E-2</v>
      </c>
      <c r="L8" s="1"/>
      <c r="M8" s="1"/>
    </row>
    <row r="9" spans="1:13">
      <c r="A9" s="13" t="s">
        <v>95</v>
      </c>
      <c r="B9" s="13" t="s">
        <v>29</v>
      </c>
      <c r="C9" s="1">
        <f>prim.struct.balance!C9-cycl.comp.total!C69</f>
        <v>-6.019263791125371</v>
      </c>
      <c r="D9" s="1">
        <f>prim.struct.balance!D9-cycl.comp.total!D69</f>
        <v>-6.8399248535228026</v>
      </c>
      <c r="E9" s="1">
        <f>prim.struct.balance!E9-cycl.comp.total!E69</f>
        <v>-1.1698276723389902</v>
      </c>
      <c r="F9" s="1">
        <f>prim.struct.balance!F9-cycl.comp.total!F69</f>
        <v>-0.83850486060523055</v>
      </c>
      <c r="G9" s="1">
        <f>prim.struct.balance!G9-cycl.comp.total!G69</f>
        <v>-1.7783451619649102</v>
      </c>
      <c r="H9" s="1">
        <f>prim.struct.balance!H9-cycl.comp.total!H69</f>
        <v>-2.781174165437172</v>
      </c>
      <c r="I9" s="1">
        <f>prim.struct.balance!I9-cycl.comp.total!I69</f>
        <v>-3.5983104389842193</v>
      </c>
      <c r="J9" s="1">
        <f>prim.struct.balance!J9-cycl.comp.total!J69</f>
        <v>-3.3617514751807231</v>
      </c>
      <c r="K9" s="1">
        <f>prim.struct.balance!K9-cycl.comp.total!K69</f>
        <v>-3.8357855673211727</v>
      </c>
      <c r="L9" s="1"/>
      <c r="M9" s="1"/>
    </row>
    <row r="10" spans="1:13">
      <c r="A10" s="13" t="s">
        <v>95</v>
      </c>
      <c r="B10" s="35" t="s">
        <v>23</v>
      </c>
      <c r="C10" s="1">
        <f>prim.struct.balance!C10-cycl.comp.total!C70</f>
        <v>0.83693602259617783</v>
      </c>
      <c r="D10" s="1">
        <f>prim.struct.balance!D10-cycl.comp.total!D70</f>
        <v>4.4872414673481908E-2</v>
      </c>
      <c r="E10" s="1">
        <f>prim.struct.balance!E10-cycl.comp.total!E70</f>
        <v>-1.2514381397382588</v>
      </c>
      <c r="F10" s="1">
        <f>prim.struct.balance!F10-cycl.comp.total!F70</f>
        <v>-1.1590524110640235</v>
      </c>
      <c r="G10" s="1">
        <f>prim.struct.balance!G10-cycl.comp.total!G70</f>
        <v>-3.6687377150619649E-2</v>
      </c>
      <c r="H10" s="1">
        <f>prim.struct.balance!H10-cycl.comp.total!H70</f>
        <v>2.0067597456230937</v>
      </c>
      <c r="I10" s="1">
        <f>prim.struct.balance!I10-cycl.comp.total!I70</f>
        <v>3.0475346388025057</v>
      </c>
      <c r="J10" s="1">
        <f>prim.struct.balance!J10-cycl.comp.total!J70</f>
        <v>3.7678997146550888</v>
      </c>
      <c r="K10" s="1">
        <f>prim.struct.balance!K10-cycl.comp.total!K70</f>
        <v>3.868057257297858</v>
      </c>
      <c r="L10" s="1"/>
      <c r="M10" s="1"/>
    </row>
    <row r="11" spans="1:13">
      <c r="A11" s="13" t="s">
        <v>95</v>
      </c>
      <c r="B11" s="35" t="s">
        <v>49</v>
      </c>
      <c r="C11" s="1">
        <f>prim.struct.balance!C11-cycl.comp.total!C71</f>
        <v>2.4149006612594595</v>
      </c>
      <c r="D11" s="1">
        <f>prim.struct.balance!D11-cycl.comp.total!D71</f>
        <v>2.6039487313643703</v>
      </c>
      <c r="E11" s="1">
        <f>prim.struct.balance!E11-cycl.comp.total!E71</f>
        <v>1.8619015698501766</v>
      </c>
      <c r="F11" s="1">
        <f>prim.struct.balance!F11-cycl.comp.total!F71</f>
        <v>0.51356272537675118</v>
      </c>
      <c r="G11" s="1">
        <f>prim.struct.balance!G11-cycl.comp.total!G71</f>
        <v>1.4654162094544556</v>
      </c>
      <c r="H11" s="1">
        <f>prim.struct.balance!H11-cycl.comp.total!H71</f>
        <v>1.938215826974397</v>
      </c>
      <c r="I11" s="1">
        <f>prim.struct.balance!I11-cycl.comp.total!I71</f>
        <v>2.7629865793224466</v>
      </c>
      <c r="J11" s="1">
        <f>prim.struct.balance!J11-cycl.comp.total!J71</f>
        <v>2.8038641549007757</v>
      </c>
      <c r="K11" s="1">
        <f>prim.struct.balance!K11-cycl.comp.total!K71</f>
        <v>3.5719143622150851</v>
      </c>
      <c r="L11" s="1"/>
      <c r="M11" s="1"/>
    </row>
    <row r="12" spans="1:13">
      <c r="A12" s="13" t="s">
        <v>95</v>
      </c>
      <c r="B12" s="35" t="s">
        <v>33</v>
      </c>
      <c r="C12" s="1">
        <f>prim.struct.balance!C12-cycl.comp.total!C72</f>
        <v>-0.63203302230118852</v>
      </c>
      <c r="D12" s="1">
        <f>prim.struct.balance!D12-cycl.comp.total!D72</f>
        <v>-0.17741062230617599</v>
      </c>
      <c r="E12" s="1">
        <f>prim.struct.balance!E12-cycl.comp.total!E72</f>
        <v>-2.2235949148533569</v>
      </c>
      <c r="F12" s="1">
        <f>prim.struct.balance!F12-cycl.comp.total!F72</f>
        <v>-1.9113681956750908</v>
      </c>
      <c r="G12" s="1">
        <f>prim.struct.balance!G12-cycl.comp.total!G72</f>
        <v>-0.83055199208239161</v>
      </c>
      <c r="H12" s="1">
        <f>prim.struct.balance!H12-cycl.comp.total!H72</f>
        <v>0.13213826861155686</v>
      </c>
      <c r="I12" s="1">
        <f>prim.struct.balance!I12-cycl.comp.total!I72</f>
        <v>0.7718422075291842</v>
      </c>
      <c r="J12" s="1">
        <f>prim.struct.balance!J12-cycl.comp.total!J72</f>
        <v>1.6805552444220728</v>
      </c>
      <c r="K12" s="1">
        <f>prim.struct.balance!K12-cycl.comp.total!K72</f>
        <v>1.8879470594359125</v>
      </c>
      <c r="L12" s="1"/>
      <c r="M12" s="1"/>
    </row>
    <row r="13" spans="1:13">
      <c r="A13" s="13" t="s">
        <v>95</v>
      </c>
      <c r="B13" s="35" t="s">
        <v>28</v>
      </c>
      <c r="C13" s="1">
        <f>prim.struct.balance!C13-cycl.comp.total!C73</f>
        <v>1.2361202229723909</v>
      </c>
      <c r="D13" s="1">
        <f>prim.struct.balance!D13-cycl.comp.total!D73</f>
        <v>1.1271647771085513</v>
      </c>
      <c r="E13" s="1">
        <f>prim.struct.balance!E13-cycl.comp.total!E73</f>
        <v>1.3836566706717892</v>
      </c>
      <c r="F13" s="1">
        <f>prim.struct.balance!F13-cycl.comp.total!F73</f>
        <v>-0.2611403254027348</v>
      </c>
      <c r="G13" s="1">
        <f>prim.struct.balance!G13-cycl.comp.total!G73</f>
        <v>0.66344993517435613</v>
      </c>
      <c r="H13" s="1">
        <f>prim.struct.balance!H13-cycl.comp.total!H73</f>
        <v>1.961340074122226</v>
      </c>
      <c r="I13" s="1">
        <f>prim.struct.balance!I13-cycl.comp.total!I73</f>
        <v>2.2925103336829316</v>
      </c>
      <c r="J13" s="1">
        <f>prim.struct.balance!J13-cycl.comp.total!J73</f>
        <v>2.7449347196053107</v>
      </c>
      <c r="K13" s="1">
        <f>prim.struct.balance!K13-cycl.comp.total!K73</f>
        <v>2.5414151297535854</v>
      </c>
      <c r="L13" s="1"/>
      <c r="M13" s="1"/>
    </row>
    <row r="14" spans="1:13">
      <c r="A14" s="13" t="s">
        <v>95</v>
      </c>
      <c r="B14" s="35" t="s">
        <v>31</v>
      </c>
      <c r="C14" s="1">
        <f>prim.struct.balance!C14-cycl.comp.total!C74</f>
        <v>-3.3332200795756686</v>
      </c>
      <c r="D14" s="1">
        <f>prim.struct.balance!D14-cycl.comp.total!D74</f>
        <v>-4.8842444362288653</v>
      </c>
      <c r="E14" s="1">
        <f>prim.struct.balance!E14-cycl.comp.total!E74</f>
        <v>-8.0509897213449264</v>
      </c>
      <c r="F14" s="1">
        <f>prim.struct.balance!F14-cycl.comp.total!F74</f>
        <v>-1.4460630542861725</v>
      </c>
      <c r="G14" s="1">
        <f>prim.struct.balance!G14-cycl.comp.total!G74</f>
        <v>5.1468248492371709</v>
      </c>
      <c r="H14" s="1">
        <f>prim.struct.balance!H14-cycl.comp.total!H74</f>
        <v>10.421371887335569</v>
      </c>
      <c r="I14" s="1">
        <f>prim.struct.balance!I14-cycl.comp.total!I74</f>
        <v>13.279069659198692</v>
      </c>
      <c r="J14" s="1">
        <f>prim.struct.balance!J14-cycl.comp.total!J74</f>
        <v>13.379372202964875</v>
      </c>
      <c r="K14" s="1">
        <f>prim.struct.balance!K14-cycl.comp.total!K74</f>
        <v>13.642827320577677</v>
      </c>
      <c r="L14" s="1"/>
      <c r="M14" s="1"/>
    </row>
    <row r="15" spans="1:13">
      <c r="A15" s="13" t="s">
        <v>95</v>
      </c>
      <c r="B15" s="13" t="s">
        <v>40</v>
      </c>
      <c r="C15" s="1">
        <f>prim.struct.balance!C15-cycl.comp.total!C75</f>
        <v>-0.90354470215615335</v>
      </c>
      <c r="D15" s="1">
        <f>prim.struct.balance!D15-cycl.comp.total!D75</f>
        <v>-8.2378091509355655E-2</v>
      </c>
      <c r="E15" s="1">
        <f>prim.struct.balance!E15-cycl.comp.total!E75</f>
        <v>2.7811929577667982</v>
      </c>
      <c r="F15" s="1">
        <f>prim.struct.balance!F15-cycl.comp.total!F75</f>
        <v>1.2749509010106181</v>
      </c>
      <c r="G15" s="1">
        <f>prim.struct.balance!G15-cycl.comp.total!G75</f>
        <v>0.68369448043061543</v>
      </c>
      <c r="H15" s="1">
        <f>prim.struct.balance!H15-cycl.comp.total!H75</f>
        <v>4.4396801314927972</v>
      </c>
      <c r="I15" s="1">
        <f>prim.struct.balance!I15-cycl.comp.total!I75</f>
        <v>4.2906493439883455</v>
      </c>
      <c r="J15" s="1">
        <f>prim.struct.balance!J15-cycl.comp.total!J75</f>
        <v>2.2807598337021364</v>
      </c>
      <c r="K15" s="1">
        <f>prim.struct.balance!K15-cycl.comp.total!K75</f>
        <v>1.2937871664549205</v>
      </c>
    </row>
    <row r="16" spans="1:13">
      <c r="A16" s="13" t="s">
        <v>95</v>
      </c>
      <c r="B16" s="35" t="s">
        <v>30</v>
      </c>
      <c r="C16" s="1">
        <f>prim.struct.balance!C16-cycl.comp.total!C76</f>
        <v>0.77183952001463529</v>
      </c>
      <c r="D16" s="1">
        <f>prim.struct.balance!D16-cycl.comp.total!D76</f>
        <v>-4.2206845948716136</v>
      </c>
      <c r="E16" s="1">
        <f>prim.struct.balance!E16-cycl.comp.total!E76</f>
        <v>-5.7131757888493544</v>
      </c>
      <c r="F16" s="1">
        <f>prim.struct.balance!F16-cycl.comp.total!F76</f>
        <v>-4.1743897706643454</v>
      </c>
      <c r="G16" s="1">
        <f>prim.struct.balance!G16-cycl.comp.total!G76</f>
        <v>-2.5608284080187591</v>
      </c>
      <c r="H16" s="1">
        <f>prim.struct.balance!H16-cycl.comp.total!H76</f>
        <v>-0.37817707611989793</v>
      </c>
      <c r="I16" s="1">
        <f>prim.struct.balance!I16-cycl.comp.total!I76</f>
        <v>2.4444173710802177</v>
      </c>
      <c r="J16" s="1">
        <f>prim.struct.balance!J16-cycl.comp.total!J76</f>
        <v>3.6326637989781543</v>
      </c>
      <c r="K16" s="1">
        <f>prim.struct.balance!K16-cycl.comp.total!K76</f>
        <v>3.1160824250395818</v>
      </c>
    </row>
    <row r="17" spans="1:11">
      <c r="A17" s="13" t="s">
        <v>95</v>
      </c>
      <c r="B17" s="35" t="s">
        <v>35</v>
      </c>
      <c r="C17" s="1">
        <f>prim.struct.balance!C17-cycl.comp.total!C77</f>
        <v>1.9672777168837152</v>
      </c>
      <c r="D17" s="1">
        <f>prim.struct.balance!D17-cycl.comp.total!D77</f>
        <v>1.7405038341383343</v>
      </c>
      <c r="E17" s="1">
        <f>prim.struct.balance!E17-cycl.comp.total!E77</f>
        <v>1.1401576629368819</v>
      </c>
      <c r="F17" s="1">
        <f>prim.struct.balance!F17-cycl.comp.total!F77</f>
        <v>1.7111571863520825</v>
      </c>
      <c r="G17" s="1">
        <f>prim.struct.balance!G17-cycl.comp.total!G77</f>
        <v>2.4092057865851348</v>
      </c>
      <c r="H17" s="1">
        <f>prim.struct.balance!H17-cycl.comp.total!H77</f>
        <v>5.899582577958733</v>
      </c>
      <c r="I17" s="1">
        <f>prim.struct.balance!I17-cycl.comp.total!I77</f>
        <v>6.8332311010122453</v>
      </c>
      <c r="J17" s="1">
        <f>prim.struct.balance!J17-cycl.comp.total!J77</f>
        <v>7.4363142652376339</v>
      </c>
      <c r="K17" s="1">
        <f>prim.struct.balance!K17-cycl.comp.total!K77</f>
        <v>7.9607088015535954</v>
      </c>
    </row>
    <row r="18" spans="1:11">
      <c r="A18" s="13" t="s">
        <v>95</v>
      </c>
      <c r="B18" s="13" t="s">
        <v>37</v>
      </c>
      <c r="C18" s="1">
        <f>prim.struct.balance!C18-cycl.comp.total!C78</f>
        <v>-3.024238874448685</v>
      </c>
      <c r="D18" s="1">
        <f>prim.struct.balance!D18-cycl.comp.total!D78</f>
        <v>-4.5535528995947008</v>
      </c>
      <c r="E18" s="1">
        <f>prim.struct.balance!E18-cycl.comp.total!E78</f>
        <v>-4.2778533520419728</v>
      </c>
      <c r="F18" s="1">
        <f>prim.struct.balance!F18-cycl.comp.total!F78</f>
        <v>-2.8508756671941935</v>
      </c>
      <c r="G18" s="1">
        <f>prim.struct.balance!G18-cycl.comp.total!G78</f>
        <v>-2.4538158840786251</v>
      </c>
      <c r="H18" s="1">
        <f>prim.struct.balance!H18-cycl.comp.total!H78</f>
        <v>-1.7796802607913367</v>
      </c>
      <c r="I18" s="1">
        <f>prim.struct.balance!I18-cycl.comp.total!I78</f>
        <v>-2.9102788234915149</v>
      </c>
      <c r="J18" s="1">
        <f>prim.struct.balance!J18-cycl.comp.total!J78</f>
        <v>-3.7306510610541292</v>
      </c>
      <c r="K18" s="1">
        <f>prim.struct.balance!K18-cycl.comp.total!K78</f>
        <v>-4.4365330029649215</v>
      </c>
    </row>
    <row r="19" spans="1:11">
      <c r="A19" s="13" t="s">
        <v>95</v>
      </c>
      <c r="B19" s="13" t="s">
        <v>38</v>
      </c>
      <c r="C19" s="1">
        <f>prim.struct.balance!C19-cycl.comp.total!C79</f>
        <v>-5.5941963635912231</v>
      </c>
      <c r="D19" s="1">
        <f>prim.struct.balance!D19-cycl.comp.total!D79</f>
        <v>-7.921706159268143</v>
      </c>
      <c r="E19" s="1">
        <f>prim.struct.balance!E19-cycl.comp.total!E79</f>
        <v>-6.4395255887749983</v>
      </c>
      <c r="F19" s="1">
        <f>prim.struct.balance!F19-cycl.comp.total!F79</f>
        <v>-3.9283752497840747</v>
      </c>
      <c r="G19" s="1">
        <f>prim.struct.balance!G19-cycl.comp.total!G79</f>
        <v>-4.3826165304345057</v>
      </c>
      <c r="H19" s="1">
        <f>prim.struct.balance!H19-cycl.comp.total!H79</f>
        <v>-3.4753217491564778</v>
      </c>
      <c r="I19" s="1">
        <f>prim.struct.balance!I19-cycl.comp.total!I79</f>
        <v>-3.2973705789610195</v>
      </c>
      <c r="J19" s="1">
        <f>prim.struct.balance!J19-cycl.comp.total!J79</f>
        <v>-2.6162385198815703</v>
      </c>
      <c r="K19" s="1">
        <f>prim.struct.balance!K19-cycl.comp.total!K79</f>
        <v>-2.4754663075957946</v>
      </c>
    </row>
    <row r="20" spans="1:11">
      <c r="A20" s="13" t="s">
        <v>95</v>
      </c>
      <c r="B20" s="35" t="s">
        <v>39</v>
      </c>
      <c r="C20" s="1">
        <f>prim.struct.balance!C20-cycl.comp.total!C80</f>
        <v>0.50322302232263905</v>
      </c>
      <c r="D20" s="1">
        <f>prim.struct.balance!D20-cycl.comp.total!D80</f>
        <v>3.7689938151560591</v>
      </c>
      <c r="E20" s="1">
        <f>prim.struct.balance!E20-cycl.comp.total!E80</f>
        <v>3.7526659620568505</v>
      </c>
      <c r="F20" s="1">
        <f>prim.struct.balance!F20-cycl.comp.total!F80</f>
        <v>1.805694718452149</v>
      </c>
      <c r="G20" s="1">
        <f>prim.struct.balance!G20-cycl.comp.total!G80</f>
        <v>2.8258240023589583</v>
      </c>
      <c r="H20" s="1">
        <f>prim.struct.balance!H20-cycl.comp.total!H80</f>
        <v>4.1629526091923896</v>
      </c>
      <c r="I20" s="1">
        <f>prim.struct.balance!I20-cycl.comp.total!I80</f>
        <v>4.2813430817061153</v>
      </c>
      <c r="J20" s="1">
        <f>prim.struct.balance!J20-cycl.comp.total!J80</f>
        <v>4.6097098984780525</v>
      </c>
      <c r="K20" s="1">
        <f>prim.struct.balance!K20-cycl.comp.total!K80</f>
        <v>3.5747114309035561</v>
      </c>
    </row>
    <row r="21" spans="1:11">
      <c r="A21" s="13" t="s">
        <v>95</v>
      </c>
      <c r="B21" s="13" t="s">
        <v>41</v>
      </c>
      <c r="C21" s="1">
        <f>prim.struct.balance!C21-cycl.comp.total!C81</f>
        <v>-2.3731253267154466</v>
      </c>
      <c r="D21" s="1">
        <f>prim.struct.balance!D21-cycl.comp.total!D81</f>
        <v>-4.7075830783182004</v>
      </c>
      <c r="E21" s="1">
        <f>prim.struct.balance!E21-cycl.comp.total!E81</f>
        <v>-2.6445301669661201</v>
      </c>
      <c r="F21" s="1">
        <f>prim.struct.balance!F21-cycl.comp.total!F81</f>
        <v>-5.1083457060433073</v>
      </c>
      <c r="G21" s="1">
        <f>prim.struct.balance!G21-cycl.comp.total!G81</f>
        <v>-4.3201008746191647</v>
      </c>
      <c r="H21" s="1">
        <f>prim.struct.balance!H21-cycl.comp.total!H81</f>
        <v>-6.246078034201437</v>
      </c>
      <c r="I21" s="1">
        <f>prim.struct.balance!I21-cycl.comp.total!I81</f>
        <v>-6.2284788575101828</v>
      </c>
      <c r="J21" s="1">
        <f>prim.struct.balance!J21-cycl.comp.total!J81</f>
        <v>-7.4684290066969101</v>
      </c>
      <c r="K21" s="1">
        <f>prim.struct.balance!K21-cycl.comp.total!K81</f>
        <v>-9.0167997389038561</v>
      </c>
    </row>
    <row r="22" spans="1:11">
      <c r="A22" s="13" t="s">
        <v>95</v>
      </c>
      <c r="B22" s="35" t="s">
        <v>42</v>
      </c>
      <c r="C22" s="1">
        <f>prim.struct.balance!C22-cycl.comp.total!C82</f>
        <v>-0.34307832890208312</v>
      </c>
      <c r="D22" s="1">
        <f>prim.struct.balance!D22-cycl.comp.total!D82</f>
        <v>0.1962790767752296</v>
      </c>
      <c r="E22" s="1">
        <f>prim.struct.balance!E22-cycl.comp.total!E82</f>
        <v>-1.702007678816321</v>
      </c>
      <c r="F22" s="1">
        <f>prim.struct.balance!F22-cycl.comp.total!F82</f>
        <v>-1.7747932604710064</v>
      </c>
      <c r="G22" s="1">
        <f>prim.struct.balance!G22-cycl.comp.total!G82</f>
        <v>-1.4918111623568739</v>
      </c>
      <c r="H22" s="1">
        <f>prim.struct.balance!H22-cycl.comp.total!H82</f>
        <v>0.32195123283515947</v>
      </c>
      <c r="I22" s="1">
        <f>prim.struct.balance!I22-cycl.comp.total!I82</f>
        <v>2.5402474762285654</v>
      </c>
      <c r="J22" s="1">
        <f>prim.struct.balance!J22-cycl.comp.total!J82</f>
        <v>3.7926366941755107</v>
      </c>
      <c r="K22" s="1">
        <f>prim.struct.balance!K22-cycl.comp.total!K82</f>
        <v>3.8830050078526894</v>
      </c>
    </row>
    <row r="23" spans="1:11">
      <c r="A23" s="13" t="s">
        <v>95</v>
      </c>
      <c r="B23" s="13" t="s">
        <v>44</v>
      </c>
      <c r="C23" s="1">
        <f>prim.struct.balance!C23-cycl.comp.total!C83</f>
        <v>-1.3725351659567542</v>
      </c>
      <c r="D23" s="1">
        <f>prim.struct.balance!D23-cycl.comp.total!D83</f>
        <v>-2.9588210117561649</v>
      </c>
      <c r="E23" s="1">
        <f>prim.struct.balance!E23-cycl.comp.total!E83</f>
        <v>-5.0222345556059533</v>
      </c>
      <c r="F23" s="1">
        <f>prim.struct.balance!F23-cycl.comp.total!F83</f>
        <v>-4.4986357870732423</v>
      </c>
      <c r="G23" s="1">
        <f>prim.struct.balance!G23-cycl.comp.total!G83</f>
        <v>-2.0044959888044431</v>
      </c>
      <c r="H23" s="1">
        <f>prim.struct.balance!H23-cycl.comp.total!H83</f>
        <v>0.47099396603388044</v>
      </c>
      <c r="I23" s="1">
        <f>prim.struct.balance!I23-cycl.comp.total!I83</f>
        <v>1.259022895381817</v>
      </c>
      <c r="J23" s="1">
        <f>prim.struct.balance!J23-cycl.comp.total!J83</f>
        <v>1.6089806812438976</v>
      </c>
      <c r="K23" s="1">
        <f>prim.struct.balance!K23-cycl.comp.total!K83</f>
        <v>1.1807301197846283</v>
      </c>
    </row>
    <row r="24" spans="1:11">
      <c r="A24" s="13" t="s">
        <v>95</v>
      </c>
      <c r="B24" s="35" t="s">
        <v>45</v>
      </c>
      <c r="C24" s="1">
        <f>prim.struct.balance!C24-cycl.comp.total!C84</f>
        <v>-2.1535309113368037</v>
      </c>
      <c r="D24" s="1">
        <f>prim.struct.balance!D24-cycl.comp.total!D84</f>
        <v>-3.0146581177711465</v>
      </c>
      <c r="E24" s="1">
        <f>prim.struct.balance!E24-cycl.comp.total!E84</f>
        <v>-6.4951581946500765</v>
      </c>
      <c r="F24" s="1">
        <f>prim.struct.balance!F24-cycl.comp.total!F84</f>
        <v>-6.2451339399508887</v>
      </c>
      <c r="G24" s="1">
        <f>prim.struct.balance!G24-cycl.comp.total!G84</f>
        <v>-2.4905414959559566</v>
      </c>
      <c r="H24" s="1">
        <f>prim.struct.balance!H24-cycl.comp.total!H84</f>
        <v>2.3354554141328125</v>
      </c>
      <c r="I24" s="1">
        <f>prim.struct.balance!I24-cycl.comp.total!I84</f>
        <v>4.0041792225059218</v>
      </c>
      <c r="J24" s="1">
        <f>prim.struct.balance!J24-cycl.comp.total!J84</f>
        <v>6.1912528911794382</v>
      </c>
      <c r="K24" s="1">
        <f>prim.struct.balance!K24-cycl.comp.total!K84</f>
        <v>6.5741616409244177</v>
      </c>
    </row>
    <row r="25" spans="1:11">
      <c r="A25" s="13" t="s">
        <v>95</v>
      </c>
      <c r="B25" s="13" t="s">
        <v>46</v>
      </c>
      <c r="C25" s="1">
        <f>prim.struct.balance!C25-cycl.comp.total!C85</f>
        <v>-5.7294224142665939</v>
      </c>
      <c r="D25" s="1">
        <f>prim.struct.balance!D25-cycl.comp.total!D85</f>
        <v>-8.5512240935445512</v>
      </c>
      <c r="E25" s="1">
        <f>prim.struct.balance!E25-cycl.comp.total!E85</f>
        <v>-8.4091950031059621</v>
      </c>
      <c r="F25" s="1">
        <f>prim.struct.balance!F25-cycl.comp.total!F85</f>
        <v>-4.4392087434490479</v>
      </c>
      <c r="G25" s="1">
        <f>prim.struct.balance!G25-cycl.comp.total!G85</f>
        <v>-1.1308770112145943</v>
      </c>
      <c r="H25" s="1">
        <f>prim.struct.balance!H25-cycl.comp.total!H85</f>
        <v>0.24347928431313803</v>
      </c>
      <c r="I25" s="1">
        <f>prim.struct.balance!I25-cycl.comp.total!I85</f>
        <v>1.458412994001087</v>
      </c>
      <c r="J25" s="1">
        <f>prim.struct.balance!J25-cycl.comp.total!J85</f>
        <v>2.0478522574693132</v>
      </c>
      <c r="K25" s="1">
        <f>prim.struct.balance!K25-cycl.comp.total!K85</f>
        <v>1.8634839560545347</v>
      </c>
    </row>
    <row r="26" spans="1:11">
      <c r="A26" s="13" t="s">
        <v>95</v>
      </c>
      <c r="B26" s="13" t="s">
        <v>48</v>
      </c>
      <c r="C26" s="1">
        <f>prim.struct.balance!C26-cycl.comp.total!C86</f>
        <v>-2.6354789276156336</v>
      </c>
      <c r="D26" s="1">
        <f>prim.struct.balance!D26-cycl.comp.total!D86</f>
        <v>-3.816188292860458</v>
      </c>
      <c r="E26" s="1">
        <f>prim.struct.balance!E26-cycl.comp.total!E86</f>
        <v>-5.4960133289088811</v>
      </c>
      <c r="F26" s="1">
        <f>prim.struct.balance!F26-cycl.comp.total!F86</f>
        <v>-5.2088268612985082</v>
      </c>
      <c r="G26" s="1">
        <f>prim.struct.balance!G26-cycl.comp.total!G86</f>
        <v>-1.8612196938483985</v>
      </c>
      <c r="H26" s="1">
        <f>prim.struct.balance!H26-cycl.comp.total!H86</f>
        <v>-0.69368555705247914</v>
      </c>
      <c r="I26" s="1">
        <f>prim.struct.balance!I26-cycl.comp.total!I86</f>
        <v>1.767476898471315</v>
      </c>
      <c r="J26" s="1">
        <f>prim.struct.balance!J26-cycl.comp.total!J86</f>
        <v>1.8771384487626088</v>
      </c>
      <c r="K26" s="1">
        <f>prim.struct.balance!K26-cycl.comp.total!K86</f>
        <v>1.8771906397690801</v>
      </c>
    </row>
    <row r="27" spans="1:11">
      <c r="A27" s="13" t="s">
        <v>95</v>
      </c>
      <c r="B27" s="13" t="s">
        <v>47</v>
      </c>
      <c r="C27" s="1">
        <f>prim.struct.balance!C27-cycl.comp.total!C87</f>
        <v>-2.4137560522927908</v>
      </c>
      <c r="D27" s="1">
        <f>prim.struct.balance!D27-cycl.comp.total!D87</f>
        <v>-3.8120934130485749</v>
      </c>
      <c r="E27" s="1">
        <f>prim.struct.balance!E27-cycl.comp.total!E87</f>
        <v>-2.9503722950870239</v>
      </c>
      <c r="F27" s="1">
        <f>prim.struct.balance!F27-cycl.comp.total!F87</f>
        <v>-2.523339878035924</v>
      </c>
      <c r="G27" s="1">
        <f>prim.struct.balance!G27-cycl.comp.total!G87</f>
        <v>-1.945752531535929</v>
      </c>
      <c r="H27" s="1">
        <f>prim.struct.balance!H27-cycl.comp.total!H87</f>
        <v>1.5388106854316952</v>
      </c>
      <c r="I27" s="1">
        <f>prim.struct.balance!I27-cycl.comp.total!I87</f>
        <v>2.7868548556613137</v>
      </c>
      <c r="J27" s="1">
        <f>prim.struct.balance!J27-cycl.comp.total!J87</f>
        <v>3.2330557762822933</v>
      </c>
      <c r="K27" s="1">
        <f>prim.struct.balance!K27-cycl.comp.total!K87</f>
        <v>3.4078383471679818</v>
      </c>
    </row>
    <row r="28" spans="1:11">
      <c r="A28" s="13" t="s">
        <v>95</v>
      </c>
      <c r="B28" s="35" t="s">
        <v>32</v>
      </c>
      <c r="C28" s="1">
        <f>prim.struct.balance!C28-cycl.comp.total!C88</f>
        <v>2.985164119385054</v>
      </c>
      <c r="D28" s="1">
        <f>prim.struct.balance!D28-cycl.comp.total!D88</f>
        <v>-2.8707091987986462</v>
      </c>
      <c r="E28" s="1">
        <f>prim.struct.balance!E28-cycl.comp.total!E88</f>
        <v>-6.3131595455138214</v>
      </c>
      <c r="F28" s="1">
        <f>prim.struct.balance!F28-cycl.comp.total!F88</f>
        <v>-4.8396324422088295</v>
      </c>
      <c r="G28" s="1">
        <f>prim.struct.balance!G28-cycl.comp.total!G88</f>
        <v>-3.3638499163391358</v>
      </c>
      <c r="H28" s="1">
        <f>prim.struct.balance!H28-cycl.comp.total!H88</f>
        <v>0.85090455222647865</v>
      </c>
      <c r="I28" s="1">
        <f>prim.struct.balance!I28-cycl.comp.total!I88</f>
        <v>3.9419915956659608</v>
      </c>
      <c r="J28" s="1">
        <f>prim.struct.balance!J28-cycl.comp.total!J88</f>
        <v>5.3310243913809394</v>
      </c>
      <c r="K28" s="1">
        <f>prim.struct.balance!K28-cycl.comp.total!K88</f>
        <v>5.507216423089452</v>
      </c>
    </row>
    <row r="29" spans="1:11">
      <c r="A29" s="13" t="s">
        <v>95</v>
      </c>
      <c r="B29" s="13" t="s">
        <v>50</v>
      </c>
      <c r="C29" s="1">
        <f>prim.struct.balance!C29-cycl.comp.total!C89</f>
        <v>1.9227781163503728</v>
      </c>
      <c r="D29" s="1">
        <f>prim.struct.balance!D29-cycl.comp.total!D89</f>
        <v>1.7530679210009565</v>
      </c>
      <c r="E29" s="1">
        <f>prim.struct.balance!E29-cycl.comp.total!E89</f>
        <v>2.8481206335896974</v>
      </c>
      <c r="F29" s="1">
        <f>prim.struct.balance!F29-cycl.comp.total!F89</f>
        <v>0.25225228265983279</v>
      </c>
      <c r="G29" s="1">
        <f>prim.struct.balance!G29-cycl.comp.total!G89</f>
        <v>-0.77169005116564771</v>
      </c>
      <c r="H29" s="1">
        <f>prim.struct.balance!H29-cycl.comp.total!H89</f>
        <v>-1.1578092463280423</v>
      </c>
      <c r="I29" s="1">
        <f>prim.struct.balance!I29-cycl.comp.total!I89</f>
        <v>-1.9461674582247683</v>
      </c>
      <c r="J29" s="1">
        <f>prim.struct.balance!J29-cycl.comp.total!J89</f>
        <v>-3.2689345344748948</v>
      </c>
      <c r="K29" s="1">
        <f>prim.struct.balance!K29-cycl.comp.total!K89</f>
        <v>-4.3598655726295688</v>
      </c>
    </row>
    <row r="30" spans="1:11">
      <c r="A30" s="13" t="s">
        <v>95</v>
      </c>
      <c r="B30" s="13" t="s">
        <v>51</v>
      </c>
      <c r="C30" s="1">
        <f>prim.struct.balance!C30-cycl.comp.total!C90</f>
        <v>-4.4899670881628335</v>
      </c>
      <c r="D30" s="1">
        <f>prim.struct.balance!D30-cycl.comp.total!D90</f>
        <v>-4.7609156762223011</v>
      </c>
      <c r="E30" s="1">
        <f>prim.struct.balance!E30-cycl.comp.total!E90</f>
        <v>-7.5856454163477487</v>
      </c>
      <c r="F30" s="1">
        <f>prim.struct.balance!F30-cycl.comp.total!F90</f>
        <v>-5.8563664888098241</v>
      </c>
      <c r="G30" s="1">
        <f>prim.struct.balance!G30-cycl.comp.total!G90</f>
        <v>-3.9991263545600022</v>
      </c>
      <c r="H30" s="1">
        <f>prim.struct.balance!H30-cycl.comp.total!H90</f>
        <v>-4.6511960992563575</v>
      </c>
      <c r="I30" s="1">
        <f>prim.struct.balance!I30-cycl.comp.total!I90</f>
        <v>-2.2421360156337649</v>
      </c>
      <c r="J30" s="1">
        <f>prim.struct.balance!J30-cycl.comp.total!J90</f>
        <v>-2.7420630204347054</v>
      </c>
      <c r="K30" s="1">
        <f>prim.struct.balance!K30-cycl.comp.total!K90</f>
        <v>-2.0472614422987232</v>
      </c>
    </row>
    <row r="31" spans="1:11">
      <c r="A31" s="4" t="s">
        <v>68</v>
      </c>
      <c r="B31" s="4" t="s">
        <v>58</v>
      </c>
      <c r="C31" s="4">
        <v>2007</v>
      </c>
      <c r="D31" s="4">
        <f>C31+1</f>
        <v>2008</v>
      </c>
      <c r="E31" s="4">
        <f t="shared" ref="E31" si="0">D31+1</f>
        <v>2009</v>
      </c>
      <c r="F31" s="4">
        <f t="shared" ref="F31" si="1">E31+1</f>
        <v>2010</v>
      </c>
      <c r="G31" s="4">
        <f t="shared" ref="G31" si="2">F31+1</f>
        <v>2011</v>
      </c>
      <c r="H31" s="4">
        <f t="shared" ref="H31" si="3">G31+1</f>
        <v>2012</v>
      </c>
      <c r="I31" s="4">
        <f t="shared" ref="I31" si="4">H31+1</f>
        <v>2013</v>
      </c>
      <c r="J31" s="4">
        <f t="shared" ref="J31" si="5">I31+1</f>
        <v>2014</v>
      </c>
      <c r="K31" s="4">
        <f t="shared" ref="K31" si="6">J31+1</f>
        <v>2015</v>
      </c>
    </row>
    <row r="32" spans="1:11">
      <c r="A32" s="13" t="s">
        <v>93</v>
      </c>
      <c r="B32" s="35" t="s">
        <v>43</v>
      </c>
      <c r="C32" s="16"/>
      <c r="D32" s="31">
        <f t="shared" ref="D32" si="7">D2-C2</f>
        <v>1.7409207596832954E-2</v>
      </c>
      <c r="E32" s="31">
        <f t="shared" ref="E32:J32" si="8">E2-D2</f>
        <v>-0.47278987762356939</v>
      </c>
      <c r="F32" s="31">
        <f t="shared" si="8"/>
        <v>0.41892219969787492</v>
      </c>
      <c r="G32" s="31">
        <f t="shared" si="8"/>
        <v>0.84603130278117844</v>
      </c>
      <c r="H32" s="31">
        <f t="shared" si="8"/>
        <v>1.1110834526448246</v>
      </c>
      <c r="I32" s="31">
        <f t="shared" si="8"/>
        <v>0.97954549646143674</v>
      </c>
      <c r="J32" s="31">
        <f t="shared" si="8"/>
        <v>1.0086899582931332</v>
      </c>
      <c r="K32" s="31">
        <f>K2-J2</f>
        <v>0.59958481204004732</v>
      </c>
    </row>
    <row r="33" spans="1:20">
      <c r="A33" s="13" t="s">
        <v>93</v>
      </c>
      <c r="B33" s="35" t="s">
        <v>24</v>
      </c>
      <c r="D33" s="31">
        <f t="shared" ref="D33:E33" si="9">D3-C3</f>
        <v>-0.82535665380129086</v>
      </c>
      <c r="E33" s="31">
        <f t="shared" si="9"/>
        <v>-1.6422765868758853</v>
      </c>
      <c r="F33" s="31">
        <f t="shared" ref="F33:K33" si="10">F3-E3</f>
        <v>-0.30937295934923165</v>
      </c>
      <c r="G33" s="31">
        <f t="shared" si="10"/>
        <v>-0.32715028178587219</v>
      </c>
      <c r="H33" s="31">
        <f t="shared" si="10"/>
        <v>0.64119583385536227</v>
      </c>
      <c r="I33" s="31">
        <f t="shared" si="10"/>
        <v>0.68068841626439913</v>
      </c>
      <c r="J33" s="31">
        <f t="shared" si="10"/>
        <v>-0.1654349656431805</v>
      </c>
      <c r="K33" s="31">
        <f t="shared" si="10"/>
        <v>0.12887785423385878</v>
      </c>
    </row>
    <row r="34" spans="1:20">
      <c r="A34" s="13" t="s">
        <v>93</v>
      </c>
      <c r="B34" s="13" t="s">
        <v>25</v>
      </c>
      <c r="C34" s="13"/>
      <c r="D34" s="31">
        <f t="shared" ref="D34:E34" si="11">D4-C4</f>
        <v>-0.1400171540042694</v>
      </c>
      <c r="E34" s="31">
        <f t="shared" si="11"/>
        <v>-3.3211324052589344</v>
      </c>
      <c r="F34" s="31">
        <f t="shared" ref="F34:K34" si="12">F4-E4</f>
        <v>1.1899467547666855</v>
      </c>
      <c r="G34" s="31">
        <f t="shared" si="12"/>
        <v>1.124360432149754</v>
      </c>
      <c r="H34" s="31">
        <f t="shared" si="12"/>
        <v>1.8180088645385284</v>
      </c>
      <c r="I34" s="31">
        <f t="shared" si="12"/>
        <v>-0.12336450294197054</v>
      </c>
      <c r="J34" s="31">
        <f t="shared" si="12"/>
        <v>-1.6068467681131287</v>
      </c>
      <c r="K34" s="31">
        <f t="shared" si="12"/>
        <v>6.5231200659026101E-3</v>
      </c>
    </row>
    <row r="35" spans="1:20">
      <c r="A35" s="13" t="s">
        <v>93</v>
      </c>
      <c r="B35" s="13" t="s">
        <v>34</v>
      </c>
      <c r="C35" s="13"/>
      <c r="D35" s="31" t="e">
        <f t="shared" ref="D35:E35" si="13">D5-C5</f>
        <v>#VALUE!</v>
      </c>
      <c r="E35" s="31" t="e">
        <f t="shared" si="13"/>
        <v>#VALUE!</v>
      </c>
      <c r="F35" s="31" t="e">
        <f t="shared" ref="F35:K35" si="14">F5-E5</f>
        <v>#VALUE!</v>
      </c>
      <c r="G35" s="31" t="e">
        <f t="shared" si="14"/>
        <v>#VALUE!</v>
      </c>
      <c r="H35" s="31" t="e">
        <f t="shared" si="14"/>
        <v>#VALUE!</v>
      </c>
      <c r="I35" s="31" t="e">
        <f t="shared" si="14"/>
        <v>#VALUE!</v>
      </c>
      <c r="J35" s="31" t="e">
        <f t="shared" si="14"/>
        <v>#VALUE!</v>
      </c>
      <c r="K35" s="31" t="e">
        <f t="shared" si="14"/>
        <v>#VALUE!</v>
      </c>
    </row>
    <row r="36" spans="1:20">
      <c r="A36" s="13" t="s">
        <v>93</v>
      </c>
      <c r="B36" s="13" t="s">
        <v>36</v>
      </c>
      <c r="D36" s="31">
        <f t="shared" ref="D36:E36" si="15">D6-C6</f>
        <v>-3.1317830227636514</v>
      </c>
      <c r="E36" s="31">
        <f t="shared" si="15"/>
        <v>-4.4055828409599886</v>
      </c>
      <c r="F36" s="31">
        <f t="shared" ref="F36:K36" si="16">F6-E6</f>
        <v>0.37724437152118151</v>
      </c>
      <c r="G36" s="31">
        <f t="shared" si="16"/>
        <v>-0.46822680328161326</v>
      </c>
      <c r="H36" s="31">
        <f t="shared" si="16"/>
        <v>2.0848374766141329</v>
      </c>
      <c r="I36" s="31">
        <f t="shared" si="16"/>
        <v>5.4166179805259684</v>
      </c>
      <c r="J36" s="31">
        <f t="shared" si="16"/>
        <v>4.961894055801209</v>
      </c>
      <c r="K36" s="31">
        <f t="shared" si="16"/>
        <v>-0.34752300273180836</v>
      </c>
    </row>
    <row r="37" spans="1:20">
      <c r="A37" s="13" t="s">
        <v>93</v>
      </c>
      <c r="B37" s="13" t="s">
        <v>26</v>
      </c>
      <c r="C37" s="13"/>
      <c r="D37" s="31">
        <f t="shared" ref="D37:E37" si="17">D7-C7</f>
        <v>-1.2032613628942075</v>
      </c>
      <c r="E37" s="31">
        <f t="shared" si="17"/>
        <v>-0.13511750082257379</v>
      </c>
      <c r="F37" s="31">
        <f t="shared" ref="F37:K37" si="18">F7-E7</f>
        <v>1.3246717397388794</v>
      </c>
      <c r="G37" s="31">
        <f t="shared" si="18"/>
        <v>1.930329808605141</v>
      </c>
      <c r="H37" s="31">
        <f t="shared" si="18"/>
        <v>2.0727297284726931</v>
      </c>
      <c r="I37" s="31">
        <f t="shared" si="18"/>
        <v>2.3335098119208455</v>
      </c>
      <c r="J37" s="31">
        <f t="shared" si="18"/>
        <v>-0.25553326446682467</v>
      </c>
      <c r="K37" s="31">
        <f t="shared" si="18"/>
        <v>-0.92185882729677471</v>
      </c>
    </row>
    <row r="38" spans="1:20">
      <c r="A38" s="13" t="s">
        <v>93</v>
      </c>
      <c r="B38" s="13" t="s">
        <v>27</v>
      </c>
      <c r="C38" s="13"/>
      <c r="D38" s="31">
        <f t="shared" ref="D38:E38" si="19">D8-C8</f>
        <v>-0.67391317371620696</v>
      </c>
      <c r="E38" s="31">
        <f t="shared" si="19"/>
        <v>-1.7288240265127532</v>
      </c>
      <c r="F38" s="31">
        <f t="shared" ref="F38:K38" si="20">F8-E8</f>
        <v>-1.1593066927694808</v>
      </c>
      <c r="G38" s="31">
        <f t="shared" si="20"/>
        <v>0.37362385426383815</v>
      </c>
      <c r="H38" s="31">
        <f t="shared" si="20"/>
        <v>0.78535497987390279</v>
      </c>
      <c r="I38" s="31">
        <f t="shared" si="20"/>
        <v>0.27775764159515215</v>
      </c>
      <c r="J38" s="31">
        <f t="shared" si="20"/>
        <v>1.2254567443540021</v>
      </c>
      <c r="K38" s="31">
        <f t="shared" si="20"/>
        <v>-2.3374877246956132</v>
      </c>
    </row>
    <row r="39" spans="1:20">
      <c r="A39" s="13" t="s">
        <v>93</v>
      </c>
      <c r="B39" s="13" t="s">
        <v>29</v>
      </c>
      <c r="C39" s="13"/>
      <c r="D39" s="31">
        <f t="shared" ref="D39:E39" si="21">D9-C9</f>
        <v>-0.82066106239743153</v>
      </c>
      <c r="E39" s="31">
        <f t="shared" si="21"/>
        <v>5.6700971811838121</v>
      </c>
      <c r="F39" s="31">
        <f t="shared" ref="F39:K39" si="22">F9-E9</f>
        <v>0.33132281173375966</v>
      </c>
      <c r="G39" s="31">
        <f t="shared" si="22"/>
        <v>-0.93984030135967966</v>
      </c>
      <c r="H39" s="31">
        <f t="shared" si="22"/>
        <v>-1.0028290034722618</v>
      </c>
      <c r="I39" s="31">
        <f t="shared" si="22"/>
        <v>-0.81713627354704732</v>
      </c>
      <c r="J39" s="31">
        <f t="shared" si="22"/>
        <v>0.23655896380349617</v>
      </c>
      <c r="K39" s="31">
        <f t="shared" si="22"/>
        <v>-0.47403409214044956</v>
      </c>
    </row>
    <row r="40" spans="1:20">
      <c r="A40" s="13" t="s">
        <v>93</v>
      </c>
      <c r="B40" s="35" t="s">
        <v>23</v>
      </c>
      <c r="C40" s="13"/>
      <c r="D40" s="31">
        <f t="shared" ref="D40:E40" si="23">D10-C10</f>
        <v>-0.79206360792269592</v>
      </c>
      <c r="E40" s="31">
        <f t="shared" si="23"/>
        <v>-1.2963105544117406</v>
      </c>
      <c r="F40" s="31">
        <f t="shared" ref="F40:K40" si="24">F10-E10</f>
        <v>9.2385728674235335E-2</v>
      </c>
      <c r="G40" s="31">
        <f t="shared" si="24"/>
        <v>1.1223650339134039</v>
      </c>
      <c r="H40" s="31">
        <f t="shared" si="24"/>
        <v>2.0434471227737134</v>
      </c>
      <c r="I40" s="31">
        <f t="shared" si="24"/>
        <v>1.0407748931794121</v>
      </c>
      <c r="J40" s="31">
        <f t="shared" si="24"/>
        <v>0.72036507585258303</v>
      </c>
      <c r="K40" s="31">
        <f t="shared" si="24"/>
        <v>0.10015754264276922</v>
      </c>
    </row>
    <row r="41" spans="1:20">
      <c r="A41" s="13" t="s">
        <v>93</v>
      </c>
      <c r="B41" s="35" t="s">
        <v>49</v>
      </c>
      <c r="C41" s="13"/>
      <c r="D41" s="31">
        <f t="shared" ref="D41:E41" si="25">D11-C11</f>
        <v>0.18904807010491087</v>
      </c>
      <c r="E41" s="31">
        <f t="shared" si="25"/>
        <v>-0.7420471615141937</v>
      </c>
      <c r="F41" s="31">
        <f t="shared" ref="F41:K41" si="26">F11-E11</f>
        <v>-1.3483388444734254</v>
      </c>
      <c r="G41" s="31">
        <f t="shared" si="26"/>
        <v>0.95185348407770443</v>
      </c>
      <c r="H41" s="31">
        <f t="shared" si="26"/>
        <v>0.47279961751994137</v>
      </c>
      <c r="I41" s="31">
        <f t="shared" si="26"/>
        <v>0.82477075234804964</v>
      </c>
      <c r="J41" s="31">
        <f t="shared" si="26"/>
        <v>4.0877575578329051E-2</v>
      </c>
      <c r="K41" s="31">
        <f t="shared" si="26"/>
        <v>0.7680502073143094</v>
      </c>
    </row>
    <row r="42" spans="1:20">
      <c r="A42" s="13" t="s">
        <v>93</v>
      </c>
      <c r="B42" s="35" t="s">
        <v>33</v>
      </c>
      <c r="D42" s="31">
        <f t="shared" ref="D42:E42" si="27">D12-C12</f>
        <v>0.45462239999501253</v>
      </c>
      <c r="E42" s="31">
        <f t="shared" si="27"/>
        <v>-2.0461842925471809</v>
      </c>
      <c r="F42" s="31">
        <f t="shared" ref="F42:K42" si="28">F12-E12</f>
        <v>0.31222671917826617</v>
      </c>
      <c r="G42" s="31">
        <f t="shared" si="28"/>
        <v>1.0808162035926991</v>
      </c>
      <c r="H42" s="31">
        <f t="shared" si="28"/>
        <v>0.96269026069394847</v>
      </c>
      <c r="I42" s="31">
        <f t="shared" si="28"/>
        <v>0.63970393891762733</v>
      </c>
      <c r="J42" s="31">
        <f t="shared" si="28"/>
        <v>0.90871303689288863</v>
      </c>
      <c r="K42" s="31">
        <f t="shared" si="28"/>
        <v>0.20739181501383963</v>
      </c>
    </row>
    <row r="43" spans="1:20">
      <c r="A43" s="13" t="s">
        <v>93</v>
      </c>
      <c r="B43" s="35" t="s">
        <v>28</v>
      </c>
      <c r="D43" s="31">
        <f t="shared" ref="D43:E43" si="29">D13-C13</f>
        <v>-0.10895544586383954</v>
      </c>
      <c r="E43" s="31">
        <f t="shared" si="29"/>
        <v>0.25649189356323787</v>
      </c>
      <c r="F43" s="31">
        <f t="shared" ref="F43:K43" si="30">F13-E13</f>
        <v>-1.6447969960745241</v>
      </c>
      <c r="G43" s="31">
        <f t="shared" si="30"/>
        <v>0.92459026057709093</v>
      </c>
      <c r="H43" s="31">
        <f t="shared" si="30"/>
        <v>1.2978901389478699</v>
      </c>
      <c r="I43" s="31">
        <f t="shared" si="30"/>
        <v>0.33117025956070556</v>
      </c>
      <c r="J43" s="31">
        <f t="shared" si="30"/>
        <v>0.4524243859223791</v>
      </c>
      <c r="K43" s="31">
        <f t="shared" si="30"/>
        <v>-0.20351958985172525</v>
      </c>
    </row>
    <row r="44" spans="1:20">
      <c r="A44" s="13" t="s">
        <v>93</v>
      </c>
      <c r="B44" s="35" t="s">
        <v>31</v>
      </c>
      <c r="D44" s="31">
        <f t="shared" ref="D44:E44" si="31">D14-C14</f>
        <v>-1.5510243566531967</v>
      </c>
      <c r="E44" s="31">
        <f t="shared" si="31"/>
        <v>-3.1667452851160611</v>
      </c>
      <c r="F44" s="31">
        <f t="shared" ref="F44:K44" si="32">F14-E14</f>
        <v>6.6049266670587539</v>
      </c>
      <c r="G44" s="31">
        <f t="shared" si="32"/>
        <v>6.5928879035233434</v>
      </c>
      <c r="H44" s="31">
        <f t="shared" si="32"/>
        <v>5.2745470380983983</v>
      </c>
      <c r="I44" s="31">
        <f t="shared" si="32"/>
        <v>2.8576977718631227</v>
      </c>
      <c r="J44" s="31">
        <f t="shared" si="32"/>
        <v>0.10030254376618331</v>
      </c>
      <c r="K44" s="31">
        <f t="shared" si="32"/>
        <v>0.26345511761280171</v>
      </c>
    </row>
    <row r="45" spans="1:20">
      <c r="A45" s="13" t="s">
        <v>93</v>
      </c>
      <c r="B45" s="13" t="s">
        <v>40</v>
      </c>
      <c r="C45" s="13"/>
      <c r="D45" s="31">
        <f t="shared" ref="D45:E45" si="33">D15-C15</f>
        <v>0.82116661064679763</v>
      </c>
      <c r="E45" s="31">
        <f t="shared" si="33"/>
        <v>2.8635710492761537</v>
      </c>
      <c r="F45" s="31">
        <f t="shared" ref="F45:K45" si="34">F15-E15</f>
        <v>-1.5062420567561801</v>
      </c>
      <c r="G45" s="31">
        <f t="shared" si="34"/>
        <v>-0.59125642058000272</v>
      </c>
      <c r="H45" s="31">
        <f t="shared" si="34"/>
        <v>3.7559856510621819</v>
      </c>
      <c r="I45" s="31">
        <f t="shared" si="34"/>
        <v>-0.14903078750445165</v>
      </c>
      <c r="J45" s="31">
        <f t="shared" si="34"/>
        <v>-2.0098895102862091</v>
      </c>
      <c r="K45" s="31">
        <f t="shared" si="34"/>
        <v>-0.98697266724721588</v>
      </c>
    </row>
    <row r="46" spans="1:20">
      <c r="A46" s="13" t="s">
        <v>93</v>
      </c>
      <c r="B46" s="35" t="s">
        <v>30</v>
      </c>
      <c r="D46" s="31">
        <f t="shared" ref="D46:E46" si="35">D16-C16</f>
        <v>-4.9925241148862494</v>
      </c>
      <c r="E46" s="31">
        <f t="shared" si="35"/>
        <v>-1.4924911939777408</v>
      </c>
      <c r="F46" s="31">
        <f t="shared" ref="F46:K46" si="36">F16-E16</f>
        <v>1.538786018185009</v>
      </c>
      <c r="G46" s="31">
        <f t="shared" si="36"/>
        <v>1.6135613626455863</v>
      </c>
      <c r="H46" s="31">
        <f t="shared" si="36"/>
        <v>2.1826513318988612</v>
      </c>
      <c r="I46" s="31">
        <f t="shared" si="36"/>
        <v>2.8225944472001157</v>
      </c>
      <c r="J46" s="31">
        <f t="shared" si="36"/>
        <v>1.1882464278979366</v>
      </c>
      <c r="K46" s="31">
        <f t="shared" si="36"/>
        <v>-0.51658137393857251</v>
      </c>
      <c r="O46" s="2"/>
      <c r="P46" s="2"/>
      <c r="Q46" s="2"/>
      <c r="R46" s="2"/>
      <c r="S46" s="2"/>
      <c r="T46" s="2"/>
    </row>
    <row r="47" spans="1:20">
      <c r="A47" s="13" t="s">
        <v>93</v>
      </c>
      <c r="B47" s="35" t="s">
        <v>35</v>
      </c>
      <c r="C47" s="13"/>
      <c r="D47" s="31">
        <f t="shared" ref="D47:E47" si="37">D17-C17</f>
        <v>-0.22677388274538091</v>
      </c>
      <c r="E47" s="31">
        <f t="shared" si="37"/>
        <v>-0.60034617120145239</v>
      </c>
      <c r="F47" s="31">
        <f t="shared" ref="F47:K47" si="38">F17-E17</f>
        <v>0.57099952341520055</v>
      </c>
      <c r="G47" s="31">
        <f t="shared" si="38"/>
        <v>0.69804860023305237</v>
      </c>
      <c r="H47" s="31">
        <f t="shared" si="38"/>
        <v>3.4903767913735981</v>
      </c>
      <c r="I47" s="31">
        <f t="shared" si="38"/>
        <v>0.93364852305351231</v>
      </c>
      <c r="J47" s="31">
        <f t="shared" si="38"/>
        <v>0.60308316422538866</v>
      </c>
      <c r="K47" s="31">
        <f t="shared" si="38"/>
        <v>0.52439453631596145</v>
      </c>
      <c r="O47" s="2"/>
      <c r="P47" s="2"/>
      <c r="Q47" s="2"/>
      <c r="R47" s="2"/>
      <c r="S47" s="2"/>
      <c r="T47" s="2"/>
    </row>
    <row r="48" spans="1:20">
      <c r="A48" s="13" t="s">
        <v>93</v>
      </c>
      <c r="B48" s="13" t="s">
        <v>37</v>
      </c>
      <c r="C48" s="13"/>
      <c r="D48" s="31">
        <f t="shared" ref="D48:E48" si="39">D18-C18</f>
        <v>-1.5293140251460158</v>
      </c>
      <c r="E48" s="31">
        <f t="shared" si="39"/>
        <v>0.27569954755272796</v>
      </c>
      <c r="F48" s="31">
        <f t="shared" ref="F48:K48" si="40">F18-E18</f>
        <v>1.4269776848477793</v>
      </c>
      <c r="G48" s="31">
        <f t="shared" si="40"/>
        <v>0.39705978311556844</v>
      </c>
      <c r="H48" s="31">
        <f t="shared" si="40"/>
        <v>0.67413562328728838</v>
      </c>
      <c r="I48" s="31">
        <f t="shared" si="40"/>
        <v>-1.1305985627001782</v>
      </c>
      <c r="J48" s="31">
        <f t="shared" si="40"/>
        <v>-0.82037223756261435</v>
      </c>
      <c r="K48" s="31">
        <f t="shared" si="40"/>
        <v>-0.70588194191079223</v>
      </c>
      <c r="O48" s="2"/>
      <c r="P48" s="2"/>
      <c r="Q48" s="2"/>
      <c r="R48" s="2"/>
      <c r="S48" s="2"/>
      <c r="T48" s="2"/>
    </row>
    <row r="49" spans="1:20">
      <c r="A49" s="13" t="s">
        <v>93</v>
      </c>
      <c r="B49" s="13" t="s">
        <v>38</v>
      </c>
      <c r="C49" s="13"/>
      <c r="D49" s="31">
        <f t="shared" ref="D49:E49" si="41">D19-C19</f>
        <v>-2.32750979567692</v>
      </c>
      <c r="E49" s="31">
        <f t="shared" si="41"/>
        <v>1.4821805704931448</v>
      </c>
      <c r="F49" s="31">
        <f t="shared" ref="F49:K49" si="42">F19-E19</f>
        <v>2.5111503389909235</v>
      </c>
      <c r="G49" s="31">
        <f t="shared" si="42"/>
        <v>-0.45424128065043101</v>
      </c>
      <c r="H49" s="31">
        <f t="shared" si="42"/>
        <v>0.90729478127802787</v>
      </c>
      <c r="I49" s="31">
        <f t="shared" si="42"/>
        <v>0.17795117019545836</v>
      </c>
      <c r="J49" s="31">
        <f t="shared" si="42"/>
        <v>0.68113205907944918</v>
      </c>
      <c r="K49" s="31">
        <f t="shared" si="42"/>
        <v>0.14077221228577574</v>
      </c>
      <c r="O49" s="2"/>
      <c r="P49" s="2"/>
      <c r="Q49" s="2"/>
      <c r="R49" s="2"/>
      <c r="S49" s="2"/>
      <c r="T49" s="2"/>
    </row>
    <row r="50" spans="1:20">
      <c r="A50" s="13" t="s">
        <v>93</v>
      </c>
      <c r="B50" s="35" t="s">
        <v>39</v>
      </c>
      <c r="D50" s="31">
        <f t="shared" ref="D50:E50" si="43">D20-C20</f>
        <v>3.2657707928334201</v>
      </c>
      <c r="E50" s="31">
        <f t="shared" si="43"/>
        <v>-1.6327853099208589E-2</v>
      </c>
      <c r="F50" s="31">
        <f t="shared" ref="F50:K50" si="44">F20-E20</f>
        <v>-1.9469712436047015</v>
      </c>
      <c r="G50" s="31">
        <f t="shared" si="44"/>
        <v>1.0201292839068092</v>
      </c>
      <c r="H50" s="31">
        <f t="shared" si="44"/>
        <v>1.3371286068334314</v>
      </c>
      <c r="I50" s="31">
        <f t="shared" si="44"/>
        <v>0.1183904725137257</v>
      </c>
      <c r="J50" s="31">
        <f t="shared" si="44"/>
        <v>0.32836681677193713</v>
      </c>
      <c r="K50" s="31">
        <f t="shared" si="44"/>
        <v>-1.0349984675744963</v>
      </c>
      <c r="O50" s="2"/>
      <c r="P50" s="2"/>
      <c r="Q50" s="2"/>
      <c r="R50" s="2"/>
      <c r="S50" s="2"/>
      <c r="T50" s="2"/>
    </row>
    <row r="51" spans="1:20">
      <c r="A51" s="13" t="s">
        <v>93</v>
      </c>
      <c r="B51" s="13" t="s">
        <v>41</v>
      </c>
      <c r="D51" s="31">
        <f t="shared" ref="D51:E51" si="45">D21-C21</f>
        <v>-2.3344577516027538</v>
      </c>
      <c r="E51" s="31">
        <f t="shared" si="45"/>
        <v>2.0630529113520804</v>
      </c>
      <c r="F51" s="31">
        <f t="shared" ref="F51:K51" si="46">F21-E21</f>
        <v>-2.4638155390771872</v>
      </c>
      <c r="G51" s="31">
        <f t="shared" si="46"/>
        <v>0.78824483142414259</v>
      </c>
      <c r="H51" s="31">
        <f t="shared" si="46"/>
        <v>-1.9259771595822723</v>
      </c>
      <c r="I51" s="31">
        <f t="shared" si="46"/>
        <v>1.7599176691254215E-2</v>
      </c>
      <c r="J51" s="31">
        <f t="shared" si="46"/>
        <v>-1.2399501491867273</v>
      </c>
      <c r="K51" s="31">
        <f t="shared" si="46"/>
        <v>-1.548370732206946</v>
      </c>
      <c r="O51" s="2"/>
      <c r="P51" s="2"/>
      <c r="Q51" s="2"/>
      <c r="R51" s="2"/>
      <c r="S51" s="2"/>
      <c r="T51" s="2"/>
    </row>
    <row r="52" spans="1:20">
      <c r="A52" s="13" t="s">
        <v>93</v>
      </c>
      <c r="B52" s="35" t="s">
        <v>42</v>
      </c>
      <c r="C52" s="13"/>
      <c r="D52" s="31">
        <f t="shared" ref="D52:E52" si="47">D22-C22</f>
        <v>0.53935740567731272</v>
      </c>
      <c r="E52" s="31">
        <f t="shared" si="47"/>
        <v>-1.8982867555915506</v>
      </c>
      <c r="F52" s="31">
        <f t="shared" ref="F52:K52" si="48">F22-E22</f>
        <v>-7.2785581654685405E-2</v>
      </c>
      <c r="G52" s="31">
        <f t="shared" si="48"/>
        <v>0.28298209811413244</v>
      </c>
      <c r="H52" s="31">
        <f t="shared" si="48"/>
        <v>1.8137623951920334</v>
      </c>
      <c r="I52" s="31">
        <f t="shared" si="48"/>
        <v>2.2182962433934059</v>
      </c>
      <c r="J52" s="31">
        <f t="shared" si="48"/>
        <v>1.2523892179469454</v>
      </c>
      <c r="K52" s="31">
        <f t="shared" si="48"/>
        <v>9.036831367717868E-2</v>
      </c>
      <c r="O52" s="2"/>
      <c r="P52" s="2"/>
      <c r="Q52" s="2"/>
      <c r="R52" s="2"/>
      <c r="S52" s="2"/>
      <c r="T52" s="2"/>
    </row>
    <row r="53" spans="1:20">
      <c r="A53" s="13" t="s">
        <v>93</v>
      </c>
      <c r="B53" s="13" t="s">
        <v>44</v>
      </c>
      <c r="D53" s="31">
        <f t="shared" ref="D53:E53" si="49">D23-C23</f>
        <v>-1.5862858457994107</v>
      </c>
      <c r="E53" s="31">
        <f t="shared" si="49"/>
        <v>-2.0634135438497885</v>
      </c>
      <c r="F53" s="31">
        <f t="shared" ref="F53:K53" si="50">F23-E23</f>
        <v>0.52359876853271103</v>
      </c>
      <c r="G53" s="31">
        <f t="shared" si="50"/>
        <v>2.4941397982687992</v>
      </c>
      <c r="H53" s="31">
        <f t="shared" si="50"/>
        <v>2.4754899548383236</v>
      </c>
      <c r="I53" s="31">
        <f t="shared" si="50"/>
        <v>0.78802892934793656</v>
      </c>
      <c r="J53" s="31">
        <f t="shared" si="50"/>
        <v>0.34995778586208059</v>
      </c>
      <c r="K53" s="31">
        <f t="shared" si="50"/>
        <v>-0.42825056145926932</v>
      </c>
      <c r="O53" s="2"/>
      <c r="P53" s="2"/>
      <c r="Q53" s="2"/>
      <c r="R53" s="2"/>
      <c r="S53" s="2"/>
      <c r="T53" s="2"/>
    </row>
    <row r="54" spans="1:20">
      <c r="A54" s="13" t="s">
        <v>93</v>
      </c>
      <c r="B54" s="35" t="s">
        <v>45</v>
      </c>
      <c r="D54" s="31">
        <f t="shared" ref="D54:E54" si="51">D24-C24</f>
        <v>-0.86112720643434271</v>
      </c>
      <c r="E54" s="31">
        <f t="shared" si="51"/>
        <v>-3.48050007687893</v>
      </c>
      <c r="F54" s="31">
        <f t="shared" ref="F54:K54" si="52">F24-E24</f>
        <v>0.25002425469918776</v>
      </c>
      <c r="G54" s="31">
        <f t="shared" si="52"/>
        <v>3.7545924439949321</v>
      </c>
      <c r="H54" s="31">
        <f t="shared" si="52"/>
        <v>4.8259969100887687</v>
      </c>
      <c r="I54" s="31">
        <f t="shared" si="52"/>
        <v>1.6687238083731093</v>
      </c>
      <c r="J54" s="31">
        <f t="shared" si="52"/>
        <v>2.1870736686735164</v>
      </c>
      <c r="K54" s="31">
        <f t="shared" si="52"/>
        <v>0.38290874974497946</v>
      </c>
      <c r="O54" s="2"/>
      <c r="P54" s="2"/>
      <c r="Q54" s="2"/>
      <c r="R54" s="2"/>
      <c r="S54" s="2"/>
      <c r="T54" s="2"/>
    </row>
    <row r="55" spans="1:20">
      <c r="A55" s="13" t="s">
        <v>93</v>
      </c>
      <c r="B55" s="13" t="s">
        <v>46</v>
      </c>
      <c r="D55" s="31">
        <f t="shared" ref="D55:E55" si="53">D25-C25</f>
        <v>-2.8218016792779572</v>
      </c>
      <c r="E55" s="31">
        <f t="shared" si="53"/>
        <v>0.14202909043858902</v>
      </c>
      <c r="F55" s="31">
        <f t="shared" ref="F55:K55" si="54">F25-E25</f>
        <v>3.9699862596569142</v>
      </c>
      <c r="G55" s="31">
        <f t="shared" si="54"/>
        <v>3.3083317322344534</v>
      </c>
      <c r="H55" s="31">
        <f t="shared" si="54"/>
        <v>1.3743562955277322</v>
      </c>
      <c r="I55" s="31">
        <f t="shared" si="54"/>
        <v>1.2149337096879491</v>
      </c>
      <c r="J55" s="31">
        <f t="shared" si="54"/>
        <v>0.58943926346822617</v>
      </c>
      <c r="K55" s="31">
        <f t="shared" si="54"/>
        <v>-0.18436830141477856</v>
      </c>
      <c r="O55" s="2"/>
      <c r="P55" s="2"/>
      <c r="Q55" s="2"/>
      <c r="R55" s="2"/>
      <c r="S55" s="2"/>
      <c r="T55" s="2"/>
    </row>
    <row r="56" spans="1:20">
      <c r="A56" s="13" t="s">
        <v>93</v>
      </c>
      <c r="B56" s="13" t="s">
        <v>48</v>
      </c>
      <c r="D56" s="31">
        <f t="shared" ref="D56:E56" si="55">D26-C26</f>
        <v>-1.1807093652448244</v>
      </c>
      <c r="E56" s="31">
        <f t="shared" si="55"/>
        <v>-1.679825036048423</v>
      </c>
      <c r="F56" s="31">
        <f t="shared" ref="F56:K56" si="56">F26-E26</f>
        <v>0.28718646761037281</v>
      </c>
      <c r="G56" s="31">
        <f t="shared" si="56"/>
        <v>3.3476071674501098</v>
      </c>
      <c r="H56" s="31">
        <f t="shared" si="56"/>
        <v>1.1675341367959193</v>
      </c>
      <c r="I56" s="31">
        <f t="shared" si="56"/>
        <v>2.4611624555237941</v>
      </c>
      <c r="J56" s="31">
        <f t="shared" si="56"/>
        <v>0.10966155029129387</v>
      </c>
      <c r="K56" s="31">
        <f t="shared" si="56"/>
        <v>5.2191006471247192E-5</v>
      </c>
      <c r="O56" s="2"/>
      <c r="P56" s="2"/>
      <c r="Q56" s="2"/>
      <c r="R56" s="2"/>
      <c r="S56" s="2"/>
      <c r="T56" s="2"/>
    </row>
    <row r="57" spans="1:20">
      <c r="A57" s="13" t="s">
        <v>93</v>
      </c>
      <c r="B57" s="13" t="s">
        <v>47</v>
      </c>
      <c r="D57" s="31">
        <f t="shared" ref="D57:E57" si="57">D27-C27</f>
        <v>-1.3983373607557841</v>
      </c>
      <c r="E57" s="31">
        <f t="shared" si="57"/>
        <v>0.86172111796155093</v>
      </c>
      <c r="F57" s="31">
        <f t="shared" ref="F57:K57" si="58">F27-E27</f>
        <v>0.42703241705109996</v>
      </c>
      <c r="G57" s="31">
        <f t="shared" si="58"/>
        <v>0.57758734649999499</v>
      </c>
      <c r="H57" s="31">
        <f t="shared" si="58"/>
        <v>3.4845632169676239</v>
      </c>
      <c r="I57" s="31">
        <f t="shared" si="58"/>
        <v>1.2480441702296186</v>
      </c>
      <c r="J57" s="31">
        <f t="shared" si="58"/>
        <v>0.4462009206209796</v>
      </c>
      <c r="K57" s="31">
        <f t="shared" si="58"/>
        <v>0.17478257088568849</v>
      </c>
      <c r="O57" s="2"/>
      <c r="P57" s="2"/>
      <c r="Q57" s="2"/>
      <c r="R57" s="2"/>
      <c r="S57" s="2"/>
      <c r="T57" s="2"/>
    </row>
    <row r="58" spans="1:20">
      <c r="A58" s="13" t="s">
        <v>93</v>
      </c>
      <c r="B58" s="35" t="s">
        <v>32</v>
      </c>
      <c r="D58" s="31">
        <f t="shared" ref="D58:E58" si="59">D28-C28</f>
        <v>-5.8558733181837006</v>
      </c>
      <c r="E58" s="31">
        <f t="shared" si="59"/>
        <v>-3.4424503467151752</v>
      </c>
      <c r="F58" s="31">
        <f t="shared" ref="F58:K58" si="60">F28-E28</f>
        <v>1.4735271033049919</v>
      </c>
      <c r="G58" s="31">
        <f t="shared" si="60"/>
        <v>1.4757825258696937</v>
      </c>
      <c r="H58" s="31">
        <f t="shared" si="60"/>
        <v>4.214754468565614</v>
      </c>
      <c r="I58" s="31">
        <f t="shared" si="60"/>
        <v>3.0910870434394822</v>
      </c>
      <c r="J58" s="31">
        <f t="shared" si="60"/>
        <v>1.3890327957149786</v>
      </c>
      <c r="K58" s="31">
        <f t="shared" si="60"/>
        <v>0.17619203170851261</v>
      </c>
      <c r="O58" s="2"/>
      <c r="P58" s="2"/>
      <c r="Q58" s="2"/>
      <c r="R58" s="2"/>
      <c r="S58" s="2"/>
      <c r="T58" s="2"/>
    </row>
    <row r="59" spans="1:20">
      <c r="A59" s="13" t="s">
        <v>93</v>
      </c>
      <c r="B59" s="13" t="s">
        <v>50</v>
      </c>
      <c r="D59" s="31">
        <f t="shared" ref="D59:E59" si="61">D29-C29</f>
        <v>-0.16971019534941623</v>
      </c>
      <c r="E59" s="31">
        <f t="shared" si="61"/>
        <v>1.0950527125887408</v>
      </c>
      <c r="F59" s="31">
        <f t="shared" ref="F59:K59" si="62">F29-E29</f>
        <v>-2.5958683509298646</v>
      </c>
      <c r="G59" s="31">
        <f t="shared" si="62"/>
        <v>-1.0239423338254805</v>
      </c>
      <c r="H59" s="31">
        <f t="shared" si="62"/>
        <v>-0.38611919516239457</v>
      </c>
      <c r="I59" s="31">
        <f t="shared" si="62"/>
        <v>-0.78835821189672606</v>
      </c>
      <c r="J59" s="31">
        <f t="shared" si="62"/>
        <v>-1.3227670762501265</v>
      </c>
      <c r="K59" s="31">
        <f t="shared" si="62"/>
        <v>-1.090931038154674</v>
      </c>
      <c r="O59" s="2"/>
      <c r="P59" s="2"/>
      <c r="Q59" s="2"/>
      <c r="R59" s="2"/>
      <c r="S59" s="2"/>
      <c r="T59" s="2"/>
    </row>
    <row r="60" spans="1:20">
      <c r="A60" s="13" t="s">
        <v>93</v>
      </c>
      <c r="B60" s="13" t="s">
        <v>51</v>
      </c>
      <c r="D60" s="31">
        <f t="shared" ref="D60:E60" si="63">D30-C30</f>
        <v>-0.27094858805946753</v>
      </c>
      <c r="E60" s="31">
        <f t="shared" si="63"/>
        <v>-2.8247297401254476</v>
      </c>
      <c r="F60" s="31">
        <f t="shared" ref="F60:K60" si="64">F30-E30</f>
        <v>1.7292789275379246</v>
      </c>
      <c r="G60" s="31">
        <f t="shared" si="64"/>
        <v>1.8572401342498219</v>
      </c>
      <c r="H60" s="31">
        <f t="shared" si="64"/>
        <v>-0.65206974469635526</v>
      </c>
      <c r="I60" s="31">
        <f t="shared" si="64"/>
        <v>2.4090600836225926</v>
      </c>
      <c r="J60" s="31">
        <f t="shared" si="64"/>
        <v>-0.49992700480094054</v>
      </c>
      <c r="K60" s="31">
        <f t="shared" si="64"/>
        <v>0.6948015781359822</v>
      </c>
      <c r="O60" s="2"/>
      <c r="P60" s="2"/>
      <c r="Q60" s="2"/>
      <c r="R60" s="2"/>
      <c r="S60" s="2"/>
      <c r="T60" s="2"/>
    </row>
    <row r="61" spans="1:20">
      <c r="A61" s="4" t="s">
        <v>68</v>
      </c>
      <c r="B61" s="4" t="s">
        <v>58</v>
      </c>
      <c r="C61" s="4">
        <v>2007</v>
      </c>
      <c r="D61" s="4">
        <f>C61+1</f>
        <v>2008</v>
      </c>
      <c r="E61" s="4">
        <v>2009</v>
      </c>
      <c r="F61" s="4">
        <v>2010</v>
      </c>
      <c r="G61" s="4">
        <f t="shared" ref="G61:K61" si="65">F61+1</f>
        <v>2011</v>
      </c>
      <c r="H61" s="4">
        <f t="shared" si="65"/>
        <v>2012</v>
      </c>
      <c r="I61" s="4">
        <f t="shared" si="65"/>
        <v>2013</v>
      </c>
      <c r="J61" s="4">
        <f t="shared" si="65"/>
        <v>2014</v>
      </c>
      <c r="K61" s="4">
        <f t="shared" si="65"/>
        <v>2015</v>
      </c>
    </row>
    <row r="62" spans="1:20">
      <c r="A62" s="13" t="s">
        <v>97</v>
      </c>
      <c r="B62" s="35" t="s">
        <v>43</v>
      </c>
      <c r="C62" s="16"/>
      <c r="D62" s="15"/>
      <c r="E62" s="15"/>
      <c r="F62" s="15">
        <f t="shared" ref="F62:F90" si="66">E62+F32</f>
        <v>0.41892219969787492</v>
      </c>
      <c r="G62" s="15">
        <f t="shared" ref="G62:G90" si="67">F62+G32</f>
        <v>1.2649535024790532</v>
      </c>
      <c r="H62" s="15">
        <f t="shared" ref="H62:H90" si="68">G62+H32</f>
        <v>2.3760369551238778</v>
      </c>
      <c r="I62" s="15">
        <f t="shared" ref="I62:I90" si="69">H62+I32</f>
        <v>3.3555824515853145</v>
      </c>
      <c r="J62" s="15">
        <f t="shared" ref="J62:J90" si="70">I62+J32</f>
        <v>4.3642724098784473</v>
      </c>
      <c r="K62" s="15">
        <f t="shared" ref="K62" si="71">J62+K32</f>
        <v>4.9638572219184951</v>
      </c>
    </row>
    <row r="63" spans="1:20">
      <c r="A63" s="13" t="s">
        <v>97</v>
      </c>
      <c r="B63" s="35" t="s">
        <v>24</v>
      </c>
      <c r="D63" s="15"/>
      <c r="E63" s="15"/>
      <c r="F63" s="15">
        <f t="shared" si="66"/>
        <v>-0.30937295934923165</v>
      </c>
      <c r="G63" s="15">
        <f t="shared" si="67"/>
        <v>-0.63652324113510383</v>
      </c>
      <c r="H63" s="15">
        <f t="shared" si="68"/>
        <v>4.6725927202584394E-3</v>
      </c>
      <c r="I63" s="15">
        <f t="shared" si="69"/>
        <v>0.68536100898465757</v>
      </c>
      <c r="J63" s="15">
        <f t="shared" si="70"/>
        <v>0.51992604334147707</v>
      </c>
      <c r="K63" s="15">
        <f t="shared" ref="K63" si="72">J63+K33</f>
        <v>0.64880389757533585</v>
      </c>
    </row>
    <row r="64" spans="1:20">
      <c r="A64" s="13" t="s">
        <v>97</v>
      </c>
      <c r="B64" s="13" t="s">
        <v>25</v>
      </c>
      <c r="C64" s="13"/>
      <c r="D64" s="15"/>
      <c r="E64" s="15"/>
      <c r="F64" s="15">
        <f t="shared" si="66"/>
        <v>1.1899467547666855</v>
      </c>
      <c r="G64" s="15">
        <f t="shared" si="67"/>
        <v>2.3143071869164396</v>
      </c>
      <c r="H64" s="15">
        <f t="shared" si="68"/>
        <v>4.1323160514549677</v>
      </c>
      <c r="I64" s="15">
        <f t="shared" si="69"/>
        <v>4.0089515485129974</v>
      </c>
      <c r="J64" s="15">
        <f t="shared" si="70"/>
        <v>2.4021047803998687</v>
      </c>
      <c r="K64" s="15">
        <f t="shared" ref="K64" si="73">J64+K34</f>
        <v>2.4086279004657714</v>
      </c>
    </row>
    <row r="65" spans="1:11">
      <c r="A65" s="13" t="s">
        <v>97</v>
      </c>
      <c r="B65" s="13" t="s">
        <v>34</v>
      </c>
      <c r="C65" s="13"/>
      <c r="D65" s="15"/>
      <c r="E65" s="15"/>
      <c r="F65" s="15" t="e">
        <f t="shared" si="66"/>
        <v>#VALUE!</v>
      </c>
      <c r="G65" s="15" t="e">
        <f t="shared" si="67"/>
        <v>#VALUE!</v>
      </c>
      <c r="H65" s="15" t="e">
        <f t="shared" si="68"/>
        <v>#VALUE!</v>
      </c>
      <c r="I65" s="15" t="e">
        <f t="shared" si="69"/>
        <v>#VALUE!</v>
      </c>
      <c r="J65" s="15" t="e">
        <f t="shared" si="70"/>
        <v>#VALUE!</v>
      </c>
      <c r="K65" s="15" t="e">
        <f t="shared" ref="K65" si="74">J65+K35</f>
        <v>#VALUE!</v>
      </c>
    </row>
    <row r="66" spans="1:11">
      <c r="A66" s="13" t="s">
        <v>97</v>
      </c>
      <c r="B66" s="13" t="s">
        <v>36</v>
      </c>
      <c r="D66" s="15"/>
      <c r="E66" s="15"/>
      <c r="F66" s="15">
        <f t="shared" si="66"/>
        <v>0.37724437152118151</v>
      </c>
      <c r="G66" s="15">
        <f t="shared" si="67"/>
        <v>-9.0982431760431748E-2</v>
      </c>
      <c r="H66" s="15">
        <f t="shared" si="68"/>
        <v>1.9938550448537011</v>
      </c>
      <c r="I66" s="15">
        <f t="shared" si="69"/>
        <v>7.4104730253796696</v>
      </c>
      <c r="J66" s="15">
        <f t="shared" si="70"/>
        <v>12.372367081180879</v>
      </c>
      <c r="K66" s="15">
        <f t="shared" ref="K66" si="75">J66+K36</f>
        <v>12.024844078449071</v>
      </c>
    </row>
    <row r="67" spans="1:11">
      <c r="A67" s="13" t="s">
        <v>97</v>
      </c>
      <c r="B67" s="13" t="s">
        <v>26</v>
      </c>
      <c r="C67" s="13"/>
      <c r="D67" s="15"/>
      <c r="E67" s="15"/>
      <c r="F67" s="15">
        <f t="shared" si="66"/>
        <v>1.3246717397388794</v>
      </c>
      <c r="G67" s="15">
        <f t="shared" si="67"/>
        <v>3.2550015483440204</v>
      </c>
      <c r="H67" s="15">
        <f t="shared" si="68"/>
        <v>5.3277312768167135</v>
      </c>
      <c r="I67" s="15">
        <f t="shared" si="69"/>
        <v>7.661241088737559</v>
      </c>
      <c r="J67" s="15">
        <f t="shared" si="70"/>
        <v>7.4057078242707348</v>
      </c>
      <c r="K67" s="15">
        <f t="shared" ref="K67" si="76">J67+K37</f>
        <v>6.4838489969739603</v>
      </c>
    </row>
    <row r="68" spans="1:11">
      <c r="A68" s="13" t="s">
        <v>97</v>
      </c>
      <c r="B68" s="13" t="s">
        <v>27</v>
      </c>
      <c r="C68" s="13"/>
      <c r="D68" s="15"/>
      <c r="E68" s="15"/>
      <c r="F68" s="15">
        <f t="shared" si="66"/>
        <v>-1.1593066927694808</v>
      </c>
      <c r="G68" s="15">
        <f t="shared" si="67"/>
        <v>-0.78568283850564269</v>
      </c>
      <c r="H68" s="15">
        <f t="shared" si="68"/>
        <v>-3.2785863173989682E-4</v>
      </c>
      <c r="I68" s="15">
        <f t="shared" si="69"/>
        <v>0.27742978296341225</v>
      </c>
      <c r="J68" s="15">
        <f t="shared" si="70"/>
        <v>1.5028865273174143</v>
      </c>
      <c r="K68" s="15">
        <f t="shared" ref="K68" si="77">J68+K38</f>
        <v>-0.83460119737819882</v>
      </c>
    </row>
    <row r="69" spans="1:11">
      <c r="A69" s="13" t="s">
        <v>97</v>
      </c>
      <c r="B69" s="13" t="s">
        <v>29</v>
      </c>
      <c r="C69" s="13"/>
      <c r="D69" s="15"/>
      <c r="E69" s="15"/>
      <c r="F69" s="15">
        <f t="shared" si="66"/>
        <v>0.33132281173375966</v>
      </c>
      <c r="G69" s="15">
        <f t="shared" si="67"/>
        <v>-0.60851748962592001</v>
      </c>
      <c r="H69" s="15">
        <f t="shared" si="68"/>
        <v>-1.6113464930981818</v>
      </c>
      <c r="I69" s="15">
        <f t="shared" si="69"/>
        <v>-2.4284827666452289</v>
      </c>
      <c r="J69" s="15">
        <f t="shared" si="70"/>
        <v>-2.1919238028417327</v>
      </c>
      <c r="K69" s="15">
        <f t="shared" ref="K69" si="78">J69+K39</f>
        <v>-2.6659578949821823</v>
      </c>
    </row>
    <row r="70" spans="1:11">
      <c r="A70" s="13" t="s">
        <v>97</v>
      </c>
      <c r="B70" s="35" t="s">
        <v>23</v>
      </c>
      <c r="C70" s="13"/>
      <c r="D70" s="15"/>
      <c r="E70" s="15"/>
      <c r="F70" s="15">
        <f t="shared" si="66"/>
        <v>9.2385728674235335E-2</v>
      </c>
      <c r="G70" s="15">
        <f t="shared" si="67"/>
        <v>1.2147507625876393</v>
      </c>
      <c r="H70" s="15">
        <f t="shared" si="68"/>
        <v>3.2581978853613527</v>
      </c>
      <c r="I70" s="15">
        <f t="shared" si="69"/>
        <v>4.2989727785407652</v>
      </c>
      <c r="J70" s="15">
        <f t="shared" si="70"/>
        <v>5.0193378543933482</v>
      </c>
      <c r="K70" s="15">
        <f t="shared" ref="K70" si="79">J70+K40</f>
        <v>5.1194953970361174</v>
      </c>
    </row>
    <row r="71" spans="1:11">
      <c r="A71" s="13" t="s">
        <v>97</v>
      </c>
      <c r="B71" s="35" t="s">
        <v>49</v>
      </c>
      <c r="C71" s="13"/>
      <c r="D71" s="15"/>
      <c r="E71" s="15"/>
      <c r="F71" s="15">
        <f t="shared" si="66"/>
        <v>-1.3483388444734254</v>
      </c>
      <c r="G71" s="15">
        <f t="shared" si="67"/>
        <v>-0.39648536039572102</v>
      </c>
      <c r="H71" s="15">
        <f t="shared" si="68"/>
        <v>7.6314257124220353E-2</v>
      </c>
      <c r="I71" s="15">
        <f t="shared" si="69"/>
        <v>0.90108500947226999</v>
      </c>
      <c r="J71" s="15">
        <f t="shared" si="70"/>
        <v>0.94196258505059904</v>
      </c>
      <c r="K71" s="15">
        <f t="shared" ref="K71" si="80">J71+K41</f>
        <v>1.7100127923649084</v>
      </c>
    </row>
    <row r="72" spans="1:11">
      <c r="A72" s="13" t="s">
        <v>97</v>
      </c>
      <c r="B72" s="35" t="s">
        <v>33</v>
      </c>
      <c r="D72" s="15"/>
      <c r="E72" s="15"/>
      <c r="F72" s="15">
        <f t="shared" si="66"/>
        <v>0.31222671917826617</v>
      </c>
      <c r="G72" s="15">
        <f t="shared" si="67"/>
        <v>1.3930429227709653</v>
      </c>
      <c r="H72" s="15">
        <f t="shared" si="68"/>
        <v>2.3557331834649138</v>
      </c>
      <c r="I72" s="15">
        <f t="shared" si="69"/>
        <v>2.9954371223825413</v>
      </c>
      <c r="J72" s="15">
        <f t="shared" si="70"/>
        <v>3.9041501592754297</v>
      </c>
      <c r="K72" s="15">
        <f t="shared" ref="K72" si="81">J72+K42</f>
        <v>4.1115419742892696</v>
      </c>
    </row>
    <row r="73" spans="1:11">
      <c r="A73" s="13" t="s">
        <v>97</v>
      </c>
      <c r="B73" s="35" t="s">
        <v>28</v>
      </c>
      <c r="D73" s="15"/>
      <c r="E73" s="15"/>
      <c r="F73" s="15">
        <f t="shared" si="66"/>
        <v>-1.6447969960745241</v>
      </c>
      <c r="G73" s="15">
        <f t="shared" si="67"/>
        <v>-0.72020673549743319</v>
      </c>
      <c r="H73" s="15">
        <f t="shared" si="68"/>
        <v>0.57768340345043667</v>
      </c>
      <c r="I73" s="15">
        <f t="shared" si="69"/>
        <v>0.90885366301114223</v>
      </c>
      <c r="J73" s="15">
        <f t="shared" si="70"/>
        <v>1.3612780489335212</v>
      </c>
      <c r="K73" s="15">
        <f t="shared" ref="K73" si="82">J73+K43</f>
        <v>1.157758459081796</v>
      </c>
    </row>
    <row r="74" spans="1:11">
      <c r="A74" s="13" t="s">
        <v>97</v>
      </c>
      <c r="B74" s="35" t="s">
        <v>31</v>
      </c>
      <c r="D74" s="15"/>
      <c r="E74" s="15"/>
      <c r="F74" s="15">
        <f t="shared" si="66"/>
        <v>6.6049266670587539</v>
      </c>
      <c r="G74" s="15">
        <f t="shared" si="67"/>
        <v>13.197814570582096</v>
      </c>
      <c r="H74" s="15">
        <f t="shared" si="68"/>
        <v>18.472361608680494</v>
      </c>
      <c r="I74" s="15">
        <f t="shared" si="69"/>
        <v>21.330059380543616</v>
      </c>
      <c r="J74" s="15">
        <f t="shared" si="70"/>
        <v>21.4303619243098</v>
      </c>
      <c r="K74" s="15">
        <f t="shared" ref="K74" si="83">J74+K44</f>
        <v>21.6938170419226</v>
      </c>
    </row>
    <row r="75" spans="1:11">
      <c r="A75" s="13" t="s">
        <v>97</v>
      </c>
      <c r="B75" s="13" t="s">
        <v>40</v>
      </c>
      <c r="C75" s="13"/>
      <c r="D75" s="15"/>
      <c r="E75" s="15"/>
      <c r="F75" s="15">
        <f t="shared" si="66"/>
        <v>-1.5062420567561801</v>
      </c>
      <c r="G75" s="15">
        <f t="shared" si="67"/>
        <v>-2.0974984773361829</v>
      </c>
      <c r="H75" s="15">
        <f t="shared" si="68"/>
        <v>1.658487173725999</v>
      </c>
      <c r="I75" s="15">
        <f t="shared" si="69"/>
        <v>1.5094563862215473</v>
      </c>
      <c r="J75" s="15">
        <f t="shared" si="70"/>
        <v>-0.50043312406466178</v>
      </c>
      <c r="K75" s="15">
        <f t="shared" ref="K75" si="84">J75+K45</f>
        <v>-1.4874057913118777</v>
      </c>
    </row>
    <row r="76" spans="1:11">
      <c r="A76" s="13" t="s">
        <v>97</v>
      </c>
      <c r="B76" s="35" t="s">
        <v>30</v>
      </c>
      <c r="D76" s="15"/>
      <c r="E76" s="15"/>
      <c r="F76" s="15">
        <f t="shared" si="66"/>
        <v>1.538786018185009</v>
      </c>
      <c r="G76" s="15">
        <f t="shared" si="67"/>
        <v>3.1523473808305953</v>
      </c>
      <c r="H76" s="15">
        <f t="shared" si="68"/>
        <v>5.3349987127294565</v>
      </c>
      <c r="I76" s="15">
        <f t="shared" si="69"/>
        <v>8.1575931599295721</v>
      </c>
      <c r="J76" s="15">
        <f t="shared" si="70"/>
        <v>9.3458395878275091</v>
      </c>
      <c r="K76" s="15">
        <f t="shared" ref="K76" si="85">J76+K46</f>
        <v>8.8292582138889362</v>
      </c>
    </row>
    <row r="77" spans="1:11">
      <c r="A77" s="13" t="s">
        <v>97</v>
      </c>
      <c r="B77" s="35" t="s">
        <v>35</v>
      </c>
      <c r="C77" s="13"/>
      <c r="D77" s="15"/>
      <c r="E77" s="15"/>
      <c r="F77" s="15">
        <f t="shared" si="66"/>
        <v>0.57099952341520055</v>
      </c>
      <c r="G77" s="15">
        <f t="shared" si="67"/>
        <v>1.2690481236482529</v>
      </c>
      <c r="H77" s="15">
        <f t="shared" si="68"/>
        <v>4.7594249150218513</v>
      </c>
      <c r="I77" s="15">
        <f t="shared" si="69"/>
        <v>5.6930734380753636</v>
      </c>
      <c r="J77" s="15">
        <f t="shared" si="70"/>
        <v>6.2961566023007522</v>
      </c>
      <c r="K77" s="15">
        <f t="shared" ref="K77" si="86">J77+K47</f>
        <v>6.8205511386167137</v>
      </c>
    </row>
    <row r="78" spans="1:11">
      <c r="A78" s="13" t="s">
        <v>97</v>
      </c>
      <c r="B78" s="13" t="s">
        <v>37</v>
      </c>
      <c r="C78" s="13"/>
      <c r="D78" s="15"/>
      <c r="E78" s="15"/>
      <c r="F78" s="15">
        <f t="shared" si="66"/>
        <v>1.4269776848477793</v>
      </c>
      <c r="G78" s="15">
        <f t="shared" si="67"/>
        <v>1.8240374679633478</v>
      </c>
      <c r="H78" s="15">
        <f t="shared" si="68"/>
        <v>2.4981730912506359</v>
      </c>
      <c r="I78" s="15">
        <f t="shared" si="69"/>
        <v>1.3675745285504577</v>
      </c>
      <c r="J78" s="15">
        <f t="shared" si="70"/>
        <v>0.54720229098784334</v>
      </c>
      <c r="K78" s="15">
        <f t="shared" ref="K78" si="87">J78+K48</f>
        <v>-0.15867965092294889</v>
      </c>
    </row>
    <row r="79" spans="1:11">
      <c r="A79" s="13" t="s">
        <v>97</v>
      </c>
      <c r="B79" s="13" t="s">
        <v>38</v>
      </c>
      <c r="C79" s="13"/>
      <c r="D79" s="15"/>
      <c r="E79" s="15"/>
      <c r="F79" s="15">
        <f t="shared" si="66"/>
        <v>2.5111503389909235</v>
      </c>
      <c r="G79" s="15">
        <f t="shared" si="67"/>
        <v>2.0569090583404925</v>
      </c>
      <c r="H79" s="15">
        <f t="shared" si="68"/>
        <v>2.9642038396185204</v>
      </c>
      <c r="I79" s="15">
        <f t="shared" si="69"/>
        <v>3.1421550098139788</v>
      </c>
      <c r="J79" s="15">
        <f t="shared" si="70"/>
        <v>3.823287068893428</v>
      </c>
      <c r="K79" s="15">
        <f t="shared" ref="K79" si="88">J79+K49</f>
        <v>3.9640592811792037</v>
      </c>
    </row>
    <row r="80" spans="1:11">
      <c r="A80" s="13" t="s">
        <v>97</v>
      </c>
      <c r="B80" s="35" t="s">
        <v>39</v>
      </c>
      <c r="D80" s="15"/>
      <c r="E80" s="15"/>
      <c r="F80" s="15">
        <f t="shared" si="66"/>
        <v>-1.9469712436047015</v>
      </c>
      <c r="G80" s="15">
        <f t="shared" si="67"/>
        <v>-0.92684195969789229</v>
      </c>
      <c r="H80" s="15">
        <f t="shared" si="68"/>
        <v>0.41028664713553908</v>
      </c>
      <c r="I80" s="15">
        <f t="shared" si="69"/>
        <v>0.52867711964926478</v>
      </c>
      <c r="J80" s="15">
        <f t="shared" si="70"/>
        <v>0.85704393642120191</v>
      </c>
      <c r="K80" s="15">
        <f t="shared" ref="K80" si="89">J80+K50</f>
        <v>-0.1779545311532944</v>
      </c>
    </row>
    <row r="81" spans="1:11">
      <c r="A81" s="13" t="s">
        <v>97</v>
      </c>
      <c r="B81" s="13" t="s">
        <v>41</v>
      </c>
      <c r="D81" s="15"/>
      <c r="E81" s="15"/>
      <c r="F81" s="15">
        <f t="shared" si="66"/>
        <v>-2.4638155390771872</v>
      </c>
      <c r="G81" s="15">
        <f t="shared" si="67"/>
        <v>-1.6755707076530446</v>
      </c>
      <c r="H81" s="15">
        <f t="shared" si="68"/>
        <v>-3.6015478672353169</v>
      </c>
      <c r="I81" s="15">
        <f t="shared" si="69"/>
        <v>-3.5839486905440627</v>
      </c>
      <c r="J81" s="15">
        <f t="shared" si="70"/>
        <v>-4.8238988397307896</v>
      </c>
      <c r="K81" s="15">
        <f t="shared" ref="K81" si="90">J81+K51</f>
        <v>-6.3722695719377356</v>
      </c>
    </row>
    <row r="82" spans="1:11">
      <c r="A82" s="13" t="s">
        <v>97</v>
      </c>
      <c r="B82" s="35" t="s">
        <v>42</v>
      </c>
      <c r="C82" s="13"/>
      <c r="D82" s="15"/>
      <c r="E82" s="15"/>
      <c r="F82" s="15">
        <f t="shared" si="66"/>
        <v>-7.2785581654685405E-2</v>
      </c>
      <c r="G82" s="15">
        <f t="shared" si="67"/>
        <v>0.21019651645944704</v>
      </c>
      <c r="H82" s="15">
        <f t="shared" si="68"/>
        <v>2.0239589116514805</v>
      </c>
      <c r="I82" s="15">
        <f t="shared" si="69"/>
        <v>4.2422551550448864</v>
      </c>
      <c r="J82" s="15">
        <f t="shared" si="70"/>
        <v>5.4946443729918322</v>
      </c>
      <c r="K82" s="15">
        <f t="shared" ref="K82" si="91">J82+K52</f>
        <v>5.5850126866690104</v>
      </c>
    </row>
    <row r="83" spans="1:11">
      <c r="A83" s="13" t="s">
        <v>97</v>
      </c>
      <c r="B83" s="13" t="s">
        <v>44</v>
      </c>
      <c r="D83" s="15"/>
      <c r="E83" s="15"/>
      <c r="F83" s="15">
        <f t="shared" si="66"/>
        <v>0.52359876853271103</v>
      </c>
      <c r="G83" s="15">
        <f t="shared" si="67"/>
        <v>3.0177385668015102</v>
      </c>
      <c r="H83" s="15">
        <f t="shared" si="68"/>
        <v>5.4932285216398338</v>
      </c>
      <c r="I83" s="15">
        <f t="shared" si="69"/>
        <v>6.2812574509877699</v>
      </c>
      <c r="J83" s="15">
        <f t="shared" si="70"/>
        <v>6.6312152368498509</v>
      </c>
      <c r="K83" s="15">
        <f t="shared" ref="K83" si="92">J83+K53</f>
        <v>6.2029646753905814</v>
      </c>
    </row>
    <row r="84" spans="1:11">
      <c r="A84" s="13" t="s">
        <v>97</v>
      </c>
      <c r="B84" s="35" t="s">
        <v>45</v>
      </c>
      <c r="D84" s="15"/>
      <c r="E84" s="15"/>
      <c r="F84" s="15">
        <f t="shared" si="66"/>
        <v>0.25002425469918776</v>
      </c>
      <c r="G84" s="15">
        <f t="shared" si="67"/>
        <v>4.0046166986941198</v>
      </c>
      <c r="H84" s="15">
        <f t="shared" si="68"/>
        <v>8.8306136087828886</v>
      </c>
      <c r="I84" s="15">
        <f t="shared" si="69"/>
        <v>10.499337417155997</v>
      </c>
      <c r="J84" s="15">
        <f t="shared" si="70"/>
        <v>12.686411085829514</v>
      </c>
      <c r="K84" s="15">
        <f t="shared" ref="K84" si="93">J84+K54</f>
        <v>13.069319835574493</v>
      </c>
    </row>
    <row r="85" spans="1:11">
      <c r="A85" s="13" t="s">
        <v>97</v>
      </c>
      <c r="B85" s="13" t="s">
        <v>46</v>
      </c>
      <c r="D85" s="15"/>
      <c r="E85" s="15"/>
      <c r="F85" s="15">
        <f t="shared" si="66"/>
        <v>3.9699862596569142</v>
      </c>
      <c r="G85" s="15">
        <f t="shared" si="67"/>
        <v>7.2783179918913676</v>
      </c>
      <c r="H85" s="15">
        <f t="shared" si="68"/>
        <v>8.6526742874190994</v>
      </c>
      <c r="I85" s="15">
        <f t="shared" si="69"/>
        <v>9.8676079971070489</v>
      </c>
      <c r="J85" s="15">
        <f t="shared" si="70"/>
        <v>10.457047260575274</v>
      </c>
      <c r="K85" s="15">
        <f t="shared" ref="K85" si="94">J85+K55</f>
        <v>10.272678959160496</v>
      </c>
    </row>
    <row r="86" spans="1:11">
      <c r="A86" s="13" t="s">
        <v>97</v>
      </c>
      <c r="B86" s="13" t="s">
        <v>48</v>
      </c>
      <c r="D86" s="15"/>
      <c r="E86" s="15"/>
      <c r="F86" s="15">
        <f t="shared" si="66"/>
        <v>0.28718646761037281</v>
      </c>
      <c r="G86" s="15">
        <f t="shared" si="67"/>
        <v>3.6347936350604826</v>
      </c>
      <c r="H86" s="15">
        <f t="shared" si="68"/>
        <v>4.8023277718564019</v>
      </c>
      <c r="I86" s="15">
        <f t="shared" si="69"/>
        <v>7.2634902273801956</v>
      </c>
      <c r="J86" s="15">
        <f t="shared" si="70"/>
        <v>7.3731517776714899</v>
      </c>
      <c r="K86" s="15">
        <f t="shared" ref="K86" si="95">J86+K56</f>
        <v>7.3732039686779611</v>
      </c>
    </row>
    <row r="87" spans="1:11">
      <c r="A87" s="13" t="s">
        <v>97</v>
      </c>
      <c r="B87" s="13" t="s">
        <v>47</v>
      </c>
      <c r="D87" s="15"/>
      <c r="E87" s="15"/>
      <c r="F87" s="15">
        <f t="shared" si="66"/>
        <v>0.42703241705109996</v>
      </c>
      <c r="G87" s="15">
        <f t="shared" si="67"/>
        <v>1.0046197635510949</v>
      </c>
      <c r="H87" s="15">
        <f t="shared" si="68"/>
        <v>4.4891829805187191</v>
      </c>
      <c r="I87" s="15">
        <f t="shared" si="69"/>
        <v>5.7372271507483372</v>
      </c>
      <c r="J87" s="15">
        <f t="shared" si="70"/>
        <v>6.1834280713693168</v>
      </c>
      <c r="K87" s="15">
        <f t="shared" ref="K87" si="96">J87+K57</f>
        <v>6.3582106422550053</v>
      </c>
    </row>
    <row r="88" spans="1:11">
      <c r="A88" s="13" t="s">
        <v>97</v>
      </c>
      <c r="B88" s="35" t="s">
        <v>32</v>
      </c>
      <c r="D88" s="15"/>
      <c r="E88" s="15"/>
      <c r="F88" s="15">
        <f t="shared" si="66"/>
        <v>1.4735271033049919</v>
      </c>
      <c r="G88" s="15">
        <f t="shared" si="67"/>
        <v>2.9493096291746856</v>
      </c>
      <c r="H88" s="15">
        <f t="shared" si="68"/>
        <v>7.1640640977402992</v>
      </c>
      <c r="I88" s="15">
        <f t="shared" si="69"/>
        <v>10.25515114117978</v>
      </c>
      <c r="J88" s="15">
        <f t="shared" si="70"/>
        <v>11.644183936894759</v>
      </c>
      <c r="K88" s="15">
        <f t="shared" ref="K88" si="97">J88+K58</f>
        <v>11.820375968603273</v>
      </c>
    </row>
    <row r="89" spans="1:11">
      <c r="A89" s="13" t="s">
        <v>97</v>
      </c>
      <c r="B89" s="13" t="s">
        <v>50</v>
      </c>
      <c r="D89" s="15"/>
      <c r="E89" s="15"/>
      <c r="F89" s="15">
        <f t="shared" si="66"/>
        <v>-2.5958683509298646</v>
      </c>
      <c r="G89" s="15">
        <f t="shared" si="67"/>
        <v>-3.6198106847553451</v>
      </c>
      <c r="H89" s="15">
        <f t="shared" si="68"/>
        <v>-4.0059298799177396</v>
      </c>
      <c r="I89" s="15">
        <f t="shared" si="69"/>
        <v>-4.7942880918144652</v>
      </c>
      <c r="J89" s="15">
        <f t="shared" si="70"/>
        <v>-6.1170551680645922</v>
      </c>
      <c r="K89" s="15">
        <f t="shared" ref="K89" si="98">J89+K59</f>
        <v>-7.2079862062192657</v>
      </c>
    </row>
    <row r="90" spans="1:11">
      <c r="A90" s="13" t="s">
        <v>97</v>
      </c>
      <c r="B90" s="13" t="s">
        <v>51</v>
      </c>
      <c r="D90" s="15"/>
      <c r="E90" s="15"/>
      <c r="F90" s="15">
        <f t="shared" si="66"/>
        <v>1.7292789275379246</v>
      </c>
      <c r="G90" s="15">
        <f t="shared" si="67"/>
        <v>3.5865190617877465</v>
      </c>
      <c r="H90" s="15">
        <f t="shared" si="68"/>
        <v>2.9344493170913912</v>
      </c>
      <c r="I90" s="15">
        <f t="shared" si="69"/>
        <v>5.3435094007139838</v>
      </c>
      <c r="J90" s="15">
        <f t="shared" si="70"/>
        <v>4.8435823959130433</v>
      </c>
      <c r="K90" s="15">
        <f t="shared" ref="K90" si="99">J90+K60</f>
        <v>5.5383839740490259</v>
      </c>
    </row>
    <row r="140" spans="5:5" ht="15.75">
      <c r="E140" s="25"/>
    </row>
  </sheetData>
  <autoFilter ref="A1:B133"/>
  <customSheetViews>
    <customSheetView guid="{0B9B0CBD-4067-48BD-8815-DCB61D9A78E0}" scale="80" showAutoFilter="1">
      <pane xSplit="2" ySplit="1" topLeftCell="C2" activePane="bottomRight" state="frozen"/>
      <selection pane="bottomRight" activeCell="E30" sqref="E30"/>
      <pageMargins left="0.7" right="0.7" top="0.78740157499999996" bottom="0.78740157499999996" header="0.3" footer="0.3"/>
      <autoFilter ref="A1:B90"/>
    </customSheetView>
  </customSheetView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S43"/>
  <sheetViews>
    <sheetView tabSelected="1" zoomScale="80" zoomScaleNormal="80" workbookViewId="0">
      <pane xSplit="2" ySplit="1" topLeftCell="M6" activePane="bottomRight" state="frozen"/>
      <selection activeCell="P47" sqref="P47"/>
      <selection pane="topRight" activeCell="P47" sqref="P47"/>
      <selection pane="bottomLeft" activeCell="P47" sqref="P47"/>
      <selection pane="bottomRight" activeCell="Z29" sqref="Z29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9" s="4" customFormat="1">
      <c r="A1" s="30"/>
      <c r="B1" s="4" t="s">
        <v>58</v>
      </c>
      <c r="C1" s="4">
        <v>2009</v>
      </c>
      <c r="D1" s="4">
        <v>2010</v>
      </c>
      <c r="E1" s="4">
        <v>2011</v>
      </c>
      <c r="F1" s="4">
        <v>2012</v>
      </c>
      <c r="G1" s="4">
        <v>2013</v>
      </c>
      <c r="H1" s="4">
        <v>2014</v>
      </c>
      <c r="I1" s="4">
        <v>2015</v>
      </c>
      <c r="J1" s="4">
        <v>2016</v>
      </c>
      <c r="K1" s="4">
        <v>2017</v>
      </c>
      <c r="M1"/>
      <c r="N1"/>
      <c r="O1"/>
      <c r="P1"/>
      <c r="Q1"/>
      <c r="R1"/>
      <c r="S1"/>
    </row>
    <row r="2" spans="1:19">
      <c r="A2" t="s">
        <v>1341</v>
      </c>
      <c r="B2" t="s">
        <v>43</v>
      </c>
      <c r="C2">
        <v>289.05259999999998</v>
      </c>
      <c r="D2">
        <v>294.6275</v>
      </c>
      <c r="E2">
        <v>302.9006</v>
      </c>
      <c r="F2">
        <v>305.19459999999998</v>
      </c>
      <c r="G2">
        <v>306.17500000000001</v>
      </c>
      <c r="H2">
        <v>307.25720000000001</v>
      </c>
      <c r="I2">
        <v>309.09320000000002</v>
      </c>
      <c r="J2">
        <v>313.59699999999998</v>
      </c>
      <c r="K2">
        <v>317.8698</v>
      </c>
    </row>
    <row r="3" spans="1:19">
      <c r="A3" t="s">
        <v>1342</v>
      </c>
      <c r="B3" t="s">
        <v>24</v>
      </c>
      <c r="C3">
        <v>355.51940000000002</v>
      </c>
      <c r="D3">
        <v>365.10050000000001</v>
      </c>
      <c r="E3">
        <v>371.66039999999998</v>
      </c>
      <c r="F3">
        <v>372.22239999999999</v>
      </c>
      <c r="G3">
        <v>372.28440000000001</v>
      </c>
      <c r="H3">
        <v>377.30410000000001</v>
      </c>
      <c r="I3">
        <v>382.0675</v>
      </c>
      <c r="J3">
        <v>387.05349999999999</v>
      </c>
      <c r="K3">
        <v>393.65769999999998</v>
      </c>
    </row>
    <row r="4" spans="1:19">
      <c r="A4" t="s">
        <v>1343</v>
      </c>
      <c r="B4" t="s">
        <v>23</v>
      </c>
      <c r="C4">
        <v>9166.2459999999992</v>
      </c>
      <c r="D4">
        <v>9355.1329999999998</v>
      </c>
      <c r="E4">
        <v>9501.2620000000006</v>
      </c>
      <c r="F4">
        <v>9413.6450000000004</v>
      </c>
      <c r="G4">
        <v>9382.6319999999996</v>
      </c>
      <c r="H4">
        <v>9461.7459999999992</v>
      </c>
      <c r="I4">
        <v>9609.4089999999997</v>
      </c>
      <c r="J4">
        <v>9778.7279999999992</v>
      </c>
      <c r="K4">
        <v>9961.69</v>
      </c>
    </row>
    <row r="5" spans="1:19">
      <c r="A5" t="s">
        <v>1344</v>
      </c>
      <c r="B5" t="s">
        <v>49</v>
      </c>
      <c r="C5">
        <v>181.66399999999999</v>
      </c>
      <c r="D5">
        <v>187.1</v>
      </c>
      <c r="E5">
        <v>191.91</v>
      </c>
      <c r="F5">
        <v>189.173</v>
      </c>
      <c r="G5">
        <v>187.05199999999999</v>
      </c>
      <c r="H5">
        <v>186.29499999999999</v>
      </c>
      <c r="I5">
        <v>186.92840000000001</v>
      </c>
      <c r="J5">
        <v>188.1636</v>
      </c>
      <c r="K5">
        <v>190.2595</v>
      </c>
    </row>
    <row r="6" spans="1:19">
      <c r="A6" t="s">
        <v>1345</v>
      </c>
      <c r="B6" t="s">
        <v>33</v>
      </c>
      <c r="C6">
        <v>1959.9549999999999</v>
      </c>
      <c r="D6">
        <v>1998.481</v>
      </c>
      <c r="E6">
        <v>2040.0340000000001</v>
      </c>
      <c r="F6">
        <v>2043.761</v>
      </c>
      <c r="G6">
        <v>2057.1779999999999</v>
      </c>
      <c r="H6">
        <v>2060.8719999999998</v>
      </c>
      <c r="I6">
        <v>2083.19</v>
      </c>
      <c r="J6">
        <v>2112.9670000000001</v>
      </c>
      <c r="K6">
        <v>2147.9760000000001</v>
      </c>
    </row>
    <row r="7" spans="1:19">
      <c r="A7" t="s">
        <v>1346</v>
      </c>
      <c r="B7" t="s">
        <v>28</v>
      </c>
      <c r="C7">
        <v>2478.922</v>
      </c>
      <c r="D7">
        <v>2580.06</v>
      </c>
      <c r="E7">
        <v>2674.49</v>
      </c>
      <c r="F7">
        <v>2685.326</v>
      </c>
      <c r="G7">
        <v>2693.3249999999998</v>
      </c>
      <c r="H7">
        <v>2736.4119999999998</v>
      </c>
      <c r="I7">
        <v>2783.22</v>
      </c>
      <c r="J7">
        <v>2836.2809999999999</v>
      </c>
      <c r="K7">
        <v>2890.2739999999999</v>
      </c>
    </row>
    <row r="8" spans="1:19">
      <c r="A8" t="s">
        <v>1347</v>
      </c>
      <c r="B8" t="s">
        <v>31</v>
      </c>
      <c r="C8">
        <v>239.1337</v>
      </c>
      <c r="D8">
        <v>226.03149999999999</v>
      </c>
      <c r="E8">
        <v>205.38910000000001</v>
      </c>
      <c r="F8">
        <v>190.3947</v>
      </c>
      <c r="G8">
        <v>184.30539999999999</v>
      </c>
      <c r="H8">
        <v>185.51079999999999</v>
      </c>
      <c r="I8">
        <v>182.92189999999999</v>
      </c>
      <c r="J8">
        <v>180.59399999999999</v>
      </c>
      <c r="K8">
        <v>185.43029999999999</v>
      </c>
    </row>
    <row r="9" spans="1:19">
      <c r="A9" t="s">
        <v>1348</v>
      </c>
      <c r="B9" t="s">
        <v>30</v>
      </c>
      <c r="C9">
        <v>165.49780000000001</v>
      </c>
      <c r="D9">
        <v>166.1575</v>
      </c>
      <c r="E9">
        <v>170.45779999999999</v>
      </c>
      <c r="F9">
        <v>170.71539999999999</v>
      </c>
      <c r="G9">
        <v>173.16390000000001</v>
      </c>
      <c r="H9">
        <v>182.16739999999999</v>
      </c>
      <c r="I9">
        <v>193.17930000000001</v>
      </c>
      <c r="J9">
        <v>201.8417</v>
      </c>
      <c r="K9">
        <v>208.85749999999999</v>
      </c>
    </row>
    <row r="10" spans="1:19">
      <c r="A10" t="s">
        <v>1353</v>
      </c>
      <c r="B10" t="s">
        <v>35</v>
      </c>
      <c r="C10">
        <v>1578.69</v>
      </c>
      <c r="D10">
        <v>1605.694</v>
      </c>
      <c r="E10">
        <v>1615.117</v>
      </c>
      <c r="F10">
        <v>1569.604</v>
      </c>
      <c r="G10">
        <v>1542.1759999999999</v>
      </c>
      <c r="H10">
        <v>1535.3309999999999</v>
      </c>
      <c r="I10">
        <v>1548.6369999999999</v>
      </c>
      <c r="J10">
        <v>1571.1120000000001</v>
      </c>
      <c r="K10">
        <v>1593.854</v>
      </c>
    </row>
    <row r="11" spans="1:19">
      <c r="A11" t="s">
        <v>1349</v>
      </c>
      <c r="B11" t="s">
        <v>39</v>
      </c>
      <c r="C11">
        <v>37.402299999999997</v>
      </c>
      <c r="D11">
        <v>39.525500000000001</v>
      </c>
      <c r="E11">
        <v>40.5396</v>
      </c>
      <c r="F11">
        <v>40.196199999999997</v>
      </c>
      <c r="G11">
        <v>41.943399999999997</v>
      </c>
      <c r="H11">
        <v>43.650199999999998</v>
      </c>
      <c r="I11">
        <v>44.993079999999999</v>
      </c>
      <c r="J11">
        <v>46.437719999999999</v>
      </c>
      <c r="K11">
        <v>47.82159</v>
      </c>
    </row>
    <row r="12" spans="1:19">
      <c r="A12" t="s">
        <v>1350</v>
      </c>
      <c r="B12" t="s">
        <v>42</v>
      </c>
      <c r="C12">
        <v>622.77660000000003</v>
      </c>
      <c r="D12">
        <v>631.51199999999994</v>
      </c>
      <c r="E12">
        <v>642.01800000000003</v>
      </c>
      <c r="F12">
        <v>635.23159999999996</v>
      </c>
      <c r="G12">
        <v>632.08479999999997</v>
      </c>
      <c r="H12">
        <v>638.476</v>
      </c>
      <c r="I12">
        <v>651.55250000000001</v>
      </c>
      <c r="J12">
        <v>665.44749999999999</v>
      </c>
      <c r="K12">
        <v>680.81949999999995</v>
      </c>
    </row>
    <row r="13" spans="1:19">
      <c r="A13" t="s">
        <v>1351</v>
      </c>
      <c r="B13" t="s">
        <v>45</v>
      </c>
      <c r="C13">
        <v>176.5772</v>
      </c>
      <c r="D13">
        <v>179.9298</v>
      </c>
      <c r="E13">
        <v>176.64279999999999</v>
      </c>
      <c r="F13">
        <v>169.52709999999999</v>
      </c>
      <c r="G13">
        <v>167.6112</v>
      </c>
      <c r="H13">
        <v>169.1294</v>
      </c>
      <c r="I13">
        <v>172.0745</v>
      </c>
      <c r="J13">
        <v>174.92930000000001</v>
      </c>
      <c r="K13">
        <v>178.1388</v>
      </c>
    </row>
    <row r="14" spans="1:19">
      <c r="A14" t="s">
        <v>1352</v>
      </c>
      <c r="B14" t="s">
        <v>32</v>
      </c>
      <c r="C14">
        <v>1080.7639999999999</v>
      </c>
      <c r="D14">
        <v>1080.913</v>
      </c>
      <c r="E14">
        <v>1070.1030000000001</v>
      </c>
      <c r="F14">
        <v>1042.0630000000001</v>
      </c>
      <c r="G14">
        <v>1024.6400000000001</v>
      </c>
      <c r="H14">
        <v>1038.5820000000001</v>
      </c>
      <c r="I14">
        <v>1071.1210000000001</v>
      </c>
      <c r="J14">
        <v>1099.682</v>
      </c>
      <c r="K14">
        <v>1126.537</v>
      </c>
    </row>
    <row r="16" spans="1:19">
      <c r="A16" s="4" t="s">
        <v>59</v>
      </c>
      <c r="B16" s="4" t="s">
        <v>58</v>
      </c>
      <c r="C16" s="4">
        <v>2009</v>
      </c>
      <c r="D16" s="4">
        <v>2010</v>
      </c>
      <c r="E16" s="4">
        <v>2011</v>
      </c>
      <c r="F16" s="4">
        <v>2012</v>
      </c>
      <c r="G16" s="4">
        <v>2013</v>
      </c>
      <c r="H16" s="4">
        <v>2014</v>
      </c>
      <c r="I16" s="4">
        <v>2015</v>
      </c>
      <c r="J16" s="4">
        <v>2016</v>
      </c>
      <c r="K16" s="4">
        <v>2017</v>
      </c>
    </row>
    <row r="17" spans="1:11">
      <c r="A17" t="s">
        <v>143</v>
      </c>
      <c r="B17" t="s">
        <v>43</v>
      </c>
      <c r="C17" s="28">
        <f>C2/$C2*100</f>
        <v>100</v>
      </c>
      <c r="D17" s="28">
        <f t="shared" ref="D17:K17" si="0">D2/$C2*100</f>
        <v>101.92868010874146</v>
      </c>
      <c r="E17" s="28">
        <f t="shared" si="0"/>
        <v>104.79082353869158</v>
      </c>
      <c r="F17" s="28">
        <f t="shared" si="0"/>
        <v>105.58445071935003</v>
      </c>
      <c r="G17" s="28">
        <f t="shared" si="0"/>
        <v>105.92362774111011</v>
      </c>
      <c r="H17" s="28">
        <f t="shared" si="0"/>
        <v>106.2980232663536</v>
      </c>
      <c r="I17" s="28">
        <f t="shared" si="0"/>
        <v>106.93320177711601</v>
      </c>
      <c r="J17" s="28">
        <f t="shared" si="0"/>
        <v>108.49132649213327</v>
      </c>
      <c r="K17" s="28">
        <f t="shared" si="0"/>
        <v>109.96953495661343</v>
      </c>
    </row>
    <row r="18" spans="1:11">
      <c r="A18" t="s">
        <v>143</v>
      </c>
      <c r="B18" t="s">
        <v>24</v>
      </c>
      <c r="C18" s="28">
        <f t="shared" ref="C18:K18" si="1">C3/$C3*100</f>
        <v>100</v>
      </c>
      <c r="D18" s="28">
        <f t="shared" si="1"/>
        <v>102.69495841858418</v>
      </c>
      <c r="E18" s="28">
        <f t="shared" si="1"/>
        <v>104.54011792324131</v>
      </c>
      <c r="F18" s="28">
        <f t="shared" si="1"/>
        <v>104.69819649785637</v>
      </c>
      <c r="G18" s="28">
        <f t="shared" si="1"/>
        <v>104.71563577121248</v>
      </c>
      <c r="H18" s="28">
        <f t="shared" si="1"/>
        <v>106.12756997227154</v>
      </c>
      <c r="I18" s="28">
        <f t="shared" si="1"/>
        <v>107.46741246750528</v>
      </c>
      <c r="J18" s="28">
        <f t="shared" si="1"/>
        <v>108.86986757965951</v>
      </c>
      <c r="K18" s="28">
        <f t="shared" si="1"/>
        <v>110.72748772640817</v>
      </c>
    </row>
    <row r="19" spans="1:11">
      <c r="A19" t="s">
        <v>143</v>
      </c>
      <c r="B19" t="s">
        <v>23</v>
      </c>
      <c r="C19" s="28">
        <f t="shared" ref="C19:K19" si="2">C4/$C4*100</f>
        <v>100</v>
      </c>
      <c r="D19" s="28">
        <f t="shared" si="2"/>
        <v>102.06068002102498</v>
      </c>
      <c r="E19" s="28">
        <f t="shared" si="2"/>
        <v>103.65488772612039</v>
      </c>
      <c r="F19" s="28">
        <f t="shared" si="2"/>
        <v>102.69902204239338</v>
      </c>
      <c r="G19" s="28">
        <f t="shared" si="2"/>
        <v>102.36068287933794</v>
      </c>
      <c r="H19" s="28">
        <f t="shared" si="2"/>
        <v>103.22378430602888</v>
      </c>
      <c r="I19" s="28">
        <f t="shared" si="2"/>
        <v>104.83472732457759</v>
      </c>
      <c r="J19" s="28">
        <f t="shared" si="2"/>
        <v>106.68192845795323</v>
      </c>
      <c r="K19" s="28">
        <f t="shared" si="2"/>
        <v>108.67796914898425</v>
      </c>
    </row>
    <row r="20" spans="1:11">
      <c r="A20" t="s">
        <v>143</v>
      </c>
      <c r="B20" t="s">
        <v>49</v>
      </c>
      <c r="C20" s="28">
        <f t="shared" ref="C20:K20" si="3">C5/$C5*100</f>
        <v>100</v>
      </c>
      <c r="D20" s="28">
        <f t="shared" si="3"/>
        <v>102.99233750220186</v>
      </c>
      <c r="E20" s="28">
        <f t="shared" si="3"/>
        <v>105.64008279020609</v>
      </c>
      <c r="F20" s="28">
        <f t="shared" si="3"/>
        <v>104.13345516998416</v>
      </c>
      <c r="G20" s="28">
        <f t="shared" si="3"/>
        <v>102.96591509600141</v>
      </c>
      <c r="H20" s="28">
        <f t="shared" si="3"/>
        <v>102.54921173154837</v>
      </c>
      <c r="I20" s="28">
        <f t="shared" si="3"/>
        <v>102.89787740003524</v>
      </c>
      <c r="J20" s="28">
        <f t="shared" si="3"/>
        <v>103.57781398626035</v>
      </c>
      <c r="K20" s="28">
        <f t="shared" si="3"/>
        <v>104.73153734366744</v>
      </c>
    </row>
    <row r="21" spans="1:11">
      <c r="A21" t="s">
        <v>143</v>
      </c>
      <c r="B21" t="s">
        <v>33</v>
      </c>
      <c r="C21" s="28">
        <f t="shared" ref="C21:K21" si="4">C6/$C6*100</f>
        <v>100</v>
      </c>
      <c r="D21" s="28">
        <f t="shared" si="4"/>
        <v>101.96565737478667</v>
      </c>
      <c r="E21" s="28">
        <f t="shared" si="4"/>
        <v>104.08575707095318</v>
      </c>
      <c r="F21" s="28">
        <f t="shared" si="4"/>
        <v>104.27591449803695</v>
      </c>
      <c r="G21" s="28">
        <f t="shared" si="4"/>
        <v>104.96047103122265</v>
      </c>
      <c r="H21" s="28">
        <f t="shared" si="4"/>
        <v>105.14894474618039</v>
      </c>
      <c r="I21" s="28">
        <f t="shared" si="4"/>
        <v>106.28764435918173</v>
      </c>
      <c r="J21" s="28">
        <f t="shared" si="4"/>
        <v>107.8069139342485</v>
      </c>
      <c r="K21" s="28">
        <f t="shared" si="4"/>
        <v>109.59312841366258</v>
      </c>
    </row>
    <row r="22" spans="1:11">
      <c r="A22" t="s">
        <v>143</v>
      </c>
      <c r="B22" t="s">
        <v>28</v>
      </c>
      <c r="C22" s="28">
        <f t="shared" ref="C22:K22" si="5">C7/$C7*100</f>
        <v>100</v>
      </c>
      <c r="D22" s="28">
        <f t="shared" si="5"/>
        <v>104.07991860978281</v>
      </c>
      <c r="E22" s="28">
        <f t="shared" si="5"/>
        <v>107.88923572423819</v>
      </c>
      <c r="F22" s="28">
        <f t="shared" si="5"/>
        <v>108.32636121669015</v>
      </c>
      <c r="G22" s="28">
        <f t="shared" si="5"/>
        <v>108.64904180123456</v>
      </c>
      <c r="H22" s="28">
        <f t="shared" si="5"/>
        <v>110.38717636133771</v>
      </c>
      <c r="I22" s="28">
        <f t="shared" si="5"/>
        <v>112.27541649152333</v>
      </c>
      <c r="J22" s="28">
        <f t="shared" si="5"/>
        <v>114.41590336444631</v>
      </c>
      <c r="K22" s="28">
        <f t="shared" si="5"/>
        <v>116.59398722509221</v>
      </c>
    </row>
    <row r="23" spans="1:11">
      <c r="A23" t="s">
        <v>143</v>
      </c>
      <c r="B23" t="s">
        <v>31</v>
      </c>
      <c r="C23" s="28">
        <f t="shared" ref="C23:K23" si="6">C8/$C8*100</f>
        <v>100</v>
      </c>
      <c r="D23" s="28">
        <f t="shared" si="6"/>
        <v>94.520972995441454</v>
      </c>
      <c r="E23" s="28">
        <f t="shared" si="6"/>
        <v>85.888814500005651</v>
      </c>
      <c r="F23" s="28">
        <f t="shared" si="6"/>
        <v>79.618514663554322</v>
      </c>
      <c r="G23" s="28">
        <f t="shared" si="6"/>
        <v>77.072114888031251</v>
      </c>
      <c r="H23" s="28">
        <f t="shared" si="6"/>
        <v>77.576184368827967</v>
      </c>
      <c r="I23" s="28">
        <f t="shared" si="6"/>
        <v>76.493568242368184</v>
      </c>
      <c r="J23" s="28">
        <f t="shared" si="6"/>
        <v>75.520096080142608</v>
      </c>
      <c r="K23" s="28">
        <f t="shared" si="6"/>
        <v>77.542521192119722</v>
      </c>
    </row>
    <row r="24" spans="1:11">
      <c r="A24" t="s">
        <v>143</v>
      </c>
      <c r="B24" t="s">
        <v>30</v>
      </c>
      <c r="C24" s="28">
        <f t="shared" ref="C24:K24" si="7">C9/$C9*100</f>
        <v>100</v>
      </c>
      <c r="D24" s="28">
        <f t="shared" si="7"/>
        <v>100.39861557072057</v>
      </c>
      <c r="E24" s="28">
        <f t="shared" si="7"/>
        <v>102.99701869148711</v>
      </c>
      <c r="F24" s="28">
        <f t="shared" si="7"/>
        <v>103.15267030739986</v>
      </c>
      <c r="G24" s="28">
        <f t="shared" si="7"/>
        <v>104.63214616750192</v>
      </c>
      <c r="H24" s="28">
        <f t="shared" si="7"/>
        <v>110.07239975395441</v>
      </c>
      <c r="I24" s="28">
        <f t="shared" si="7"/>
        <v>116.72620421540347</v>
      </c>
      <c r="J24" s="28">
        <f t="shared" si="7"/>
        <v>121.96035234305229</v>
      </c>
      <c r="K24" s="28">
        <f t="shared" si="7"/>
        <v>126.1995627736441</v>
      </c>
    </row>
    <row r="25" spans="1:11">
      <c r="A25" t="s">
        <v>143</v>
      </c>
      <c r="B25" t="s">
        <v>35</v>
      </c>
      <c r="C25" s="28">
        <f t="shared" ref="C25:K25" si="8">C10/$C10*100</f>
        <v>100</v>
      </c>
      <c r="D25" s="28">
        <f t="shared" si="8"/>
        <v>101.71053215007379</v>
      </c>
      <c r="E25" s="28">
        <f t="shared" si="8"/>
        <v>102.3074194427025</v>
      </c>
      <c r="F25" s="28">
        <f t="shared" si="8"/>
        <v>99.424459520235132</v>
      </c>
      <c r="G25" s="28">
        <f t="shared" si="8"/>
        <v>97.687069659021077</v>
      </c>
      <c r="H25" s="28">
        <f t="shared" si="8"/>
        <v>97.253482317617767</v>
      </c>
      <c r="I25" s="28">
        <f t="shared" si="8"/>
        <v>98.09633303561813</v>
      </c>
      <c r="J25" s="28">
        <f t="shared" si="8"/>
        <v>99.5199817570264</v>
      </c>
      <c r="K25" s="28">
        <f t="shared" si="8"/>
        <v>100.96054323521399</v>
      </c>
    </row>
    <row r="26" spans="1:11">
      <c r="A26" t="s">
        <v>143</v>
      </c>
      <c r="B26" t="s">
        <v>39</v>
      </c>
      <c r="C26" s="28">
        <f t="shared" ref="C26:K26" si="9">C11/$C11*100</f>
        <v>100</v>
      </c>
      <c r="D26" s="28">
        <f t="shared" si="9"/>
        <v>105.67665624841254</v>
      </c>
      <c r="E26" s="28">
        <f t="shared" si="9"/>
        <v>108.38798683503421</v>
      </c>
      <c r="F26" s="28">
        <f t="shared" si="9"/>
        <v>107.46986147910691</v>
      </c>
      <c r="G26" s="28">
        <f t="shared" si="9"/>
        <v>112.14123195632355</v>
      </c>
      <c r="H26" s="28">
        <f t="shared" si="9"/>
        <v>116.70458768578405</v>
      </c>
      <c r="I26" s="28">
        <f t="shared" si="9"/>
        <v>120.29495512308068</v>
      </c>
      <c r="J26" s="28">
        <f t="shared" si="9"/>
        <v>124.15739139036906</v>
      </c>
      <c r="K26" s="28">
        <f t="shared" si="9"/>
        <v>127.85735101852028</v>
      </c>
    </row>
    <row r="27" spans="1:11">
      <c r="A27" t="s">
        <v>143</v>
      </c>
      <c r="B27" t="s">
        <v>42</v>
      </c>
      <c r="C27" s="28">
        <f t="shared" ref="C27:K27" si="10">C12/$C12*100</f>
        <v>100</v>
      </c>
      <c r="D27" s="28">
        <f t="shared" si="10"/>
        <v>101.40265385693681</v>
      </c>
      <c r="E27" s="28">
        <f t="shared" si="10"/>
        <v>103.08961512041397</v>
      </c>
      <c r="F27" s="28">
        <f t="shared" si="10"/>
        <v>101.99991457610962</v>
      </c>
      <c r="G27" s="28">
        <f t="shared" si="10"/>
        <v>101.49462905317894</v>
      </c>
      <c r="H27" s="28">
        <f t="shared" si="10"/>
        <v>102.52087185035532</v>
      </c>
      <c r="I27" s="28">
        <f t="shared" si="10"/>
        <v>104.62058144124234</v>
      </c>
      <c r="J27" s="28">
        <f t="shared" si="10"/>
        <v>106.85171857773719</v>
      </c>
      <c r="K27" s="28">
        <f t="shared" si="10"/>
        <v>109.32001940984937</v>
      </c>
    </row>
    <row r="28" spans="1:11">
      <c r="A28" t="s">
        <v>143</v>
      </c>
      <c r="B28" t="s">
        <v>45</v>
      </c>
      <c r="C28" s="28">
        <f t="shared" ref="C28:K28" si="11">C13/$C13*100</f>
        <v>100</v>
      </c>
      <c r="D28" s="28">
        <f t="shared" si="11"/>
        <v>101.89865962309969</v>
      </c>
      <c r="E28" s="28">
        <f t="shared" si="11"/>
        <v>100.03715088924277</v>
      </c>
      <c r="F28" s="28">
        <f t="shared" si="11"/>
        <v>96.007355423010438</v>
      </c>
      <c r="G28" s="28">
        <f t="shared" si="11"/>
        <v>94.922334253799463</v>
      </c>
      <c r="H28" s="28">
        <f t="shared" si="11"/>
        <v>95.7821281569761</v>
      </c>
      <c r="I28" s="28">
        <f t="shared" si="11"/>
        <v>97.450010533636274</v>
      </c>
      <c r="J28" s="28">
        <f t="shared" si="11"/>
        <v>99.066753805134539</v>
      </c>
      <c r="K28" s="28">
        <f t="shared" si="11"/>
        <v>100.88437238782811</v>
      </c>
    </row>
    <row r="29" spans="1:11">
      <c r="A29" t="s">
        <v>143</v>
      </c>
      <c r="B29" t="s">
        <v>32</v>
      </c>
      <c r="C29" s="28">
        <f t="shared" ref="C29:K29" si="12">C14/$C14*100</f>
        <v>100</v>
      </c>
      <c r="D29" s="28">
        <f t="shared" si="12"/>
        <v>100.01378654359326</v>
      </c>
      <c r="E29" s="28">
        <f t="shared" si="12"/>
        <v>99.013568179547079</v>
      </c>
      <c r="F29" s="28">
        <f t="shared" si="12"/>
        <v>96.41910722414886</v>
      </c>
      <c r="G29" s="28">
        <f t="shared" si="12"/>
        <v>94.807006895122356</v>
      </c>
      <c r="H29" s="28">
        <f t="shared" si="12"/>
        <v>96.09702025604112</v>
      </c>
      <c r="I29" s="28">
        <f t="shared" si="12"/>
        <v>99.107760806244499</v>
      </c>
      <c r="J29" s="28">
        <f t="shared" si="12"/>
        <v>101.75042840064992</v>
      </c>
      <c r="K29" s="28">
        <f t="shared" si="12"/>
        <v>104.23524469726972</v>
      </c>
    </row>
    <row r="30" spans="1:11">
      <c r="A30" s="4" t="s">
        <v>59</v>
      </c>
      <c r="B30" s="4" t="s">
        <v>58</v>
      </c>
      <c r="C30" s="4">
        <v>2010</v>
      </c>
      <c r="D30" s="4">
        <v>2011</v>
      </c>
      <c r="E30" s="4">
        <v>2012</v>
      </c>
      <c r="F30" s="4">
        <v>2013</v>
      </c>
      <c r="G30" s="4">
        <v>2014</v>
      </c>
      <c r="H30" s="4">
        <v>2015</v>
      </c>
    </row>
    <row r="31" spans="1:11">
      <c r="A31" t="s">
        <v>97</v>
      </c>
      <c r="B31" t="s">
        <v>43</v>
      </c>
      <c r="C31">
        <v>0.41892219969787492</v>
      </c>
      <c r="D31">
        <v>1.2649535024790532</v>
      </c>
      <c r="E31">
        <v>2.3760369551238778</v>
      </c>
      <c r="F31">
        <v>3.3555824515853145</v>
      </c>
      <c r="G31">
        <v>4.3642724098784473</v>
      </c>
      <c r="H31">
        <v>4.9638572219184951</v>
      </c>
    </row>
    <row r="32" spans="1:11">
      <c r="A32" t="s">
        <v>97</v>
      </c>
      <c r="B32" t="s">
        <v>24</v>
      </c>
      <c r="C32">
        <v>-0.30937295934923165</v>
      </c>
      <c r="D32">
        <v>-0.63652324113510383</v>
      </c>
      <c r="E32">
        <v>4.6725927202584394E-3</v>
      </c>
      <c r="F32">
        <v>0.68536100898465757</v>
      </c>
      <c r="G32">
        <v>0.51992604334147707</v>
      </c>
      <c r="H32">
        <v>0.64880389757533585</v>
      </c>
    </row>
    <row r="33" spans="1:8">
      <c r="A33" t="s">
        <v>97</v>
      </c>
      <c r="B33" t="s">
        <v>23</v>
      </c>
      <c r="C33">
        <v>9.2385728674235335E-2</v>
      </c>
      <c r="D33">
        <v>1.2147507625876393</v>
      </c>
      <c r="E33">
        <v>3.2581978853613527</v>
      </c>
      <c r="F33">
        <v>4.2989727785407652</v>
      </c>
      <c r="G33">
        <v>5.0193378543933482</v>
      </c>
      <c r="H33">
        <v>5.1194953970361174</v>
      </c>
    </row>
    <row r="34" spans="1:8">
      <c r="A34" t="s">
        <v>97</v>
      </c>
      <c r="B34" t="s">
        <v>49</v>
      </c>
      <c r="C34">
        <v>-1.3483388444734254</v>
      </c>
      <c r="D34">
        <v>-0.39648536039572102</v>
      </c>
      <c r="E34">
        <v>7.6314257124220353E-2</v>
      </c>
      <c r="F34">
        <v>0.90108500947226999</v>
      </c>
      <c r="G34">
        <v>0.94196258505059904</v>
      </c>
      <c r="H34">
        <v>1.7100127923649084</v>
      </c>
    </row>
    <row r="35" spans="1:8">
      <c r="A35" t="s">
        <v>97</v>
      </c>
      <c r="B35" t="s">
        <v>33</v>
      </c>
      <c r="C35">
        <v>0.31222671917826617</v>
      </c>
      <c r="D35">
        <v>1.3930429227709653</v>
      </c>
      <c r="E35">
        <v>2.3557331834649138</v>
      </c>
      <c r="F35">
        <v>2.9954371223825413</v>
      </c>
      <c r="G35">
        <v>3.9041501592754297</v>
      </c>
      <c r="H35">
        <v>4.1115419742892696</v>
      </c>
    </row>
    <row r="36" spans="1:8">
      <c r="A36" t="s">
        <v>97</v>
      </c>
      <c r="B36" t="s">
        <v>28</v>
      </c>
      <c r="C36">
        <v>-1.6447969960745241</v>
      </c>
      <c r="D36">
        <v>-0.72020673549743319</v>
      </c>
      <c r="E36">
        <v>0.57768340345043667</v>
      </c>
      <c r="F36">
        <v>0.90885366301114223</v>
      </c>
      <c r="G36">
        <v>1.3612780489335212</v>
      </c>
      <c r="H36">
        <v>1.157758459081796</v>
      </c>
    </row>
    <row r="37" spans="1:8">
      <c r="A37" t="s">
        <v>97</v>
      </c>
      <c r="B37" t="s">
        <v>31</v>
      </c>
      <c r="C37">
        <v>6.6049266670587539</v>
      </c>
      <c r="D37">
        <v>13.197814570582096</v>
      </c>
      <c r="E37">
        <v>18.472361608680494</v>
      </c>
      <c r="F37">
        <v>21.330059380543616</v>
      </c>
      <c r="G37">
        <v>21.4303619243098</v>
      </c>
      <c r="H37">
        <v>21.6938170419226</v>
      </c>
    </row>
    <row r="38" spans="1:8">
      <c r="A38" t="s">
        <v>97</v>
      </c>
      <c r="B38" t="s">
        <v>30</v>
      </c>
      <c r="C38">
        <v>1.538786018185009</v>
      </c>
      <c r="D38">
        <v>3.1523473808305953</v>
      </c>
      <c r="E38">
        <v>5.3349987127294565</v>
      </c>
      <c r="F38">
        <v>8.1575931599295721</v>
      </c>
      <c r="G38">
        <v>9.3458395878275091</v>
      </c>
      <c r="H38">
        <v>8.8292582138889362</v>
      </c>
    </row>
    <row r="39" spans="1:8">
      <c r="A39" t="s">
        <v>97</v>
      </c>
      <c r="B39" t="s">
        <v>35</v>
      </c>
      <c r="C39">
        <v>0.57099952341520055</v>
      </c>
      <c r="D39">
        <v>1.2690481236482529</v>
      </c>
      <c r="E39">
        <v>4.7594249150218513</v>
      </c>
      <c r="F39">
        <v>5.6930734380753636</v>
      </c>
      <c r="G39">
        <v>6.2961566023007522</v>
      </c>
      <c r="H39">
        <v>6.8205511386167137</v>
      </c>
    </row>
    <row r="40" spans="1:8">
      <c r="A40" t="s">
        <v>97</v>
      </c>
      <c r="B40" t="s">
        <v>39</v>
      </c>
      <c r="C40">
        <v>-1.9469712436047015</v>
      </c>
      <c r="D40">
        <v>-0.92684195969789229</v>
      </c>
      <c r="E40">
        <v>0.41028664713553908</v>
      </c>
      <c r="F40">
        <v>0.52867711964926478</v>
      </c>
      <c r="G40">
        <v>0.85704393642120191</v>
      </c>
      <c r="H40">
        <v>-0.1779545311532944</v>
      </c>
    </row>
    <row r="41" spans="1:8">
      <c r="A41" t="s">
        <v>97</v>
      </c>
      <c r="B41" t="s">
        <v>42</v>
      </c>
      <c r="C41">
        <v>-7.2785581654685405E-2</v>
      </c>
      <c r="D41">
        <v>0.21019651645944704</v>
      </c>
      <c r="E41">
        <v>2.0239589116514805</v>
      </c>
      <c r="F41">
        <v>4.2422551550448864</v>
      </c>
      <c r="G41">
        <v>5.4946443729918322</v>
      </c>
      <c r="H41">
        <v>5.5850126866690104</v>
      </c>
    </row>
    <row r="42" spans="1:8">
      <c r="A42" t="s">
        <v>97</v>
      </c>
      <c r="B42" t="s">
        <v>45</v>
      </c>
      <c r="C42">
        <v>0.25002425469918776</v>
      </c>
      <c r="D42">
        <v>4.0046166986941198</v>
      </c>
      <c r="E42">
        <v>8.8306136087828886</v>
      </c>
      <c r="F42">
        <v>10.499337417155997</v>
      </c>
      <c r="G42">
        <v>12.686411085829514</v>
      </c>
      <c r="H42">
        <v>13.069319835574493</v>
      </c>
    </row>
    <row r="43" spans="1:8">
      <c r="A43" t="s">
        <v>97</v>
      </c>
      <c r="B43" t="s">
        <v>32</v>
      </c>
      <c r="C43">
        <v>1.4735271033049919</v>
      </c>
      <c r="D43">
        <v>2.9493096291746856</v>
      </c>
      <c r="E43">
        <v>7.1640640977402992</v>
      </c>
      <c r="F43">
        <v>10.25515114117978</v>
      </c>
      <c r="G43">
        <v>11.644183936894759</v>
      </c>
      <c r="H43">
        <v>11.820375968603273</v>
      </c>
    </row>
  </sheetData>
  <sortState ref="B2:K14">
    <sortCondition ref="B2"/>
  </sortState>
  <customSheetViews>
    <customSheetView guid="{0B9B0CBD-4067-48BD-8815-DCB61D9A78E0}" scale="80" showAutoFilter="1">
      <selection activeCell="C6" sqref="C6"/>
      <pageMargins left="0.7" right="0.7" top="0.78740157499999996" bottom="0.78740157499999996" header="0.3" footer="0.3"/>
      <autoFilter ref="A1:B1"/>
    </customSheetView>
  </customSheetView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theme="6" tint="0.59999389629810485"/>
  </sheetPr>
  <dimension ref="A1:M151"/>
  <sheetViews>
    <sheetView zoomScale="80" zoomScaleNormal="80" workbookViewId="0">
      <pane xSplit="2" ySplit="1" topLeftCell="C2" activePane="bottomRight" state="frozen"/>
      <selection activeCell="P47" sqref="P47"/>
      <selection pane="topRight" activeCell="P47" sqref="P47"/>
      <selection pane="bottomLeft" activeCell="P47" sqref="P47"/>
      <selection pane="bottomRight" activeCell="K74" sqref="K74"/>
    </sheetView>
  </sheetViews>
  <sheetFormatPr defaultColWidth="11.42578125" defaultRowHeight="15"/>
  <cols>
    <col min="1" max="1" width="35.7109375" customWidth="1"/>
    <col min="2" max="2" width="25.7109375" customWidth="1"/>
    <col min="14" max="14" width="35.7109375" customWidth="1"/>
    <col min="15" max="15" width="25.7109375" customWidth="1"/>
  </cols>
  <sheetData>
    <row r="1" spans="1:13" s="5" customFormat="1">
      <c r="A1" s="4" t="s">
        <v>68</v>
      </c>
      <c r="B1" s="4" t="s">
        <v>58</v>
      </c>
      <c r="C1" s="5">
        <v>2007</v>
      </c>
      <c r="D1" s="5">
        <f>C1+1</f>
        <v>2008</v>
      </c>
      <c r="E1" s="5">
        <f t="shared" ref="E1:M1" si="0">D1+1</f>
        <v>2009</v>
      </c>
      <c r="F1" s="5">
        <f t="shared" si="0"/>
        <v>2010</v>
      </c>
      <c r="G1" s="5">
        <f t="shared" si="0"/>
        <v>2011</v>
      </c>
      <c r="H1" s="5">
        <f t="shared" si="0"/>
        <v>2012</v>
      </c>
      <c r="I1" s="5">
        <f t="shared" si="0"/>
        <v>2013</v>
      </c>
      <c r="J1" s="5">
        <f t="shared" si="0"/>
        <v>2014</v>
      </c>
      <c r="K1" s="5">
        <f t="shared" si="0"/>
        <v>2015</v>
      </c>
      <c r="L1" s="5">
        <v>2016</v>
      </c>
      <c r="M1" s="5">
        <f t="shared" si="0"/>
        <v>2017</v>
      </c>
    </row>
    <row r="2" spans="1:13">
      <c r="A2" s="9" t="s">
        <v>98</v>
      </c>
      <c r="B2" s="32" t="s">
        <v>43</v>
      </c>
      <c r="C2" s="1">
        <v>-1.9747132000000001</v>
      </c>
      <c r="D2" s="1">
        <v>-2.3642406999999999</v>
      </c>
      <c r="E2" s="1">
        <v>-3.5292304999999997</v>
      </c>
      <c r="F2" s="1">
        <v>-3.2071999999999998</v>
      </c>
      <c r="G2" s="1">
        <v>-2.5266999999999999</v>
      </c>
      <c r="H2" s="1">
        <v>-1.8182</v>
      </c>
      <c r="I2" s="1">
        <v>-1.2383</v>
      </c>
      <c r="J2" s="1">
        <v>-0.67310000000000003</v>
      </c>
      <c r="K2" s="1">
        <v>-0.58960000000000001</v>
      </c>
      <c r="L2" s="1"/>
      <c r="M2" s="1"/>
    </row>
    <row r="3" spans="1:13">
      <c r="A3" s="9" t="s">
        <v>98</v>
      </c>
      <c r="B3" s="32" t="s">
        <v>24</v>
      </c>
      <c r="C3" s="1">
        <v>-0.21684789999999987</v>
      </c>
      <c r="D3" s="1">
        <v>-1.0455496</v>
      </c>
      <c r="E3" s="1">
        <v>-2.9315164</v>
      </c>
      <c r="F3" s="1">
        <v>-3.86</v>
      </c>
      <c r="G3" s="1">
        <v>-4.0309999999999997</v>
      </c>
      <c r="H3" s="1">
        <v>-3.4188000000000001</v>
      </c>
      <c r="I3" s="1">
        <v>-2.7324000000000002</v>
      </c>
      <c r="J3" s="1">
        <v>-2.8487</v>
      </c>
      <c r="K3" s="1">
        <v>-2.4847000000000001</v>
      </c>
      <c r="L3" s="1"/>
      <c r="M3" s="1"/>
    </row>
    <row r="4" spans="1:13" hidden="1">
      <c r="A4" s="9" t="s">
        <v>98</v>
      </c>
      <c r="B4" t="s">
        <v>25</v>
      </c>
      <c r="C4" s="1">
        <v>-1.7453407000000001</v>
      </c>
      <c r="D4" s="1">
        <v>-1.7130029000000002</v>
      </c>
      <c r="E4" s="1">
        <v>-5.7873348</v>
      </c>
      <c r="F4" s="1">
        <v>-2.5057</v>
      </c>
      <c r="G4" s="1">
        <v>-1.8677999999999999</v>
      </c>
      <c r="H4" s="1">
        <v>-0.47510000000000002</v>
      </c>
      <c r="I4" s="1">
        <v>-0.76329999999999998</v>
      </c>
      <c r="J4" s="1">
        <v>-2.4794999999999998</v>
      </c>
      <c r="K4" s="1">
        <v>-2.5592999999999999</v>
      </c>
      <c r="L4" s="1"/>
      <c r="M4" s="1"/>
    </row>
    <row r="5" spans="1:13" hidden="1">
      <c r="A5" s="9" t="s">
        <v>98</v>
      </c>
      <c r="B5" t="s">
        <v>34</v>
      </c>
      <c r="C5" s="1" t="e">
        <v>#VALUE!</v>
      </c>
      <c r="D5" s="1" t="e">
        <v>#VALUE!</v>
      </c>
      <c r="E5" s="1">
        <v>-6.0182985999999996</v>
      </c>
      <c r="F5" s="1">
        <v>-5.2847</v>
      </c>
      <c r="G5" s="1">
        <v>-7.2386999999999997</v>
      </c>
      <c r="H5" s="1">
        <v>-4.0758000000000001</v>
      </c>
      <c r="I5" s="1">
        <v>-3.5726</v>
      </c>
      <c r="J5" s="1">
        <v>-3.8521000000000001</v>
      </c>
      <c r="K5" s="1">
        <v>-3.4897999999999998</v>
      </c>
      <c r="L5" s="1"/>
      <c r="M5" s="1"/>
    </row>
    <row r="6" spans="1:13" hidden="1">
      <c r="A6" s="9" t="s">
        <v>98</v>
      </c>
      <c r="B6" t="s">
        <v>36</v>
      </c>
      <c r="C6" s="1">
        <v>-0.21841779999999966</v>
      </c>
      <c r="D6" s="1">
        <v>-2.7357176999999999</v>
      </c>
      <c r="E6" s="1">
        <v>-7.1570815000000003</v>
      </c>
      <c r="F6" s="1">
        <v>-5.0609999999999999</v>
      </c>
      <c r="G6" s="1">
        <v>-5.4954999999999998</v>
      </c>
      <c r="H6" s="1">
        <v>-5.1376999999999997</v>
      </c>
      <c r="I6" s="1">
        <v>-1.6901999999999999</v>
      </c>
      <c r="J6" s="1">
        <v>2.0225</v>
      </c>
      <c r="K6" s="1">
        <v>0.35110000000000002</v>
      </c>
      <c r="L6" s="1"/>
      <c r="M6" s="1"/>
    </row>
    <row r="7" spans="1:13" hidden="1">
      <c r="A7" s="9" t="s">
        <v>98</v>
      </c>
      <c r="B7" t="s">
        <v>26</v>
      </c>
      <c r="C7" s="1">
        <v>-2.8349216999999998</v>
      </c>
      <c r="D7" s="1">
        <v>-3.7898319999999996</v>
      </c>
      <c r="E7" s="1">
        <v>-4.4633175999999999</v>
      </c>
      <c r="F7" s="1">
        <v>-4.0566000000000004</v>
      </c>
      <c r="G7" s="1">
        <v>-2.6272000000000002</v>
      </c>
      <c r="H7" s="1">
        <v>-1.4799</v>
      </c>
      <c r="I7" s="1">
        <v>8.1000000000000003E-2</v>
      </c>
      <c r="J7" s="1">
        <v>-0.77859999999999996</v>
      </c>
      <c r="K7" s="1">
        <v>-1.9619</v>
      </c>
      <c r="L7" s="1"/>
      <c r="M7" s="1"/>
    </row>
    <row r="8" spans="1:13" hidden="1">
      <c r="A8" s="9" t="s">
        <v>98</v>
      </c>
      <c r="B8" t="s">
        <v>27</v>
      </c>
      <c r="C8" s="1">
        <v>2.0484301</v>
      </c>
      <c r="D8" s="1">
        <v>1.1232226000000001</v>
      </c>
      <c r="E8" s="1">
        <v>-1.2664149999999998</v>
      </c>
      <c r="F8" s="1">
        <v>-0.71709999999999996</v>
      </c>
      <c r="G8" s="1">
        <v>-0.50080000000000002</v>
      </c>
      <c r="H8" s="1">
        <v>4.4299999999999999E-2</v>
      </c>
      <c r="I8" s="1">
        <v>-0.17799999999999999</v>
      </c>
      <c r="J8" s="1">
        <v>0.55530000000000002</v>
      </c>
      <c r="K8" s="1">
        <v>-2.2639</v>
      </c>
      <c r="L8" s="1"/>
      <c r="M8" s="1"/>
    </row>
    <row r="9" spans="1:13" hidden="1">
      <c r="A9" s="9" t="s">
        <v>98</v>
      </c>
      <c r="B9" t="s">
        <v>29</v>
      </c>
      <c r="C9" s="1">
        <v>-6.5363522999999999</v>
      </c>
      <c r="D9" s="1">
        <v>-7.4584966000000001</v>
      </c>
      <c r="E9" s="1">
        <v>-2.0780266999999997</v>
      </c>
      <c r="F9" s="1">
        <v>0.17019999999999999</v>
      </c>
      <c r="G9" s="1">
        <v>0.2681</v>
      </c>
      <c r="H9" s="1">
        <v>-0.1037</v>
      </c>
      <c r="I9" s="1">
        <v>-0.3987</v>
      </c>
      <c r="J9" s="1">
        <v>0.30990000000000001</v>
      </c>
      <c r="K9" s="1">
        <v>0.30669999999999997</v>
      </c>
      <c r="L9" s="1"/>
      <c r="M9" s="1"/>
    </row>
    <row r="10" spans="1:13">
      <c r="A10" s="9" t="s">
        <v>98</v>
      </c>
      <c r="B10" s="32" t="s">
        <v>23</v>
      </c>
      <c r="C10" s="1">
        <v>-0.47486499999999998</v>
      </c>
      <c r="D10" s="1">
        <v>-1.3858147000000001</v>
      </c>
      <c r="E10" s="1">
        <v>-2.8039567000000001</v>
      </c>
      <c r="F10" s="1">
        <v>-4.3036000000000003</v>
      </c>
      <c r="G10" s="1">
        <v>-3.5981999999999998</v>
      </c>
      <c r="H10" s="1">
        <v>-2.0758000000000001</v>
      </c>
      <c r="I10" s="1">
        <v>-1.3492999999999999</v>
      </c>
      <c r="J10" s="1">
        <v>-0.99770000000000003</v>
      </c>
      <c r="K10" s="1">
        <v>-1.0741000000000001</v>
      </c>
      <c r="L10" s="1"/>
      <c r="M10" s="1"/>
    </row>
    <row r="11" spans="1:13">
      <c r="A11" s="9" t="s">
        <v>98</v>
      </c>
      <c r="B11" s="32" t="s">
        <v>49</v>
      </c>
      <c r="C11" s="1">
        <v>1.9894276999999998</v>
      </c>
      <c r="D11" s="1">
        <v>1.5177417999999998</v>
      </c>
      <c r="E11" s="1">
        <v>-0.14513260000000017</v>
      </c>
      <c r="F11" s="1">
        <v>-1.1089</v>
      </c>
      <c r="G11" s="1">
        <v>-0.85160000000000002</v>
      </c>
      <c r="H11" s="1">
        <v>-1.1414</v>
      </c>
      <c r="I11" s="1">
        <v>-0.98229999999999995</v>
      </c>
      <c r="J11" s="1">
        <v>-1.7508999999999999</v>
      </c>
      <c r="K11" s="1">
        <v>-1.7465999999999999</v>
      </c>
      <c r="L11" s="1"/>
      <c r="M11" s="1"/>
    </row>
    <row r="12" spans="1:13">
      <c r="A12" s="9" t="s">
        <v>98</v>
      </c>
      <c r="B12" s="32" t="s">
        <v>33</v>
      </c>
      <c r="C12" s="1">
        <v>-2.0576547000000001</v>
      </c>
      <c r="D12" s="1">
        <v>-1.6573072</v>
      </c>
      <c r="E12" s="1">
        <v>-3.6092928</v>
      </c>
      <c r="F12" s="1">
        <v>-5.9024999999999999</v>
      </c>
      <c r="G12" s="1">
        <v>-5.0933000000000002</v>
      </c>
      <c r="H12" s="1">
        <v>-4.2629000000000001</v>
      </c>
      <c r="I12" s="1">
        <v>-3.5327999999999999</v>
      </c>
      <c r="J12" s="1">
        <v>-2.7932999999999999</v>
      </c>
      <c r="K12" s="1">
        <v>-2.738</v>
      </c>
      <c r="L12" s="1"/>
      <c r="M12" s="1"/>
    </row>
    <row r="13" spans="1:13">
      <c r="A13" s="9" t="s">
        <v>98</v>
      </c>
      <c r="B13" s="32" t="s">
        <v>28</v>
      </c>
      <c r="C13" s="1">
        <v>-0.94305339999999993</v>
      </c>
      <c r="D13" s="1">
        <v>-0.94147639999999999</v>
      </c>
      <c r="E13" s="1">
        <v>-1.1011629999999999</v>
      </c>
      <c r="F13" s="1">
        <v>-2.1775000000000002</v>
      </c>
      <c r="G13" s="1">
        <v>-1.3442000000000001</v>
      </c>
      <c r="H13" s="1">
        <v>-0.1187</v>
      </c>
      <c r="I13" s="1">
        <v>0.26819999999999999</v>
      </c>
      <c r="J13" s="1">
        <v>0.81979999999999997</v>
      </c>
      <c r="K13" s="1">
        <v>0.91900000000000004</v>
      </c>
      <c r="L13" s="1"/>
      <c r="M13" s="1"/>
    </row>
    <row r="14" spans="1:13">
      <c r="A14" s="9" t="s">
        <v>98</v>
      </c>
      <c r="B14" s="32" t="s">
        <v>31</v>
      </c>
      <c r="C14" s="1">
        <v>-5.749288</v>
      </c>
      <c r="D14" s="1">
        <v>-7.7589804000000004</v>
      </c>
      <c r="E14" s="1">
        <v>-11.464228200000001</v>
      </c>
      <c r="F14" s="1">
        <v>-10.1549</v>
      </c>
      <c r="G14" s="1">
        <v>-6.4036999999999997</v>
      </c>
      <c r="H14" s="1">
        <v>-0.42920000000000003</v>
      </c>
      <c r="I14" s="1">
        <v>1.9786999999999999</v>
      </c>
      <c r="J14" s="1">
        <v>0.56820000000000004</v>
      </c>
      <c r="K14" s="1">
        <v>-1.1347</v>
      </c>
      <c r="L14" s="1"/>
      <c r="M14" s="1"/>
    </row>
    <row r="15" spans="1:13" hidden="1">
      <c r="A15" s="9" t="s">
        <v>98</v>
      </c>
      <c r="B15" t="s">
        <v>40</v>
      </c>
      <c r="C15" s="1">
        <v>-3.8897569000000001</v>
      </c>
      <c r="D15" s="1">
        <v>-2.7676615</v>
      </c>
      <c r="E15" s="1">
        <v>-0.46630609999999972</v>
      </c>
      <c r="F15" s="1">
        <v>-3.5796000000000001</v>
      </c>
      <c r="G15" s="1">
        <v>-4.5149999999999997</v>
      </c>
      <c r="H15" s="1">
        <v>-1.4351</v>
      </c>
      <c r="I15" s="1">
        <v>-1.4728000000000001</v>
      </c>
      <c r="J15" s="1">
        <v>-2.5044</v>
      </c>
      <c r="K15" s="1">
        <v>-2.3477999999999999</v>
      </c>
      <c r="L15" s="1"/>
      <c r="M15" s="1"/>
    </row>
    <row r="16" spans="1:13">
      <c r="A16" s="9" t="s">
        <v>98</v>
      </c>
      <c r="B16" s="32" t="s">
        <v>30</v>
      </c>
      <c r="C16" s="1">
        <v>-3.8659312000000003</v>
      </c>
      <c r="D16" s="1">
        <v>-8.6791485999999995</v>
      </c>
      <c r="E16" s="1">
        <v>-9.9501144000000004</v>
      </c>
      <c r="F16" s="1">
        <v>-8.8293999999999997</v>
      </c>
      <c r="G16" s="1">
        <v>-7.5247000000000002</v>
      </c>
      <c r="H16" s="1">
        <v>-6.4490999999999996</v>
      </c>
      <c r="I16" s="1">
        <v>-4.3183999999999996</v>
      </c>
      <c r="J16" s="1">
        <v>-3.2159</v>
      </c>
      <c r="K16" s="1">
        <v>-2.9939</v>
      </c>
      <c r="L16" s="1"/>
      <c r="M16" s="1"/>
    </row>
    <row r="17" spans="1:13">
      <c r="A17" s="9" t="s">
        <v>98</v>
      </c>
      <c r="B17" s="32" t="s">
        <v>35</v>
      </c>
      <c r="C17" s="1">
        <v>-3.1764167999999997</v>
      </c>
      <c r="D17" s="1">
        <v>-4.3410495000000004</v>
      </c>
      <c r="E17" s="1">
        <v>-6.5303244000000005</v>
      </c>
      <c r="F17" s="1">
        <v>-3.2677999999999998</v>
      </c>
      <c r="G17" s="1">
        <v>-3.2717000000000001</v>
      </c>
      <c r="H17" s="1">
        <v>-1.2756000000000001</v>
      </c>
      <c r="I17" s="1">
        <v>-0.87419999999999998</v>
      </c>
      <c r="J17" s="1">
        <v>-1.0620000000000001</v>
      </c>
      <c r="K17" s="1">
        <v>-0.97499999999999998</v>
      </c>
      <c r="L17" s="1"/>
      <c r="M17" s="1"/>
    </row>
    <row r="18" spans="1:13" hidden="1">
      <c r="A18" s="9" t="s">
        <v>98</v>
      </c>
      <c r="B18" t="s">
        <v>37</v>
      </c>
      <c r="C18" s="1">
        <v>-8.9228269000000004</v>
      </c>
      <c r="D18" s="1">
        <v>-8.7559770000000015</v>
      </c>
      <c r="E18" s="1">
        <v>-6.6280896</v>
      </c>
      <c r="F18" s="1">
        <v>-2.1928999999999998</v>
      </c>
      <c r="G18" s="1">
        <v>-1.256</v>
      </c>
      <c r="H18" s="1">
        <v>-3.2000000000000001E-2</v>
      </c>
      <c r="I18" s="1">
        <v>-0.9405</v>
      </c>
      <c r="J18" s="1">
        <v>-1.7563</v>
      </c>
      <c r="K18" s="1">
        <v>-2.0933000000000002</v>
      </c>
      <c r="L18" s="1"/>
      <c r="M18" s="1"/>
    </row>
    <row r="19" spans="1:13" hidden="1">
      <c r="A19" s="9" t="s">
        <v>98</v>
      </c>
      <c r="B19" t="s">
        <v>38</v>
      </c>
      <c r="C19" s="1">
        <v>-5.3458017</v>
      </c>
      <c r="D19" s="1">
        <v>-7.9343257000000005</v>
      </c>
      <c r="E19" s="1">
        <v>-7.4138959999999994</v>
      </c>
      <c r="F19" s="1">
        <v>-3.2850999999999999</v>
      </c>
      <c r="G19" s="1">
        <v>-3.5941999999999998</v>
      </c>
      <c r="H19" s="1">
        <v>-2.5985999999999998</v>
      </c>
      <c r="I19" s="1">
        <v>-2.2742</v>
      </c>
      <c r="J19" s="1">
        <v>-1.4192</v>
      </c>
      <c r="K19" s="1">
        <v>-1.1958</v>
      </c>
      <c r="L19" s="1"/>
      <c r="M19" s="1"/>
    </row>
    <row r="20" spans="1:13">
      <c r="A20" s="9" t="s">
        <v>98</v>
      </c>
      <c r="B20" s="32" t="s">
        <v>39</v>
      </c>
      <c r="C20" s="1">
        <v>-2.3219371999999998</v>
      </c>
      <c r="D20" s="1">
        <v>-1.1793925000000001</v>
      </c>
      <c r="E20" s="1">
        <v>-2.0816609000000001</v>
      </c>
      <c r="F20" s="1">
        <v>0.50009999999999999</v>
      </c>
      <c r="G20" s="1">
        <v>1.3845000000000001</v>
      </c>
      <c r="H20" s="1">
        <v>2.4739</v>
      </c>
      <c r="I20" s="1">
        <v>2.0644999999999998</v>
      </c>
      <c r="J20" s="1">
        <v>2.1467999999999998</v>
      </c>
      <c r="K20" s="1">
        <v>0.7147</v>
      </c>
      <c r="L20" s="1"/>
      <c r="M20" s="1"/>
    </row>
    <row r="21" spans="1:13" hidden="1">
      <c r="A21" s="9" t="s">
        <v>98</v>
      </c>
      <c r="B21" t="s">
        <v>41</v>
      </c>
      <c r="C21" s="1">
        <v>-1.4870554</v>
      </c>
      <c r="D21" s="1">
        <v>-3.5998475000000001</v>
      </c>
      <c r="E21" s="1">
        <v>-1.5105552000000002</v>
      </c>
      <c r="F21" s="1">
        <v>-4.0247999999999999</v>
      </c>
      <c r="G21" s="1">
        <v>-2.7793000000000001</v>
      </c>
      <c r="H21" s="1">
        <v>-3.6472000000000002</v>
      </c>
      <c r="I21" s="1">
        <v>-2.4689000000000001</v>
      </c>
      <c r="J21" s="1">
        <v>-2.3908</v>
      </c>
      <c r="K21" s="1">
        <v>-2.0857999999999999</v>
      </c>
      <c r="L21" s="1"/>
      <c r="M21" s="1"/>
    </row>
    <row r="22" spans="1:13">
      <c r="A22" s="9" t="s">
        <v>98</v>
      </c>
      <c r="B22" s="32" t="s">
        <v>42</v>
      </c>
      <c r="C22" s="1">
        <v>-0.36856040000000001</v>
      </c>
      <c r="D22" s="1">
        <v>-0.85533149999999991</v>
      </c>
      <c r="E22" s="1">
        <v>-3.4323081000000002</v>
      </c>
      <c r="F22" s="1">
        <v>-3.5268000000000002</v>
      </c>
      <c r="G22" s="1">
        <v>-3.5766</v>
      </c>
      <c r="H22" s="1">
        <v>-2.2644000000000002</v>
      </c>
      <c r="I22" s="1">
        <v>-0.93799999999999994</v>
      </c>
      <c r="J22" s="1">
        <v>-0.52510000000000001</v>
      </c>
      <c r="K22" s="1">
        <v>-1.07</v>
      </c>
      <c r="L22" s="1"/>
      <c r="M22" s="1"/>
    </row>
    <row r="23" spans="1:13" hidden="1">
      <c r="A23" s="9" t="s">
        <v>98</v>
      </c>
      <c r="B23" t="s">
        <v>44</v>
      </c>
      <c r="C23" s="1">
        <v>-1.6935732000000001</v>
      </c>
      <c r="D23" s="1">
        <v>-3.3850345000000002</v>
      </c>
      <c r="E23" s="1">
        <v>-6.4352843999999996</v>
      </c>
      <c r="F23" s="1">
        <v>-8.2626000000000008</v>
      </c>
      <c r="G23" s="1">
        <v>-6.0689000000000002</v>
      </c>
      <c r="H23" s="1">
        <v>-4.0362</v>
      </c>
      <c r="I23" s="1">
        <v>-3.4434</v>
      </c>
      <c r="J23" s="1">
        <v>-2.6492</v>
      </c>
      <c r="K23" s="1">
        <v>-3.0087999999999999</v>
      </c>
      <c r="L23" s="1"/>
      <c r="M23" s="1"/>
    </row>
    <row r="24" spans="1:13">
      <c r="A24" s="9" t="s">
        <v>98</v>
      </c>
      <c r="B24" s="32" t="s">
        <v>45</v>
      </c>
      <c r="C24" s="1">
        <v>-3.9274935000000002</v>
      </c>
      <c r="D24" s="1">
        <v>-4.7848619000000001</v>
      </c>
      <c r="E24" s="1">
        <v>-8.4417305000000002</v>
      </c>
      <c r="F24" s="1">
        <v>-8.0967000000000002</v>
      </c>
      <c r="G24" s="1">
        <v>-6.2205000000000004</v>
      </c>
      <c r="H24" s="1">
        <v>-3.0851000000000002</v>
      </c>
      <c r="I24" s="1">
        <v>-2.5045999999999999</v>
      </c>
      <c r="J24" s="1">
        <v>-1.3678999999999999</v>
      </c>
      <c r="K24" s="1">
        <v>-1.8189</v>
      </c>
      <c r="L24" s="1"/>
      <c r="M24" s="1"/>
    </row>
    <row r="25" spans="1:13" hidden="1">
      <c r="A25" s="9" t="s">
        <v>98</v>
      </c>
      <c r="B25" t="s">
        <v>46</v>
      </c>
      <c r="C25" s="1">
        <v>-6.0826887999999997</v>
      </c>
      <c r="D25" s="1">
        <v>-8.6689039999999995</v>
      </c>
      <c r="E25" s="1">
        <v>-9.1729035999999997</v>
      </c>
      <c r="F25" s="1">
        <v>-5.5853000000000002</v>
      </c>
      <c r="G25" s="1">
        <v>-2.9767999999999999</v>
      </c>
      <c r="H25" s="1">
        <v>-2.0114999999999998</v>
      </c>
      <c r="I25" s="1">
        <v>-1.0706</v>
      </c>
      <c r="J25" s="1">
        <v>-0.62639999999999996</v>
      </c>
      <c r="K25" s="1">
        <v>-0.77849999999999997</v>
      </c>
      <c r="L25" s="1"/>
      <c r="M25" s="1"/>
    </row>
    <row r="26" spans="1:13" hidden="1">
      <c r="A26" s="9" t="s">
        <v>98</v>
      </c>
      <c r="B26" t="s">
        <v>48</v>
      </c>
      <c r="C26" s="1">
        <v>-4.5965715999999999</v>
      </c>
      <c r="D26" s="1">
        <v>-5.1797832000000001</v>
      </c>
      <c r="E26" s="1">
        <v>-6.7137330000000004</v>
      </c>
      <c r="F26" s="1">
        <v>-7.1497999999999999</v>
      </c>
      <c r="G26" s="1">
        <v>-4.1085000000000003</v>
      </c>
      <c r="H26" s="1">
        <v>-3.5629</v>
      </c>
      <c r="I26" s="1">
        <v>-1.6937</v>
      </c>
      <c r="J26" s="1">
        <v>-2.0539000000000001</v>
      </c>
      <c r="K26" s="1">
        <v>-2.0613000000000001</v>
      </c>
      <c r="L26" s="1"/>
      <c r="M26" s="1"/>
    </row>
    <row r="27" spans="1:13" hidden="1">
      <c r="A27" s="9" t="s">
        <v>98</v>
      </c>
      <c r="B27" t="s">
        <v>47</v>
      </c>
      <c r="C27" s="1">
        <v>-4.5980755000000002</v>
      </c>
      <c r="D27" s="1">
        <v>-5.9959236000000002</v>
      </c>
      <c r="E27" s="1">
        <v>-5.5821535000000004</v>
      </c>
      <c r="F27" s="1">
        <v>-4.5541</v>
      </c>
      <c r="G27" s="1">
        <v>-4.7877000000000001</v>
      </c>
      <c r="H27" s="1">
        <v>-2.1326999999999998</v>
      </c>
      <c r="I27" s="1">
        <v>-2.1551</v>
      </c>
      <c r="J27" s="1">
        <v>-2.7481</v>
      </c>
      <c r="K27" s="1">
        <v>-2.6909999999999998</v>
      </c>
      <c r="L27" s="1"/>
      <c r="M27" s="1"/>
    </row>
    <row r="28" spans="1:13">
      <c r="A28" s="9" t="s">
        <v>98</v>
      </c>
      <c r="B28" s="32" t="s">
        <v>32</v>
      </c>
      <c r="C28" s="1">
        <v>-1.0911309999999999</v>
      </c>
      <c r="D28" s="1">
        <v>-6.2539695000000002</v>
      </c>
      <c r="E28" s="1">
        <v>-11.1187133</v>
      </c>
      <c r="F28" s="1">
        <v>-7.0415999999999999</v>
      </c>
      <c r="G28" s="1">
        <v>-6.1715999999999998</v>
      </c>
      <c r="H28" s="1">
        <v>-3.3458000000000001</v>
      </c>
      <c r="I28" s="1">
        <v>-1.9008</v>
      </c>
      <c r="J28" s="1">
        <v>-1.8027</v>
      </c>
      <c r="K28" s="1">
        <v>-2.5266999999999999</v>
      </c>
      <c r="L28" s="1"/>
      <c r="M28" s="1"/>
    </row>
    <row r="29" spans="1:13" hidden="1">
      <c r="A29" s="9" t="s">
        <v>98</v>
      </c>
      <c r="B29" t="s">
        <v>50</v>
      </c>
      <c r="C29" s="1">
        <v>1.5270443</v>
      </c>
      <c r="D29" s="1">
        <v>1.2095529</v>
      </c>
      <c r="E29" s="1">
        <v>2.0888499000000005</v>
      </c>
      <c r="F29" s="1">
        <v>0.76749999999999996</v>
      </c>
      <c r="G29" s="1">
        <v>4.3E-3</v>
      </c>
      <c r="H29" s="1">
        <v>0.1013</v>
      </c>
      <c r="I29" s="1">
        <v>-0.1855</v>
      </c>
      <c r="J29" s="1">
        <v>-0.81740000000000002</v>
      </c>
      <c r="K29" s="1">
        <v>-1.0386</v>
      </c>
      <c r="L29" s="1"/>
      <c r="M29" s="1"/>
    </row>
    <row r="30" spans="1:13" hidden="1">
      <c r="A30" s="9" t="s">
        <v>98</v>
      </c>
      <c r="B30" t="s">
        <v>51</v>
      </c>
      <c r="C30" s="1">
        <v>-3.5459214000000001</v>
      </c>
      <c r="D30" s="1">
        <v>-3.8002666999999999</v>
      </c>
      <c r="E30" s="1">
        <v>-7.4000495000000006</v>
      </c>
      <c r="F30" s="1">
        <v>-7.2472000000000003</v>
      </c>
      <c r="G30" s="1">
        <v>-5.8380000000000001</v>
      </c>
      <c r="H30" s="1">
        <v>-6.5556000000000001</v>
      </c>
      <c r="I30" s="1">
        <v>-4.5453000000000001</v>
      </c>
      <c r="J30" s="1">
        <v>-5.1502999999999997</v>
      </c>
      <c r="K30" s="1">
        <v>-4.4767999999999999</v>
      </c>
      <c r="L30" s="1"/>
      <c r="M30" s="1"/>
    </row>
    <row r="31" spans="1:13" hidden="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  <c r="L31" s="4">
        <v>2016</v>
      </c>
      <c r="M31" s="4">
        <v>2017</v>
      </c>
    </row>
    <row r="32" spans="1:13">
      <c r="A32" s="13" t="s">
        <v>104</v>
      </c>
      <c r="B32" s="33" t="s">
        <v>43</v>
      </c>
      <c r="C32" s="2"/>
      <c r="D32" s="1">
        <f t="shared" ref="D32:K41" si="1">D2-C2</f>
        <v>-0.3895274999999998</v>
      </c>
      <c r="E32" s="1">
        <f t="shared" si="1"/>
        <v>-1.1649897999999999</v>
      </c>
      <c r="F32" s="1">
        <f t="shared" si="1"/>
        <v>0.32203049999999989</v>
      </c>
      <c r="G32" s="1">
        <f t="shared" si="1"/>
        <v>0.68049999999999988</v>
      </c>
      <c r="H32" s="1">
        <f t="shared" si="1"/>
        <v>0.70849999999999991</v>
      </c>
      <c r="I32" s="1">
        <f t="shared" si="1"/>
        <v>0.57990000000000008</v>
      </c>
      <c r="J32" s="1">
        <f t="shared" si="1"/>
        <v>0.56519999999999992</v>
      </c>
      <c r="K32" s="1">
        <f t="shared" si="1"/>
        <v>8.3500000000000019E-2</v>
      </c>
      <c r="L32" s="1"/>
      <c r="M32" s="1"/>
    </row>
    <row r="33" spans="1:13">
      <c r="A33" s="13" t="s">
        <v>104</v>
      </c>
      <c r="B33" s="33" t="s">
        <v>24</v>
      </c>
      <c r="C33" s="2"/>
      <c r="D33" s="1">
        <f t="shared" si="1"/>
        <v>-0.8287017000000001</v>
      </c>
      <c r="E33" s="1">
        <f t="shared" si="1"/>
        <v>-1.8859668000000001</v>
      </c>
      <c r="F33" s="1">
        <f t="shared" si="1"/>
        <v>-0.92848359999999985</v>
      </c>
      <c r="G33" s="1">
        <f t="shared" si="1"/>
        <v>-0.17099999999999982</v>
      </c>
      <c r="H33" s="1">
        <f t="shared" si="1"/>
        <v>0.61219999999999963</v>
      </c>
      <c r="I33" s="1">
        <f t="shared" si="1"/>
        <v>0.6863999999999999</v>
      </c>
      <c r="J33" s="1">
        <f t="shared" si="1"/>
        <v>-0.11629999999999985</v>
      </c>
      <c r="K33" s="1">
        <f t="shared" si="1"/>
        <v>0.36399999999999988</v>
      </c>
      <c r="L33" s="1"/>
      <c r="M33" s="1"/>
    </row>
    <row r="34" spans="1:13" hidden="1">
      <c r="A34" s="13" t="s">
        <v>104</v>
      </c>
      <c r="B34" s="13" t="s">
        <v>25</v>
      </c>
      <c r="C34" s="2"/>
      <c r="D34" s="1">
        <f t="shared" si="1"/>
        <v>3.2337799999999861E-2</v>
      </c>
      <c r="E34" s="1">
        <f t="shared" si="1"/>
        <v>-4.0743318999999998</v>
      </c>
      <c r="F34" s="1">
        <f t="shared" si="1"/>
        <v>3.2816348</v>
      </c>
      <c r="G34" s="1">
        <f t="shared" si="1"/>
        <v>0.63790000000000013</v>
      </c>
      <c r="H34" s="1">
        <f t="shared" si="1"/>
        <v>1.3926999999999998</v>
      </c>
      <c r="I34" s="1">
        <f t="shared" si="1"/>
        <v>-0.28819999999999996</v>
      </c>
      <c r="J34" s="1">
        <f t="shared" si="1"/>
        <v>-1.7161999999999997</v>
      </c>
      <c r="K34" s="1">
        <f t="shared" si="1"/>
        <v>-7.9800000000000093E-2</v>
      </c>
      <c r="L34" s="1"/>
      <c r="M34" s="1"/>
    </row>
    <row r="35" spans="1:13" hidden="1">
      <c r="A35" s="13" t="s">
        <v>104</v>
      </c>
      <c r="B35" s="13" t="s">
        <v>34</v>
      </c>
      <c r="C35" s="2"/>
      <c r="D35" s="1" t="e">
        <f t="shared" si="1"/>
        <v>#VALUE!</v>
      </c>
      <c r="E35" s="1" t="e">
        <f t="shared" si="1"/>
        <v>#VALUE!</v>
      </c>
      <c r="F35" s="1">
        <f t="shared" si="1"/>
        <v>0.73359859999999966</v>
      </c>
      <c r="G35" s="1">
        <f t="shared" si="1"/>
        <v>-1.9539999999999997</v>
      </c>
      <c r="H35" s="1">
        <f t="shared" si="1"/>
        <v>3.1628999999999996</v>
      </c>
      <c r="I35" s="1">
        <f t="shared" si="1"/>
        <v>0.50320000000000009</v>
      </c>
      <c r="J35" s="1">
        <f t="shared" si="1"/>
        <v>-0.27950000000000008</v>
      </c>
      <c r="K35" s="1">
        <f t="shared" si="1"/>
        <v>0.36230000000000029</v>
      </c>
      <c r="L35" s="1"/>
      <c r="M35" s="1"/>
    </row>
    <row r="36" spans="1:13" hidden="1">
      <c r="A36" s="13" t="s">
        <v>104</v>
      </c>
      <c r="B36" s="13" t="s">
        <v>36</v>
      </c>
      <c r="C36" s="2"/>
      <c r="D36" s="1">
        <f t="shared" si="1"/>
        <v>-2.5172999000000003</v>
      </c>
      <c r="E36" s="1">
        <f t="shared" si="1"/>
        <v>-4.4213638</v>
      </c>
      <c r="F36" s="1">
        <f t="shared" si="1"/>
        <v>2.0960815000000004</v>
      </c>
      <c r="G36" s="1">
        <f t="shared" si="1"/>
        <v>-0.43449999999999989</v>
      </c>
      <c r="H36" s="1">
        <f t="shared" si="1"/>
        <v>0.35780000000000012</v>
      </c>
      <c r="I36" s="1">
        <f t="shared" si="1"/>
        <v>3.4474999999999998</v>
      </c>
      <c r="J36" s="1">
        <f t="shared" si="1"/>
        <v>3.7126999999999999</v>
      </c>
      <c r="K36" s="1">
        <f t="shared" si="1"/>
        <v>-1.6714</v>
      </c>
      <c r="L36" s="1"/>
      <c r="M36" s="1"/>
    </row>
    <row r="37" spans="1:13" hidden="1">
      <c r="A37" s="13" t="s">
        <v>104</v>
      </c>
      <c r="B37" s="13" t="s">
        <v>26</v>
      </c>
      <c r="C37" s="2"/>
      <c r="D37" s="1">
        <f t="shared" si="1"/>
        <v>-0.95491029999999988</v>
      </c>
      <c r="E37" s="1">
        <f t="shared" si="1"/>
        <v>-0.67348560000000024</v>
      </c>
      <c r="F37" s="1">
        <f t="shared" si="1"/>
        <v>0.40671759999999946</v>
      </c>
      <c r="G37" s="1">
        <f t="shared" si="1"/>
        <v>1.4294000000000002</v>
      </c>
      <c r="H37" s="1">
        <f t="shared" si="1"/>
        <v>1.1473000000000002</v>
      </c>
      <c r="I37" s="1">
        <f t="shared" si="1"/>
        <v>1.5609</v>
      </c>
      <c r="J37" s="1">
        <f t="shared" si="1"/>
        <v>-0.85959999999999992</v>
      </c>
      <c r="K37" s="1">
        <f t="shared" si="1"/>
        <v>-1.1833</v>
      </c>
      <c r="L37" s="1"/>
      <c r="M37" s="1"/>
    </row>
    <row r="38" spans="1:13" hidden="1">
      <c r="A38" s="13" t="s">
        <v>104</v>
      </c>
      <c r="B38" s="13" t="s">
        <v>27</v>
      </c>
      <c r="C38" s="2"/>
      <c r="D38" s="1">
        <f t="shared" si="1"/>
        <v>-0.92520749999999996</v>
      </c>
      <c r="E38" s="1">
        <f t="shared" si="1"/>
        <v>-2.3896375999999999</v>
      </c>
      <c r="F38" s="1">
        <f t="shared" si="1"/>
        <v>0.54931499999999989</v>
      </c>
      <c r="G38" s="1">
        <f t="shared" si="1"/>
        <v>0.21629999999999994</v>
      </c>
      <c r="H38" s="1">
        <f t="shared" si="1"/>
        <v>0.54510000000000003</v>
      </c>
      <c r="I38" s="1">
        <f t="shared" si="1"/>
        <v>-0.2223</v>
      </c>
      <c r="J38" s="1">
        <f t="shared" si="1"/>
        <v>0.73330000000000006</v>
      </c>
      <c r="K38" s="1">
        <f t="shared" si="1"/>
        <v>-2.8191999999999999</v>
      </c>
      <c r="L38" s="1"/>
      <c r="M38" s="1"/>
    </row>
    <row r="39" spans="1:13" hidden="1">
      <c r="A39" s="13" t="s">
        <v>104</v>
      </c>
      <c r="B39" s="13" t="s">
        <v>29</v>
      </c>
      <c r="C39" s="2"/>
      <c r="D39" s="1">
        <f t="shared" si="1"/>
        <v>-0.92214430000000025</v>
      </c>
      <c r="E39" s="1">
        <f t="shared" si="1"/>
        <v>5.3804699000000005</v>
      </c>
      <c r="F39" s="1">
        <f t="shared" si="1"/>
        <v>2.2482266999999996</v>
      </c>
      <c r="G39" s="1">
        <f t="shared" si="1"/>
        <v>9.7900000000000015E-2</v>
      </c>
      <c r="H39" s="1">
        <f t="shared" si="1"/>
        <v>-0.37180000000000002</v>
      </c>
      <c r="I39" s="1">
        <f t="shared" si="1"/>
        <v>-0.29499999999999998</v>
      </c>
      <c r="J39" s="1">
        <f t="shared" si="1"/>
        <v>0.70860000000000001</v>
      </c>
      <c r="K39" s="1">
        <f t="shared" si="1"/>
        <v>-3.2000000000000361E-3</v>
      </c>
      <c r="L39" s="1"/>
      <c r="M39" s="1"/>
    </row>
    <row r="40" spans="1:13">
      <c r="A40" s="13" t="s">
        <v>104</v>
      </c>
      <c r="B40" s="33" t="s">
        <v>23</v>
      </c>
      <c r="C40" s="2"/>
      <c r="D40" s="1">
        <f t="shared" si="1"/>
        <v>-0.91094970000000008</v>
      </c>
      <c r="E40" s="1">
        <f t="shared" si="1"/>
        <v>-1.418142</v>
      </c>
      <c r="F40" s="1">
        <f t="shared" si="1"/>
        <v>-1.4996433000000002</v>
      </c>
      <c r="G40" s="1">
        <f t="shared" si="1"/>
        <v>0.70540000000000047</v>
      </c>
      <c r="H40" s="1">
        <f t="shared" si="1"/>
        <v>1.5223999999999998</v>
      </c>
      <c r="I40" s="1">
        <f t="shared" si="1"/>
        <v>0.72650000000000015</v>
      </c>
      <c r="J40" s="1">
        <f t="shared" si="1"/>
        <v>0.35159999999999991</v>
      </c>
      <c r="K40" s="1">
        <f t="shared" si="1"/>
        <v>-7.6400000000000023E-2</v>
      </c>
      <c r="L40" s="1"/>
      <c r="M40" s="1"/>
    </row>
    <row r="41" spans="1:13">
      <c r="A41" s="13" t="s">
        <v>104</v>
      </c>
      <c r="B41" s="33" t="s">
        <v>49</v>
      </c>
      <c r="C41" s="2"/>
      <c r="D41" s="1">
        <f t="shared" si="1"/>
        <v>-0.47168589999999999</v>
      </c>
      <c r="E41" s="1">
        <f t="shared" si="1"/>
        <v>-1.6628744</v>
      </c>
      <c r="F41" s="1">
        <f t="shared" si="1"/>
        <v>-0.96376739999999983</v>
      </c>
      <c r="G41" s="1">
        <f t="shared" si="1"/>
        <v>0.25729999999999997</v>
      </c>
      <c r="H41" s="1">
        <f t="shared" si="1"/>
        <v>-0.28979999999999995</v>
      </c>
      <c r="I41" s="1">
        <f t="shared" si="1"/>
        <v>0.15910000000000002</v>
      </c>
      <c r="J41" s="1">
        <f t="shared" si="1"/>
        <v>-0.76859999999999995</v>
      </c>
      <c r="K41" s="1">
        <f t="shared" si="1"/>
        <v>4.2999999999999705E-3</v>
      </c>
      <c r="L41" s="1"/>
      <c r="M41" s="1"/>
    </row>
    <row r="42" spans="1:13">
      <c r="A42" s="13" t="s">
        <v>104</v>
      </c>
      <c r="B42" s="33" t="s">
        <v>33</v>
      </c>
      <c r="C42" s="2"/>
      <c r="D42" s="1">
        <f t="shared" ref="D42:K51" si="2">D12-C12</f>
        <v>0.40034750000000008</v>
      </c>
      <c r="E42" s="1">
        <f t="shared" si="2"/>
        <v>-1.9519856</v>
      </c>
      <c r="F42" s="1">
        <f t="shared" si="2"/>
        <v>-2.2932071999999999</v>
      </c>
      <c r="G42" s="1">
        <f t="shared" si="2"/>
        <v>0.8091999999999997</v>
      </c>
      <c r="H42" s="1">
        <f t="shared" si="2"/>
        <v>0.83040000000000003</v>
      </c>
      <c r="I42" s="1">
        <f t="shared" si="2"/>
        <v>0.73010000000000019</v>
      </c>
      <c r="J42" s="1">
        <f t="shared" si="2"/>
        <v>0.73950000000000005</v>
      </c>
      <c r="K42" s="1">
        <f t="shared" si="2"/>
        <v>5.5299999999999905E-2</v>
      </c>
      <c r="L42" s="1"/>
      <c r="M42" s="1"/>
    </row>
    <row r="43" spans="1:13">
      <c r="A43" s="13" t="s">
        <v>104</v>
      </c>
      <c r="B43" s="33" t="s">
        <v>28</v>
      </c>
      <c r="C43" s="2"/>
      <c r="D43" s="1">
        <f t="shared" si="2"/>
        <v>1.5769999999999396E-3</v>
      </c>
      <c r="E43" s="1">
        <f t="shared" si="2"/>
        <v>-0.1596865999999999</v>
      </c>
      <c r="F43" s="1">
        <f t="shared" si="2"/>
        <v>-1.0763370000000003</v>
      </c>
      <c r="G43" s="1">
        <f t="shared" si="2"/>
        <v>0.83330000000000015</v>
      </c>
      <c r="H43" s="1">
        <f t="shared" si="2"/>
        <v>1.2255</v>
      </c>
      <c r="I43" s="1">
        <f t="shared" si="2"/>
        <v>0.38690000000000002</v>
      </c>
      <c r="J43" s="1">
        <f t="shared" si="2"/>
        <v>0.55159999999999998</v>
      </c>
      <c r="K43" s="1">
        <f t="shared" si="2"/>
        <v>9.9200000000000066E-2</v>
      </c>
      <c r="L43" s="1"/>
      <c r="M43" s="1"/>
    </row>
    <row r="44" spans="1:13">
      <c r="A44" s="13" t="s">
        <v>104</v>
      </c>
      <c r="B44" s="33" t="s">
        <v>31</v>
      </c>
      <c r="C44" s="2"/>
      <c r="D44" s="1">
        <f t="shared" si="2"/>
        <v>-2.0096924000000005</v>
      </c>
      <c r="E44" s="1">
        <f t="shared" si="2"/>
        <v>-3.7052478000000004</v>
      </c>
      <c r="F44" s="1">
        <f t="shared" si="2"/>
        <v>1.3093282000000013</v>
      </c>
      <c r="G44" s="1">
        <f t="shared" si="2"/>
        <v>3.7511999999999999</v>
      </c>
      <c r="H44" s="1">
        <f t="shared" si="2"/>
        <v>5.9744999999999999</v>
      </c>
      <c r="I44" s="1">
        <f t="shared" si="2"/>
        <v>2.4078999999999997</v>
      </c>
      <c r="J44" s="1">
        <f t="shared" si="2"/>
        <v>-1.4104999999999999</v>
      </c>
      <c r="K44" s="1">
        <f t="shared" si="2"/>
        <v>-1.7029000000000001</v>
      </c>
      <c r="L44" s="1"/>
      <c r="M44" s="1"/>
    </row>
    <row r="45" spans="1:13" hidden="1">
      <c r="A45" s="13" t="s">
        <v>104</v>
      </c>
      <c r="B45" s="13" t="s">
        <v>40</v>
      </c>
      <c r="C45" s="2"/>
      <c r="D45" s="1">
        <f t="shared" si="2"/>
        <v>1.1220954000000001</v>
      </c>
      <c r="E45" s="1">
        <f t="shared" si="2"/>
        <v>2.3013554000000003</v>
      </c>
      <c r="F45" s="1">
        <f t="shared" si="2"/>
        <v>-3.1132939000000004</v>
      </c>
      <c r="G45" s="1">
        <f t="shared" si="2"/>
        <v>-0.93539999999999957</v>
      </c>
      <c r="H45" s="1">
        <f t="shared" si="2"/>
        <v>3.0798999999999994</v>
      </c>
      <c r="I45" s="1">
        <f t="shared" si="2"/>
        <v>-3.7700000000000067E-2</v>
      </c>
      <c r="J45" s="1">
        <f t="shared" si="2"/>
        <v>-1.0315999999999999</v>
      </c>
      <c r="K45" s="1">
        <f t="shared" si="2"/>
        <v>0.15660000000000007</v>
      </c>
      <c r="L45" s="1"/>
      <c r="M45" s="1"/>
    </row>
    <row r="46" spans="1:13">
      <c r="A46" s="13" t="s">
        <v>104</v>
      </c>
      <c r="B46" s="33" t="s">
        <v>30</v>
      </c>
      <c r="C46" s="2"/>
      <c r="D46" s="1">
        <f t="shared" si="2"/>
        <v>-4.8132173999999992</v>
      </c>
      <c r="E46" s="1">
        <f t="shared" si="2"/>
        <v>-1.2709658000000008</v>
      </c>
      <c r="F46" s="1">
        <f t="shared" si="2"/>
        <v>1.1207144000000007</v>
      </c>
      <c r="G46" s="1">
        <f t="shared" si="2"/>
        <v>1.3046999999999995</v>
      </c>
      <c r="H46" s="1">
        <f t="shared" si="2"/>
        <v>1.0756000000000006</v>
      </c>
      <c r="I46" s="1">
        <f t="shared" si="2"/>
        <v>2.1307</v>
      </c>
      <c r="J46" s="1">
        <f t="shared" si="2"/>
        <v>1.1024999999999996</v>
      </c>
      <c r="K46" s="1">
        <f t="shared" si="2"/>
        <v>0.22199999999999998</v>
      </c>
      <c r="L46" s="1"/>
      <c r="M46" s="1"/>
    </row>
    <row r="47" spans="1:13">
      <c r="A47" s="13" t="s">
        <v>104</v>
      </c>
      <c r="B47" s="33" t="s">
        <v>35</v>
      </c>
      <c r="C47" s="2"/>
      <c r="D47" s="1">
        <f t="shared" si="2"/>
        <v>-1.1646327000000007</v>
      </c>
      <c r="E47" s="1">
        <f t="shared" si="2"/>
        <v>-2.1892749</v>
      </c>
      <c r="F47" s="1">
        <f t="shared" si="2"/>
        <v>3.2625244000000007</v>
      </c>
      <c r="G47" s="1">
        <f t="shared" si="2"/>
        <v>-3.9000000000002366E-3</v>
      </c>
      <c r="H47" s="1">
        <f t="shared" si="2"/>
        <v>1.9961</v>
      </c>
      <c r="I47" s="1">
        <f t="shared" si="2"/>
        <v>0.40140000000000009</v>
      </c>
      <c r="J47" s="1">
        <f t="shared" si="2"/>
        <v>-0.18780000000000008</v>
      </c>
      <c r="K47" s="1">
        <f t="shared" si="2"/>
        <v>8.7000000000000077E-2</v>
      </c>
      <c r="L47" s="1"/>
      <c r="M47" s="1"/>
    </row>
    <row r="48" spans="1:13" hidden="1">
      <c r="A48" s="13" t="s">
        <v>104</v>
      </c>
      <c r="B48" s="13" t="s">
        <v>37</v>
      </c>
      <c r="C48" s="2"/>
      <c r="D48" s="1">
        <f t="shared" si="2"/>
        <v>0.166849899999999</v>
      </c>
      <c r="E48" s="1">
        <f t="shared" si="2"/>
        <v>2.1278874000000014</v>
      </c>
      <c r="F48" s="1">
        <f t="shared" si="2"/>
        <v>4.4351896000000002</v>
      </c>
      <c r="G48" s="1">
        <f t="shared" si="2"/>
        <v>0.93689999999999984</v>
      </c>
      <c r="H48" s="1">
        <f t="shared" si="2"/>
        <v>1.224</v>
      </c>
      <c r="I48" s="1">
        <f t="shared" si="2"/>
        <v>-0.90849999999999997</v>
      </c>
      <c r="J48" s="1">
        <f t="shared" si="2"/>
        <v>-0.81579999999999997</v>
      </c>
      <c r="K48" s="1">
        <f t="shared" si="2"/>
        <v>-0.33700000000000019</v>
      </c>
      <c r="L48" s="1"/>
      <c r="M48" s="1"/>
    </row>
    <row r="49" spans="1:13" hidden="1">
      <c r="A49" s="13" t="s">
        <v>104</v>
      </c>
      <c r="B49" s="13" t="s">
        <v>38</v>
      </c>
      <c r="C49" s="2"/>
      <c r="D49" s="1">
        <f t="shared" si="2"/>
        <v>-2.5885240000000005</v>
      </c>
      <c r="E49" s="1">
        <f t="shared" si="2"/>
        <v>0.52042970000000111</v>
      </c>
      <c r="F49" s="1">
        <f t="shared" si="2"/>
        <v>4.1287959999999995</v>
      </c>
      <c r="G49" s="1">
        <f t="shared" si="2"/>
        <v>-0.30909999999999993</v>
      </c>
      <c r="H49" s="1">
        <f t="shared" si="2"/>
        <v>0.99560000000000004</v>
      </c>
      <c r="I49" s="1">
        <f t="shared" si="2"/>
        <v>0.3243999999999998</v>
      </c>
      <c r="J49" s="1">
        <f t="shared" si="2"/>
        <v>0.85499999999999998</v>
      </c>
      <c r="K49" s="1">
        <f t="shared" si="2"/>
        <v>0.22340000000000004</v>
      </c>
      <c r="L49" s="1"/>
      <c r="M49" s="1"/>
    </row>
    <row r="50" spans="1:13">
      <c r="A50" s="13" t="s">
        <v>104</v>
      </c>
      <c r="B50" s="33" t="s">
        <v>39</v>
      </c>
      <c r="C50" s="2"/>
      <c r="D50" s="1">
        <f t="shared" si="2"/>
        <v>1.1425446999999997</v>
      </c>
      <c r="E50" s="1">
        <f t="shared" si="2"/>
        <v>-0.90226840000000008</v>
      </c>
      <c r="F50" s="1">
        <f t="shared" si="2"/>
        <v>2.5817608999999999</v>
      </c>
      <c r="G50" s="1">
        <f t="shared" si="2"/>
        <v>0.88440000000000007</v>
      </c>
      <c r="H50" s="1">
        <f t="shared" si="2"/>
        <v>1.0893999999999999</v>
      </c>
      <c r="I50" s="1">
        <f t="shared" si="2"/>
        <v>-0.40940000000000021</v>
      </c>
      <c r="J50" s="1">
        <f t="shared" si="2"/>
        <v>8.230000000000004E-2</v>
      </c>
      <c r="K50" s="1">
        <f t="shared" si="2"/>
        <v>-1.4320999999999997</v>
      </c>
      <c r="L50" s="1"/>
      <c r="M50" s="1"/>
    </row>
    <row r="51" spans="1:13" hidden="1">
      <c r="A51" s="13" t="s">
        <v>104</v>
      </c>
      <c r="B51" s="13" t="s">
        <v>41</v>
      </c>
      <c r="C51" s="2"/>
      <c r="D51" s="1">
        <f t="shared" si="2"/>
        <v>-2.1127921000000001</v>
      </c>
      <c r="E51" s="1">
        <f t="shared" si="2"/>
        <v>2.0892922999999999</v>
      </c>
      <c r="F51" s="1">
        <f t="shared" si="2"/>
        <v>-2.5142447999999997</v>
      </c>
      <c r="G51" s="1">
        <f t="shared" si="2"/>
        <v>1.2454999999999998</v>
      </c>
      <c r="H51" s="1">
        <f t="shared" si="2"/>
        <v>-0.86790000000000012</v>
      </c>
      <c r="I51" s="1">
        <f t="shared" si="2"/>
        <v>1.1783000000000001</v>
      </c>
      <c r="J51" s="1">
        <f t="shared" si="2"/>
        <v>7.8100000000000058E-2</v>
      </c>
      <c r="K51" s="1">
        <f t="shared" si="2"/>
        <v>0.30500000000000016</v>
      </c>
      <c r="L51" s="1"/>
      <c r="M51" s="1"/>
    </row>
    <row r="52" spans="1:13">
      <c r="A52" s="13" t="s">
        <v>104</v>
      </c>
      <c r="B52" s="33" t="s">
        <v>42</v>
      </c>
      <c r="C52" s="2"/>
      <c r="D52" s="1">
        <f t="shared" ref="D52:K60" si="3">D22-C22</f>
        <v>-0.4867710999999999</v>
      </c>
      <c r="E52" s="1">
        <f t="shared" si="3"/>
        <v>-2.5769766000000001</v>
      </c>
      <c r="F52" s="1">
        <f t="shared" si="3"/>
        <v>-9.4491899999999962E-2</v>
      </c>
      <c r="G52" s="1">
        <f t="shared" si="3"/>
        <v>-4.9799999999999844E-2</v>
      </c>
      <c r="H52" s="1">
        <f t="shared" si="3"/>
        <v>1.3121999999999998</v>
      </c>
      <c r="I52" s="1">
        <f t="shared" si="3"/>
        <v>1.3264000000000002</v>
      </c>
      <c r="J52" s="1">
        <f t="shared" si="3"/>
        <v>0.41289999999999993</v>
      </c>
      <c r="K52" s="1">
        <f t="shared" si="3"/>
        <v>-0.54490000000000005</v>
      </c>
      <c r="L52" s="1"/>
      <c r="M52" s="1"/>
    </row>
    <row r="53" spans="1:13" hidden="1">
      <c r="A53" s="13" t="s">
        <v>104</v>
      </c>
      <c r="B53" s="13" t="s">
        <v>44</v>
      </c>
      <c r="C53" s="2"/>
      <c r="D53" s="1">
        <f t="shared" si="3"/>
        <v>-1.6914613000000001</v>
      </c>
      <c r="E53" s="1">
        <f t="shared" si="3"/>
        <v>-3.0502498999999994</v>
      </c>
      <c r="F53" s="1">
        <f t="shared" si="3"/>
        <v>-1.8273156000000013</v>
      </c>
      <c r="G53" s="1">
        <f t="shared" si="3"/>
        <v>2.1937000000000006</v>
      </c>
      <c r="H53" s="1">
        <f t="shared" si="3"/>
        <v>2.0327000000000002</v>
      </c>
      <c r="I53" s="1">
        <f t="shared" si="3"/>
        <v>0.59279999999999999</v>
      </c>
      <c r="J53" s="1">
        <f t="shared" si="3"/>
        <v>0.79420000000000002</v>
      </c>
      <c r="K53" s="1">
        <f t="shared" si="3"/>
        <v>-0.35959999999999992</v>
      </c>
      <c r="L53" s="1"/>
      <c r="M53" s="1"/>
    </row>
    <row r="54" spans="1:13">
      <c r="A54" s="13" t="s">
        <v>104</v>
      </c>
      <c r="B54" s="33" t="s">
        <v>45</v>
      </c>
      <c r="C54" s="2"/>
      <c r="D54" s="1">
        <f t="shared" si="3"/>
        <v>-0.85736839999999992</v>
      </c>
      <c r="E54" s="1">
        <f t="shared" si="3"/>
        <v>-3.6568686000000001</v>
      </c>
      <c r="F54" s="1">
        <f t="shared" si="3"/>
        <v>0.34503050000000002</v>
      </c>
      <c r="G54" s="1">
        <f t="shared" si="3"/>
        <v>1.8761999999999999</v>
      </c>
      <c r="H54" s="1">
        <f t="shared" si="3"/>
        <v>3.1354000000000002</v>
      </c>
      <c r="I54" s="1">
        <f t="shared" si="3"/>
        <v>0.58050000000000024</v>
      </c>
      <c r="J54" s="1">
        <f t="shared" si="3"/>
        <v>1.1367</v>
      </c>
      <c r="K54" s="1">
        <f t="shared" si="3"/>
        <v>-0.45100000000000007</v>
      </c>
      <c r="L54" s="1"/>
      <c r="M54" s="1"/>
    </row>
    <row r="55" spans="1:13" hidden="1">
      <c r="A55" s="13" t="s">
        <v>104</v>
      </c>
      <c r="B55" s="13" t="s">
        <v>46</v>
      </c>
      <c r="C55" s="2"/>
      <c r="D55" s="1">
        <f t="shared" si="3"/>
        <v>-2.5862151999999998</v>
      </c>
      <c r="E55" s="1">
        <f t="shared" si="3"/>
        <v>-0.50399960000000021</v>
      </c>
      <c r="F55" s="1">
        <f t="shared" si="3"/>
        <v>3.5876035999999996</v>
      </c>
      <c r="G55" s="1">
        <f t="shared" si="3"/>
        <v>2.6085000000000003</v>
      </c>
      <c r="H55" s="1">
        <f t="shared" si="3"/>
        <v>0.96530000000000005</v>
      </c>
      <c r="I55" s="1">
        <f t="shared" si="3"/>
        <v>0.94089999999999985</v>
      </c>
      <c r="J55" s="1">
        <f t="shared" si="3"/>
        <v>0.44420000000000004</v>
      </c>
      <c r="K55" s="1">
        <f t="shared" si="3"/>
        <v>-0.15210000000000001</v>
      </c>
      <c r="L55" s="1"/>
      <c r="M55" s="1"/>
    </row>
    <row r="56" spans="1:13" hidden="1">
      <c r="A56" s="13" t="s">
        <v>104</v>
      </c>
      <c r="B56" s="13" t="s">
        <v>48</v>
      </c>
      <c r="C56" s="2"/>
      <c r="D56" s="1">
        <f t="shared" si="3"/>
        <v>-0.58321160000000027</v>
      </c>
      <c r="E56" s="1">
        <f t="shared" si="3"/>
        <v>-1.5339498000000003</v>
      </c>
      <c r="F56" s="1">
        <f t="shared" si="3"/>
        <v>-0.43606699999999954</v>
      </c>
      <c r="G56" s="1">
        <f t="shared" si="3"/>
        <v>3.0412999999999997</v>
      </c>
      <c r="H56" s="1">
        <f t="shared" si="3"/>
        <v>0.54560000000000031</v>
      </c>
      <c r="I56" s="1">
        <f t="shared" si="3"/>
        <v>1.8692</v>
      </c>
      <c r="J56" s="1">
        <f t="shared" si="3"/>
        <v>-0.36020000000000008</v>
      </c>
      <c r="K56" s="1">
        <f t="shared" si="3"/>
        <v>-7.4000000000000732E-3</v>
      </c>
      <c r="L56" s="1"/>
      <c r="M56" s="1"/>
    </row>
    <row r="57" spans="1:13" hidden="1">
      <c r="A57" s="13" t="s">
        <v>104</v>
      </c>
      <c r="B57" s="13" t="s">
        <v>47</v>
      </c>
      <c r="C57" s="2"/>
      <c r="D57" s="1">
        <f t="shared" si="3"/>
        <v>-1.3978481</v>
      </c>
      <c r="E57" s="1">
        <f t="shared" si="3"/>
        <v>0.41377009999999981</v>
      </c>
      <c r="F57" s="1">
        <f t="shared" si="3"/>
        <v>1.0280535000000004</v>
      </c>
      <c r="G57" s="1">
        <f t="shared" si="3"/>
        <v>-0.23360000000000003</v>
      </c>
      <c r="H57" s="1">
        <f t="shared" si="3"/>
        <v>2.6550000000000002</v>
      </c>
      <c r="I57" s="1">
        <f t="shared" si="3"/>
        <v>-2.2400000000000198E-2</v>
      </c>
      <c r="J57" s="1">
        <f t="shared" si="3"/>
        <v>-0.59299999999999997</v>
      </c>
      <c r="K57" s="1">
        <f t="shared" si="3"/>
        <v>5.7100000000000151E-2</v>
      </c>
      <c r="L57" s="1"/>
      <c r="M57" s="1"/>
    </row>
    <row r="58" spans="1:13">
      <c r="A58" s="13" t="s">
        <v>104</v>
      </c>
      <c r="B58" s="33" t="s">
        <v>32</v>
      </c>
      <c r="C58" s="2"/>
      <c r="D58" s="1">
        <f t="shared" si="3"/>
        <v>-5.1628385000000003</v>
      </c>
      <c r="E58" s="1">
        <f t="shared" si="3"/>
        <v>-4.8647437999999994</v>
      </c>
      <c r="F58" s="1">
        <f t="shared" si="3"/>
        <v>4.0771132999999997</v>
      </c>
      <c r="G58" s="1">
        <f t="shared" si="3"/>
        <v>0.87000000000000011</v>
      </c>
      <c r="H58" s="1">
        <f t="shared" si="3"/>
        <v>2.8257999999999996</v>
      </c>
      <c r="I58" s="1">
        <f t="shared" si="3"/>
        <v>1.4450000000000001</v>
      </c>
      <c r="J58" s="1">
        <f t="shared" si="3"/>
        <v>9.8100000000000076E-2</v>
      </c>
      <c r="K58" s="1">
        <f t="shared" si="3"/>
        <v>-0.72399999999999998</v>
      </c>
      <c r="L58" s="1"/>
      <c r="M58" s="1"/>
    </row>
    <row r="59" spans="1:13" hidden="1">
      <c r="A59" s="13" t="s">
        <v>104</v>
      </c>
      <c r="B59" s="13" t="s">
        <v>50</v>
      </c>
      <c r="C59" s="2"/>
      <c r="D59" s="1">
        <f t="shared" si="3"/>
        <v>-0.31749139999999998</v>
      </c>
      <c r="E59" s="1">
        <f t="shared" si="3"/>
        <v>0.87929700000000044</v>
      </c>
      <c r="F59" s="1">
        <f t="shared" si="3"/>
        <v>-1.3213499000000004</v>
      </c>
      <c r="G59" s="1">
        <f t="shared" si="3"/>
        <v>-0.76319999999999999</v>
      </c>
      <c r="H59" s="1">
        <f t="shared" si="3"/>
        <v>9.7000000000000003E-2</v>
      </c>
      <c r="I59" s="1">
        <f t="shared" si="3"/>
        <v>-0.2868</v>
      </c>
      <c r="J59" s="1">
        <f t="shared" si="3"/>
        <v>-0.63190000000000002</v>
      </c>
      <c r="K59" s="1">
        <f t="shared" si="3"/>
        <v>-0.22119999999999995</v>
      </c>
      <c r="L59" s="1"/>
      <c r="M59" s="1"/>
    </row>
    <row r="60" spans="1:13" hidden="1">
      <c r="A60" s="13" t="s">
        <v>104</v>
      </c>
      <c r="B60" s="13" t="s">
        <v>51</v>
      </c>
      <c r="C60" s="2"/>
      <c r="D60" s="1">
        <f t="shared" si="3"/>
        <v>-0.25434529999999977</v>
      </c>
      <c r="E60" s="1">
        <f t="shared" si="3"/>
        <v>-3.5997828000000007</v>
      </c>
      <c r="F60" s="1">
        <f t="shared" si="3"/>
        <v>0.1528495000000003</v>
      </c>
      <c r="G60" s="1">
        <f t="shared" si="3"/>
        <v>1.4092000000000002</v>
      </c>
      <c r="H60" s="1">
        <f t="shared" si="3"/>
        <v>-0.71760000000000002</v>
      </c>
      <c r="I60" s="1">
        <f t="shared" si="3"/>
        <v>2.0103</v>
      </c>
      <c r="J60" s="1">
        <f t="shared" si="3"/>
        <v>-0.60499999999999954</v>
      </c>
      <c r="K60" s="1">
        <f t="shared" si="3"/>
        <v>0.67349999999999977</v>
      </c>
      <c r="L60" s="1"/>
      <c r="M60" s="1"/>
    </row>
    <row r="61" spans="1:13" hidden="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  <c r="L61" s="4">
        <v>2016</v>
      </c>
      <c r="M61" s="4">
        <v>2017</v>
      </c>
    </row>
    <row r="62" spans="1:13">
      <c r="A62" s="13" t="s">
        <v>97</v>
      </c>
      <c r="B62" s="33" t="s">
        <v>43</v>
      </c>
      <c r="C62" s="14"/>
      <c r="D62" s="14"/>
      <c r="E62" s="15">
        <f t="shared" ref="E62:E90" si="4">D62+E32</f>
        <v>-1.1649897999999999</v>
      </c>
      <c r="F62" s="15">
        <f t="shared" ref="F62:F90" si="5">E62+F32</f>
        <v>-0.84295929999999997</v>
      </c>
      <c r="G62" s="15">
        <f t="shared" ref="G62:K71" si="6">F62+G32</f>
        <v>-0.16245930000000008</v>
      </c>
      <c r="H62" s="15">
        <f t="shared" si="6"/>
        <v>0.54604069999999982</v>
      </c>
      <c r="I62" s="15">
        <f t="shared" si="6"/>
        <v>1.1259406999999999</v>
      </c>
      <c r="J62" s="15">
        <f t="shared" si="6"/>
        <v>1.6911406999999998</v>
      </c>
      <c r="K62" s="15">
        <f t="shared" si="6"/>
        <v>1.7746407</v>
      </c>
      <c r="L62" s="14"/>
      <c r="M62" s="14"/>
    </row>
    <row r="63" spans="1:13">
      <c r="A63" s="13" t="s">
        <v>97</v>
      </c>
      <c r="B63" s="33" t="s">
        <v>24</v>
      </c>
      <c r="C63" s="14"/>
      <c r="D63" s="14"/>
      <c r="E63" s="15">
        <f t="shared" si="4"/>
        <v>-1.8859668000000001</v>
      </c>
      <c r="F63" s="15">
        <f t="shared" si="5"/>
        <v>-2.8144504000000001</v>
      </c>
      <c r="G63" s="15">
        <f t="shared" si="6"/>
        <v>-2.9854503999999999</v>
      </c>
      <c r="H63" s="15">
        <f t="shared" si="6"/>
        <v>-2.3732504000000003</v>
      </c>
      <c r="I63" s="15">
        <f t="shared" si="6"/>
        <v>-1.6868504000000004</v>
      </c>
      <c r="J63" s="15">
        <f t="shared" si="6"/>
        <v>-1.8031504000000003</v>
      </c>
      <c r="K63" s="15">
        <f t="shared" si="6"/>
        <v>-1.4391504000000004</v>
      </c>
      <c r="L63" s="14"/>
      <c r="M63" s="14"/>
    </row>
    <row r="64" spans="1:13" hidden="1">
      <c r="A64" s="13" t="s">
        <v>97</v>
      </c>
      <c r="B64" s="13" t="s">
        <v>25</v>
      </c>
      <c r="C64" s="14"/>
      <c r="D64" s="14"/>
      <c r="E64" s="15">
        <f t="shared" si="4"/>
        <v>-4.0743318999999998</v>
      </c>
      <c r="F64" s="15">
        <f t="shared" si="5"/>
        <v>-0.79269709999999982</v>
      </c>
      <c r="G64" s="15">
        <f t="shared" si="6"/>
        <v>-0.15479709999999969</v>
      </c>
      <c r="H64" s="15">
        <f t="shared" si="6"/>
        <v>1.2379029000000001</v>
      </c>
      <c r="I64" s="15">
        <f t="shared" si="6"/>
        <v>0.94970290000000013</v>
      </c>
      <c r="J64" s="15">
        <f t="shared" si="6"/>
        <v>-0.7664970999999996</v>
      </c>
      <c r="K64" s="15">
        <f t="shared" si="6"/>
        <v>-0.84629709999999969</v>
      </c>
      <c r="L64" s="14"/>
      <c r="M64" s="14"/>
    </row>
    <row r="65" spans="1:13" hidden="1">
      <c r="A65" s="13" t="s">
        <v>97</v>
      </c>
      <c r="B65" s="13" t="s">
        <v>34</v>
      </c>
      <c r="C65" s="14"/>
      <c r="D65" s="14"/>
      <c r="E65" s="15" t="e">
        <f t="shared" si="4"/>
        <v>#VALUE!</v>
      </c>
      <c r="F65" s="15" t="e">
        <f t="shared" si="5"/>
        <v>#VALUE!</v>
      </c>
      <c r="G65" s="15" t="e">
        <f t="shared" si="6"/>
        <v>#VALUE!</v>
      </c>
      <c r="H65" s="15" t="e">
        <f t="shared" si="6"/>
        <v>#VALUE!</v>
      </c>
      <c r="I65" s="15" t="e">
        <f t="shared" si="6"/>
        <v>#VALUE!</v>
      </c>
      <c r="J65" s="15" t="e">
        <f t="shared" si="6"/>
        <v>#VALUE!</v>
      </c>
      <c r="K65" s="15" t="e">
        <f t="shared" si="6"/>
        <v>#VALUE!</v>
      </c>
      <c r="L65" s="14"/>
      <c r="M65" s="14"/>
    </row>
    <row r="66" spans="1:13" hidden="1">
      <c r="A66" s="13" t="s">
        <v>97</v>
      </c>
      <c r="B66" s="13" t="s">
        <v>36</v>
      </c>
      <c r="C66" s="14"/>
      <c r="D66" s="14"/>
      <c r="E66" s="15">
        <f t="shared" si="4"/>
        <v>-4.4213638</v>
      </c>
      <c r="F66" s="15">
        <f t="shared" si="5"/>
        <v>-2.3252822999999996</v>
      </c>
      <c r="G66" s="15">
        <f t="shared" si="6"/>
        <v>-2.7597822999999995</v>
      </c>
      <c r="H66" s="15">
        <f t="shared" si="6"/>
        <v>-2.4019822999999993</v>
      </c>
      <c r="I66" s="15">
        <f t="shared" si="6"/>
        <v>1.0455177000000004</v>
      </c>
      <c r="J66" s="15">
        <f t="shared" si="6"/>
        <v>4.7582177000000003</v>
      </c>
      <c r="K66" s="15">
        <f t="shared" si="6"/>
        <v>3.0868177000000001</v>
      </c>
      <c r="L66" s="14"/>
      <c r="M66" s="14"/>
    </row>
    <row r="67" spans="1:13" hidden="1">
      <c r="A67" s="13" t="s">
        <v>97</v>
      </c>
      <c r="B67" s="13" t="s">
        <v>26</v>
      </c>
      <c r="C67" s="14"/>
      <c r="D67" s="14"/>
      <c r="E67" s="15">
        <f t="shared" si="4"/>
        <v>-0.67348560000000024</v>
      </c>
      <c r="F67" s="15">
        <f t="shared" si="5"/>
        <v>-0.26676800000000078</v>
      </c>
      <c r="G67" s="15">
        <f t="shared" si="6"/>
        <v>1.1626319999999994</v>
      </c>
      <c r="H67" s="15">
        <f t="shared" si="6"/>
        <v>2.3099319999999999</v>
      </c>
      <c r="I67" s="15">
        <f t="shared" si="6"/>
        <v>3.8708320000000001</v>
      </c>
      <c r="J67" s="15">
        <f t="shared" si="6"/>
        <v>3.0112320000000001</v>
      </c>
      <c r="K67" s="15">
        <f t="shared" si="6"/>
        <v>1.8279320000000001</v>
      </c>
      <c r="L67" s="14"/>
      <c r="M67" s="14"/>
    </row>
    <row r="68" spans="1:13" hidden="1">
      <c r="A68" s="13" t="s">
        <v>97</v>
      </c>
      <c r="B68" s="13" t="s">
        <v>27</v>
      </c>
      <c r="C68" s="14"/>
      <c r="D68" s="14"/>
      <c r="E68" s="15">
        <f t="shared" si="4"/>
        <v>-2.3896375999999999</v>
      </c>
      <c r="F68" s="15">
        <f t="shared" si="5"/>
        <v>-1.8403225999999999</v>
      </c>
      <c r="G68" s="15">
        <f t="shared" si="6"/>
        <v>-1.6240226</v>
      </c>
      <c r="H68" s="15">
        <f t="shared" si="6"/>
        <v>-1.0789225999999998</v>
      </c>
      <c r="I68" s="15">
        <f t="shared" si="6"/>
        <v>-1.3012225999999998</v>
      </c>
      <c r="J68" s="15">
        <f t="shared" si="6"/>
        <v>-0.56792259999999972</v>
      </c>
      <c r="K68" s="15">
        <f t="shared" si="6"/>
        <v>-3.3871225999999997</v>
      </c>
      <c r="L68" s="14"/>
      <c r="M68" s="14"/>
    </row>
    <row r="69" spans="1:13" hidden="1">
      <c r="A69" s="13" t="s">
        <v>97</v>
      </c>
      <c r="B69" s="13" t="s">
        <v>29</v>
      </c>
      <c r="C69" s="14"/>
      <c r="D69" s="14"/>
      <c r="E69" s="15">
        <f t="shared" si="4"/>
        <v>5.3804699000000005</v>
      </c>
      <c r="F69" s="15">
        <f t="shared" si="5"/>
        <v>7.6286965999999996</v>
      </c>
      <c r="G69" s="15">
        <f t="shared" si="6"/>
        <v>7.7265965999999997</v>
      </c>
      <c r="H69" s="15">
        <f t="shared" si="6"/>
        <v>7.3547965999999994</v>
      </c>
      <c r="I69" s="15">
        <f t="shared" si="6"/>
        <v>7.0597965999999994</v>
      </c>
      <c r="J69" s="15">
        <f t="shared" si="6"/>
        <v>7.7683965999999991</v>
      </c>
      <c r="K69" s="15">
        <f t="shared" si="6"/>
        <v>7.7651965999999994</v>
      </c>
      <c r="L69" s="14"/>
      <c r="M69" s="14"/>
    </row>
    <row r="70" spans="1:13">
      <c r="A70" s="13" t="s">
        <v>97</v>
      </c>
      <c r="B70" s="33" t="s">
        <v>23</v>
      </c>
      <c r="C70" s="14"/>
      <c r="D70" s="14"/>
      <c r="E70" s="15">
        <f t="shared" si="4"/>
        <v>-1.418142</v>
      </c>
      <c r="F70" s="15">
        <f t="shared" si="5"/>
        <v>-2.9177853000000002</v>
      </c>
      <c r="G70" s="15">
        <f t="shared" si="6"/>
        <v>-2.2123852999999998</v>
      </c>
      <c r="H70" s="15">
        <f t="shared" si="6"/>
        <v>-0.68998530000000002</v>
      </c>
      <c r="I70" s="15">
        <f t="shared" si="6"/>
        <v>3.6514700000000122E-2</v>
      </c>
      <c r="J70" s="15">
        <f t="shared" si="6"/>
        <v>0.38811470000000003</v>
      </c>
      <c r="K70" s="15">
        <f t="shared" si="6"/>
        <v>0.31171470000000001</v>
      </c>
      <c r="L70" s="14"/>
      <c r="M70" s="14"/>
    </row>
    <row r="71" spans="1:13">
      <c r="A71" s="13" t="s">
        <v>97</v>
      </c>
      <c r="B71" s="33" t="s">
        <v>49</v>
      </c>
      <c r="C71" s="14"/>
      <c r="D71" s="14"/>
      <c r="E71" s="15">
        <f t="shared" si="4"/>
        <v>-1.6628744</v>
      </c>
      <c r="F71" s="15">
        <f t="shared" si="5"/>
        <v>-2.6266417999999998</v>
      </c>
      <c r="G71" s="15">
        <f t="shared" si="6"/>
        <v>-2.3693417999999999</v>
      </c>
      <c r="H71" s="15">
        <f t="shared" si="6"/>
        <v>-2.6591418</v>
      </c>
      <c r="I71" s="15">
        <f t="shared" si="6"/>
        <v>-2.5000418</v>
      </c>
      <c r="J71" s="15">
        <f t="shared" si="6"/>
        <v>-3.2686418000000002</v>
      </c>
      <c r="K71" s="15">
        <f t="shared" si="6"/>
        <v>-3.2643418000000004</v>
      </c>
      <c r="L71" s="14"/>
      <c r="M71" s="14"/>
    </row>
    <row r="72" spans="1:13">
      <c r="A72" s="13" t="s">
        <v>97</v>
      </c>
      <c r="B72" s="33" t="s">
        <v>33</v>
      </c>
      <c r="C72" s="14"/>
      <c r="D72" s="14"/>
      <c r="E72" s="15">
        <f t="shared" si="4"/>
        <v>-1.9519856</v>
      </c>
      <c r="F72" s="15">
        <f t="shared" si="5"/>
        <v>-4.2451927999999999</v>
      </c>
      <c r="G72" s="15">
        <f t="shared" ref="G72:K81" si="7">F72+G42</f>
        <v>-3.4359928000000002</v>
      </c>
      <c r="H72" s="15">
        <f t="shared" si="7"/>
        <v>-2.6055928000000002</v>
      </c>
      <c r="I72" s="15">
        <f t="shared" si="7"/>
        <v>-1.8754928</v>
      </c>
      <c r="J72" s="15">
        <f t="shared" si="7"/>
        <v>-1.1359927999999999</v>
      </c>
      <c r="K72" s="15">
        <f t="shared" si="7"/>
        <v>-1.0806928</v>
      </c>
      <c r="L72" s="14"/>
      <c r="M72" s="14"/>
    </row>
    <row r="73" spans="1:13">
      <c r="A73" s="13" t="s">
        <v>97</v>
      </c>
      <c r="B73" s="33" t="s">
        <v>28</v>
      </c>
      <c r="C73" s="14"/>
      <c r="D73" s="14"/>
      <c r="E73" s="15">
        <f t="shared" si="4"/>
        <v>-0.1596865999999999</v>
      </c>
      <c r="F73" s="15">
        <f t="shared" si="5"/>
        <v>-1.2360236000000002</v>
      </c>
      <c r="G73" s="15">
        <f t="shared" si="7"/>
        <v>-0.40272360000000007</v>
      </c>
      <c r="H73" s="15">
        <f t="shared" si="7"/>
        <v>0.82277639999999996</v>
      </c>
      <c r="I73" s="15">
        <f t="shared" si="7"/>
        <v>1.2096764</v>
      </c>
      <c r="J73" s="15">
        <f t="shared" si="7"/>
        <v>1.7612763999999999</v>
      </c>
      <c r="K73" s="15">
        <f t="shared" si="7"/>
        <v>1.8604764</v>
      </c>
      <c r="L73" s="14"/>
      <c r="M73" s="14"/>
    </row>
    <row r="74" spans="1:13">
      <c r="A74" s="13" t="s">
        <v>97</v>
      </c>
      <c r="B74" s="33" t="s">
        <v>31</v>
      </c>
      <c r="C74" s="14"/>
      <c r="D74" s="14"/>
      <c r="E74" s="15">
        <f t="shared" si="4"/>
        <v>-3.7052478000000004</v>
      </c>
      <c r="F74" s="15">
        <f t="shared" si="5"/>
        <v>-2.3959195999999991</v>
      </c>
      <c r="G74" s="15">
        <f t="shared" si="7"/>
        <v>1.3552804000000007</v>
      </c>
      <c r="H74" s="15">
        <f t="shared" si="7"/>
        <v>7.3297804000000006</v>
      </c>
      <c r="I74" s="15">
        <f t="shared" si="7"/>
        <v>9.7376804000000003</v>
      </c>
      <c r="J74" s="15">
        <f t="shared" si="7"/>
        <v>8.3271803999999996</v>
      </c>
      <c r="K74" s="15">
        <f t="shared" si="7"/>
        <v>6.6242804</v>
      </c>
      <c r="L74" s="14"/>
      <c r="M74" s="14"/>
    </row>
    <row r="75" spans="1:13" hidden="1">
      <c r="A75" s="13" t="s">
        <v>97</v>
      </c>
      <c r="B75" s="13" t="s">
        <v>40</v>
      </c>
      <c r="C75" s="14"/>
      <c r="D75" s="14"/>
      <c r="E75" s="15">
        <f t="shared" si="4"/>
        <v>2.3013554000000003</v>
      </c>
      <c r="F75" s="15">
        <f t="shared" si="5"/>
        <v>-0.81193850000000012</v>
      </c>
      <c r="G75" s="15">
        <f t="shared" si="7"/>
        <v>-1.7473384999999997</v>
      </c>
      <c r="H75" s="15">
        <f t="shared" si="7"/>
        <v>1.3325614999999997</v>
      </c>
      <c r="I75" s="15">
        <f t="shared" si="7"/>
        <v>1.2948614999999997</v>
      </c>
      <c r="J75" s="15">
        <f t="shared" si="7"/>
        <v>0.26326149999999982</v>
      </c>
      <c r="K75" s="15">
        <f t="shared" si="7"/>
        <v>0.41986149999999989</v>
      </c>
      <c r="L75" s="14"/>
      <c r="M75" s="14"/>
    </row>
    <row r="76" spans="1:13">
      <c r="A76" s="13" t="s">
        <v>97</v>
      </c>
      <c r="B76" s="33" t="s">
        <v>30</v>
      </c>
      <c r="C76" s="14"/>
      <c r="D76" s="14"/>
      <c r="E76" s="15">
        <f t="shared" si="4"/>
        <v>-1.2709658000000008</v>
      </c>
      <c r="F76" s="15">
        <f t="shared" si="5"/>
        <v>-0.15025140000000015</v>
      </c>
      <c r="G76" s="15">
        <f t="shared" si="7"/>
        <v>1.1544485999999994</v>
      </c>
      <c r="H76" s="15">
        <f t="shared" si="7"/>
        <v>2.2300485999999999</v>
      </c>
      <c r="I76" s="15">
        <f t="shared" si="7"/>
        <v>4.3607486</v>
      </c>
      <c r="J76" s="15">
        <f t="shared" si="7"/>
        <v>5.4632486</v>
      </c>
      <c r="K76" s="15">
        <f t="shared" si="7"/>
        <v>5.6852485999999995</v>
      </c>
      <c r="L76" s="14"/>
      <c r="M76" s="14"/>
    </row>
    <row r="77" spans="1:13">
      <c r="A77" s="13" t="s">
        <v>97</v>
      </c>
      <c r="B77" s="33" t="s">
        <v>35</v>
      </c>
      <c r="C77" s="14"/>
      <c r="D77" s="14"/>
      <c r="E77" s="15">
        <f t="shared" si="4"/>
        <v>-2.1892749</v>
      </c>
      <c r="F77" s="15">
        <f t="shared" si="5"/>
        <v>1.0732495000000006</v>
      </c>
      <c r="G77" s="15">
        <f t="shared" si="7"/>
        <v>1.0693495000000004</v>
      </c>
      <c r="H77" s="15">
        <f t="shared" si="7"/>
        <v>3.0654495000000006</v>
      </c>
      <c r="I77" s="15">
        <f t="shared" si="7"/>
        <v>3.4668495000000008</v>
      </c>
      <c r="J77" s="15">
        <f t="shared" si="7"/>
        <v>3.2790495000000006</v>
      </c>
      <c r="K77" s="15">
        <f t="shared" si="7"/>
        <v>3.3660495000000008</v>
      </c>
      <c r="L77" s="14"/>
      <c r="M77" s="14"/>
    </row>
    <row r="78" spans="1:13" hidden="1">
      <c r="A78" s="13" t="s">
        <v>97</v>
      </c>
      <c r="B78" s="13" t="s">
        <v>37</v>
      </c>
      <c r="C78" s="14"/>
      <c r="D78" s="14"/>
      <c r="E78" s="15">
        <f t="shared" si="4"/>
        <v>2.1278874000000014</v>
      </c>
      <c r="F78" s="15">
        <f t="shared" si="5"/>
        <v>6.5630770000000016</v>
      </c>
      <c r="G78" s="15">
        <f t="shared" si="7"/>
        <v>7.4999770000000012</v>
      </c>
      <c r="H78" s="15">
        <f t="shared" si="7"/>
        <v>8.7239770000000014</v>
      </c>
      <c r="I78" s="15">
        <f t="shared" si="7"/>
        <v>7.8154770000000013</v>
      </c>
      <c r="J78" s="15">
        <f t="shared" si="7"/>
        <v>6.999677000000001</v>
      </c>
      <c r="K78" s="15">
        <f t="shared" si="7"/>
        <v>6.6626770000000004</v>
      </c>
      <c r="L78" s="14"/>
      <c r="M78" s="14"/>
    </row>
    <row r="79" spans="1:13" hidden="1">
      <c r="A79" s="13" t="s">
        <v>97</v>
      </c>
      <c r="B79" s="13" t="s">
        <v>38</v>
      </c>
      <c r="C79" s="14"/>
      <c r="D79" s="14"/>
      <c r="E79" s="15">
        <f t="shared" si="4"/>
        <v>0.52042970000000111</v>
      </c>
      <c r="F79" s="15">
        <f t="shared" si="5"/>
        <v>4.6492257000000006</v>
      </c>
      <c r="G79" s="15">
        <f t="shared" si="7"/>
        <v>4.3401257000000006</v>
      </c>
      <c r="H79" s="15">
        <f t="shared" si="7"/>
        <v>5.3357257000000011</v>
      </c>
      <c r="I79" s="15">
        <f t="shared" si="7"/>
        <v>5.6601257000000009</v>
      </c>
      <c r="J79" s="15">
        <f t="shared" si="7"/>
        <v>6.5151257000000005</v>
      </c>
      <c r="K79" s="15">
        <f t="shared" si="7"/>
        <v>6.7385257000000003</v>
      </c>
      <c r="L79" s="14"/>
      <c r="M79" s="14"/>
    </row>
    <row r="80" spans="1:13">
      <c r="A80" s="13" t="s">
        <v>97</v>
      </c>
      <c r="B80" s="33" t="s">
        <v>39</v>
      </c>
      <c r="C80" s="14"/>
      <c r="D80" s="14"/>
      <c r="E80" s="15">
        <f t="shared" si="4"/>
        <v>-0.90226840000000008</v>
      </c>
      <c r="F80" s="15">
        <f t="shared" si="5"/>
        <v>1.6794924999999998</v>
      </c>
      <c r="G80" s="15">
        <f t="shared" si="7"/>
        <v>2.5638924999999997</v>
      </c>
      <c r="H80" s="15">
        <f t="shared" si="7"/>
        <v>3.6532924999999996</v>
      </c>
      <c r="I80" s="15">
        <f t="shared" si="7"/>
        <v>3.2438924999999994</v>
      </c>
      <c r="J80" s="15">
        <f t="shared" si="7"/>
        <v>3.3261924999999994</v>
      </c>
      <c r="K80" s="15">
        <f t="shared" si="7"/>
        <v>1.8940924999999997</v>
      </c>
      <c r="L80" s="14"/>
      <c r="M80" s="14"/>
    </row>
    <row r="81" spans="1:13" hidden="1">
      <c r="A81" s="13" t="s">
        <v>97</v>
      </c>
      <c r="B81" s="13" t="s">
        <v>41</v>
      </c>
      <c r="C81" s="14"/>
      <c r="D81" s="14"/>
      <c r="E81" s="15">
        <f t="shared" si="4"/>
        <v>2.0892922999999999</v>
      </c>
      <c r="F81" s="15">
        <f t="shared" si="5"/>
        <v>-0.42495249999999984</v>
      </c>
      <c r="G81" s="15">
        <f t="shared" si="7"/>
        <v>0.82054749999999999</v>
      </c>
      <c r="H81" s="15">
        <f t="shared" si="7"/>
        <v>-4.7352500000000131E-2</v>
      </c>
      <c r="I81" s="15">
        <f t="shared" si="7"/>
        <v>1.1309475</v>
      </c>
      <c r="J81" s="15">
        <f t="shared" si="7"/>
        <v>1.2090475000000001</v>
      </c>
      <c r="K81" s="15">
        <f t="shared" si="7"/>
        <v>1.5140475000000002</v>
      </c>
      <c r="L81" s="14"/>
      <c r="M81" s="14"/>
    </row>
    <row r="82" spans="1:13">
      <c r="A82" s="13" t="s">
        <v>97</v>
      </c>
      <c r="B82" s="33" t="s">
        <v>42</v>
      </c>
      <c r="C82" s="14"/>
      <c r="D82" s="14"/>
      <c r="E82" s="15">
        <f t="shared" si="4"/>
        <v>-2.5769766000000001</v>
      </c>
      <c r="F82" s="15">
        <f t="shared" si="5"/>
        <v>-2.6714685</v>
      </c>
      <c r="G82" s="15">
        <f t="shared" ref="G82:K90" si="8">F82+G52</f>
        <v>-2.7212684999999999</v>
      </c>
      <c r="H82" s="15">
        <f t="shared" si="8"/>
        <v>-1.4090685000000001</v>
      </c>
      <c r="I82" s="15">
        <f t="shared" si="8"/>
        <v>-8.2668499999999812E-2</v>
      </c>
      <c r="J82" s="15">
        <f t="shared" si="8"/>
        <v>0.33023150000000012</v>
      </c>
      <c r="K82" s="15">
        <f t="shared" si="8"/>
        <v>-0.21466849999999993</v>
      </c>
      <c r="L82" s="14"/>
      <c r="M82" s="14"/>
    </row>
    <row r="83" spans="1:13" hidden="1">
      <c r="A83" s="13" t="s">
        <v>97</v>
      </c>
      <c r="B83" s="13" t="s">
        <v>44</v>
      </c>
      <c r="C83" s="14"/>
      <c r="D83" s="14"/>
      <c r="E83" s="15">
        <f t="shared" si="4"/>
        <v>-3.0502498999999994</v>
      </c>
      <c r="F83" s="15">
        <f t="shared" si="5"/>
        <v>-4.8775655000000011</v>
      </c>
      <c r="G83" s="15">
        <f t="shared" si="8"/>
        <v>-2.6838655000000005</v>
      </c>
      <c r="H83" s="15">
        <f t="shared" si="8"/>
        <v>-0.65116550000000029</v>
      </c>
      <c r="I83" s="15">
        <f t="shared" si="8"/>
        <v>-5.8365500000000292E-2</v>
      </c>
      <c r="J83" s="15">
        <f t="shared" si="8"/>
        <v>0.73583449999999972</v>
      </c>
      <c r="K83" s="15">
        <f t="shared" si="8"/>
        <v>0.37623449999999981</v>
      </c>
      <c r="L83" s="14"/>
      <c r="M83" s="14"/>
    </row>
    <row r="84" spans="1:13">
      <c r="A84" s="13" t="s">
        <v>97</v>
      </c>
      <c r="B84" s="33" t="s">
        <v>45</v>
      </c>
      <c r="C84" s="14"/>
      <c r="D84" s="14"/>
      <c r="E84" s="15">
        <f t="shared" si="4"/>
        <v>-3.6568686000000001</v>
      </c>
      <c r="F84" s="15">
        <f t="shared" si="5"/>
        <v>-3.3118381000000001</v>
      </c>
      <c r="G84" s="15">
        <f t="shared" si="8"/>
        <v>-1.4356381000000003</v>
      </c>
      <c r="H84" s="15">
        <f t="shared" si="8"/>
        <v>1.6997618999999999</v>
      </c>
      <c r="I84" s="15">
        <f t="shared" si="8"/>
        <v>2.2802619000000002</v>
      </c>
      <c r="J84" s="15">
        <f t="shared" si="8"/>
        <v>3.4169619000000004</v>
      </c>
      <c r="K84" s="15">
        <f t="shared" si="8"/>
        <v>2.9659619000000004</v>
      </c>
      <c r="L84" s="14"/>
      <c r="M84" s="14"/>
    </row>
    <row r="85" spans="1:13" hidden="1">
      <c r="A85" s="13" t="s">
        <v>97</v>
      </c>
      <c r="B85" s="13" t="s">
        <v>46</v>
      </c>
      <c r="C85" s="14"/>
      <c r="D85" s="14"/>
      <c r="E85" s="15">
        <f t="shared" si="4"/>
        <v>-0.50399960000000021</v>
      </c>
      <c r="F85" s="15">
        <f t="shared" si="5"/>
        <v>3.0836039999999993</v>
      </c>
      <c r="G85" s="15">
        <f t="shared" si="8"/>
        <v>5.6921039999999996</v>
      </c>
      <c r="H85" s="15">
        <f t="shared" si="8"/>
        <v>6.6574039999999997</v>
      </c>
      <c r="I85" s="15">
        <f t="shared" si="8"/>
        <v>7.5983039999999997</v>
      </c>
      <c r="J85" s="15">
        <f t="shared" si="8"/>
        <v>8.0425039999999992</v>
      </c>
      <c r="K85" s="15">
        <f t="shared" si="8"/>
        <v>7.8904039999999993</v>
      </c>
      <c r="L85" s="14"/>
      <c r="M85" s="14"/>
    </row>
    <row r="86" spans="1:13" hidden="1">
      <c r="A86" s="13" t="s">
        <v>97</v>
      </c>
      <c r="B86" s="13" t="s">
        <v>48</v>
      </c>
      <c r="C86" s="14"/>
      <c r="D86" s="14"/>
      <c r="E86" s="15">
        <f t="shared" si="4"/>
        <v>-1.5339498000000003</v>
      </c>
      <c r="F86" s="15">
        <f t="shared" si="5"/>
        <v>-1.9700167999999998</v>
      </c>
      <c r="G86" s="15">
        <f t="shared" si="8"/>
        <v>1.0712831999999999</v>
      </c>
      <c r="H86" s="15">
        <f t="shared" si="8"/>
        <v>1.6168832000000002</v>
      </c>
      <c r="I86" s="15">
        <f t="shared" si="8"/>
        <v>3.4860832000000004</v>
      </c>
      <c r="J86" s="15">
        <f t="shared" si="8"/>
        <v>3.1258832000000005</v>
      </c>
      <c r="K86" s="15">
        <f t="shared" si="8"/>
        <v>3.1184832000000005</v>
      </c>
      <c r="L86" s="14"/>
      <c r="M86" s="14"/>
    </row>
    <row r="87" spans="1:13" hidden="1">
      <c r="A87" s="13" t="s">
        <v>97</v>
      </c>
      <c r="B87" s="13" t="s">
        <v>47</v>
      </c>
      <c r="C87" s="14"/>
      <c r="D87" s="14"/>
      <c r="E87" s="15">
        <f t="shared" si="4"/>
        <v>0.41377009999999981</v>
      </c>
      <c r="F87" s="15">
        <f t="shared" si="5"/>
        <v>1.4418236000000002</v>
      </c>
      <c r="G87" s="15">
        <f t="shared" si="8"/>
        <v>1.2082236000000002</v>
      </c>
      <c r="H87" s="15">
        <f t="shared" si="8"/>
        <v>3.8632236000000004</v>
      </c>
      <c r="I87" s="15">
        <f t="shared" si="8"/>
        <v>3.8408236000000002</v>
      </c>
      <c r="J87" s="15">
        <f t="shared" si="8"/>
        <v>3.2478236000000003</v>
      </c>
      <c r="K87" s="15">
        <f t="shared" si="8"/>
        <v>3.3049236000000004</v>
      </c>
      <c r="L87" s="14"/>
      <c r="M87" s="14"/>
    </row>
    <row r="88" spans="1:13">
      <c r="A88" s="13" t="s">
        <v>97</v>
      </c>
      <c r="B88" s="33" t="s">
        <v>32</v>
      </c>
      <c r="C88" s="14"/>
      <c r="D88" s="14"/>
      <c r="E88" s="15">
        <f t="shared" si="4"/>
        <v>-4.8647437999999994</v>
      </c>
      <c r="F88" s="15">
        <f t="shared" si="5"/>
        <v>-0.78763049999999968</v>
      </c>
      <c r="G88" s="15">
        <f t="shared" si="8"/>
        <v>8.2369500000000428E-2</v>
      </c>
      <c r="H88" s="15">
        <f t="shared" si="8"/>
        <v>2.9081695000000001</v>
      </c>
      <c r="I88" s="15">
        <f t="shared" si="8"/>
        <v>4.3531694999999999</v>
      </c>
      <c r="J88" s="15">
        <f t="shared" si="8"/>
        <v>4.4512695000000004</v>
      </c>
      <c r="K88" s="15">
        <f t="shared" si="8"/>
        <v>3.7272695000000002</v>
      </c>
      <c r="L88" s="14"/>
      <c r="M88" s="14"/>
    </row>
    <row r="89" spans="1:13" hidden="1">
      <c r="A89" s="13" t="s">
        <v>97</v>
      </c>
      <c r="B89" s="13" t="s">
        <v>50</v>
      </c>
      <c r="C89" s="14"/>
      <c r="D89" s="14"/>
      <c r="E89" s="15">
        <f t="shared" si="4"/>
        <v>0.87929700000000044</v>
      </c>
      <c r="F89" s="15">
        <f t="shared" si="5"/>
        <v>-0.44205289999999997</v>
      </c>
      <c r="G89" s="15">
        <f t="shared" si="8"/>
        <v>-1.2052529000000001</v>
      </c>
      <c r="H89" s="15">
        <f t="shared" si="8"/>
        <v>-1.1082529000000001</v>
      </c>
      <c r="I89" s="15">
        <f t="shared" si="8"/>
        <v>-1.3950529</v>
      </c>
      <c r="J89" s="15">
        <f t="shared" si="8"/>
        <v>-2.0269528999999999</v>
      </c>
      <c r="K89" s="15">
        <f t="shared" si="8"/>
        <v>-2.2481529</v>
      </c>
      <c r="L89" s="14"/>
      <c r="M89" s="14"/>
    </row>
    <row r="90" spans="1:13" hidden="1">
      <c r="A90" s="13" t="s">
        <v>97</v>
      </c>
      <c r="B90" s="13" t="s">
        <v>51</v>
      </c>
      <c r="C90" s="14"/>
      <c r="D90" s="14"/>
      <c r="E90" s="15">
        <f t="shared" si="4"/>
        <v>-3.5997828000000007</v>
      </c>
      <c r="F90" s="15">
        <f t="shared" si="5"/>
        <v>-3.4469333000000004</v>
      </c>
      <c r="G90" s="15">
        <f t="shared" si="8"/>
        <v>-2.0377333000000002</v>
      </c>
      <c r="H90" s="15">
        <f t="shared" si="8"/>
        <v>-2.7553333000000002</v>
      </c>
      <c r="I90" s="15">
        <f t="shared" si="8"/>
        <v>-0.74503330000000023</v>
      </c>
      <c r="J90" s="15">
        <f t="shared" si="8"/>
        <v>-1.3500332999999998</v>
      </c>
      <c r="K90" s="15">
        <f t="shared" si="8"/>
        <v>-0.6765333</v>
      </c>
      <c r="L90" s="14"/>
      <c r="M90" s="14"/>
    </row>
    <row r="91" spans="1:13" hidden="1">
      <c r="A91" s="6" t="s">
        <v>121</v>
      </c>
      <c r="B91" s="6" t="s">
        <v>121</v>
      </c>
      <c r="C91" s="6" t="s">
        <v>121</v>
      </c>
      <c r="D91" s="6" t="s">
        <v>121</v>
      </c>
      <c r="E91" s="6" t="s">
        <v>121</v>
      </c>
      <c r="F91" s="6" t="s">
        <v>121</v>
      </c>
      <c r="G91" s="6" t="s">
        <v>121</v>
      </c>
      <c r="H91" s="6" t="s">
        <v>121</v>
      </c>
      <c r="I91" s="6" t="s">
        <v>121</v>
      </c>
      <c r="J91" s="6" t="s">
        <v>121</v>
      </c>
      <c r="K91" s="6" t="s">
        <v>121</v>
      </c>
      <c r="L91" s="6" t="s">
        <v>121</v>
      </c>
      <c r="M91" s="6" t="s">
        <v>121</v>
      </c>
    </row>
    <row r="92" spans="1:13" hidden="1">
      <c r="A92" s="4" t="s">
        <v>68</v>
      </c>
      <c r="B92" s="4" t="s">
        <v>58</v>
      </c>
      <c r="C92" s="4">
        <v>2007</v>
      </c>
      <c r="D92" s="4">
        <v>2008</v>
      </c>
      <c r="E92" s="4">
        <v>2009</v>
      </c>
      <c r="F92" s="4">
        <v>2010</v>
      </c>
      <c r="G92" s="4">
        <v>2011</v>
      </c>
      <c r="H92" s="4">
        <v>2012</v>
      </c>
      <c r="I92" s="4">
        <v>2013</v>
      </c>
      <c r="J92" s="4">
        <v>2014</v>
      </c>
      <c r="K92" s="4">
        <v>2015</v>
      </c>
      <c r="L92" s="4">
        <v>2016</v>
      </c>
      <c r="M92" s="4">
        <v>2017</v>
      </c>
    </row>
    <row r="93" spans="1:13">
      <c r="A93" s="18" t="s">
        <v>126</v>
      </c>
      <c r="B93" s="32" t="s">
        <v>43</v>
      </c>
      <c r="C93" s="1">
        <v>-1.9124000000000001</v>
      </c>
      <c r="D93" s="1">
        <v>-1.8765000000000001</v>
      </c>
      <c r="E93" s="1">
        <v>-2.6867999999999999</v>
      </c>
      <c r="F93" s="1">
        <v>-3.1890999999999998</v>
      </c>
      <c r="G93" s="1">
        <v>-2.1757</v>
      </c>
      <c r="H93" s="1">
        <v>-1.5604</v>
      </c>
      <c r="I93" s="1">
        <v>-1.1041000000000001</v>
      </c>
      <c r="J93" s="1">
        <v>-1.2443</v>
      </c>
      <c r="K93" s="1">
        <v>-1.1046</v>
      </c>
      <c r="L93" s="1" t="s">
        <v>1</v>
      </c>
      <c r="M93" s="1" t="s">
        <v>1</v>
      </c>
    </row>
    <row r="94" spans="1:13">
      <c r="A94" s="18" t="s">
        <v>126</v>
      </c>
      <c r="B94" s="32" t="s">
        <v>24</v>
      </c>
      <c r="C94" s="1">
        <v>-1.4247000000000001</v>
      </c>
      <c r="D94" s="1">
        <v>-2.1709000000000001</v>
      </c>
      <c r="E94" s="1">
        <v>-3.9035000000000002</v>
      </c>
      <c r="F94" s="1">
        <v>-3.4129999999999998</v>
      </c>
      <c r="G94" s="1">
        <v>-3.4518</v>
      </c>
      <c r="H94" s="1">
        <v>-2.9731000000000001</v>
      </c>
      <c r="I94" s="1">
        <v>-2.2919</v>
      </c>
      <c r="J94" s="1">
        <v>-2.2890000000000001</v>
      </c>
      <c r="K94" s="1">
        <v>-2.4664000000000001</v>
      </c>
      <c r="L94" s="1" t="s">
        <v>1</v>
      </c>
      <c r="M94" s="1" t="s">
        <v>1</v>
      </c>
    </row>
    <row r="95" spans="1:13" hidden="1">
      <c r="A95" s="18" t="s">
        <v>126</v>
      </c>
      <c r="B95" t="s">
        <v>25</v>
      </c>
      <c r="C95" s="1">
        <v>-0.32500000000000001</v>
      </c>
      <c r="D95" s="1">
        <v>-0.12770000000000001</v>
      </c>
      <c r="E95" s="1">
        <v>-3.5994999999999999</v>
      </c>
      <c r="F95" s="1">
        <v>-2.2892999999999999</v>
      </c>
      <c r="G95" s="1">
        <v>-1.7563</v>
      </c>
      <c r="H95" s="1">
        <v>-0.56489999999999996</v>
      </c>
      <c r="I95" s="1">
        <v>-1.1324000000000001</v>
      </c>
      <c r="J95" s="1">
        <v>-1.4842</v>
      </c>
      <c r="K95" s="1">
        <v>-1.2464999999999999</v>
      </c>
      <c r="L95" s="1" t="s">
        <v>1</v>
      </c>
      <c r="M95" s="1" t="s">
        <v>1</v>
      </c>
    </row>
    <row r="96" spans="1:13" hidden="1">
      <c r="A96" s="18" t="s">
        <v>126</v>
      </c>
      <c r="B96" t="s">
        <v>34</v>
      </c>
      <c r="C96" s="1" t="s">
        <v>1</v>
      </c>
      <c r="D96" s="1" t="s">
        <v>1</v>
      </c>
      <c r="E96" s="1">
        <v>-4.9009999999999998</v>
      </c>
      <c r="F96" s="1">
        <v>-5.3917000000000002</v>
      </c>
      <c r="G96" s="1">
        <v>-7.1597999999999997</v>
      </c>
      <c r="H96" s="1">
        <v>-4.0509000000000004</v>
      </c>
      <c r="I96" s="1">
        <v>-3.5082</v>
      </c>
      <c r="J96" s="1">
        <v>-3.1009000000000002</v>
      </c>
      <c r="K96" s="1">
        <v>-2.2888999999999999</v>
      </c>
      <c r="L96" s="1" t="s">
        <v>1</v>
      </c>
      <c r="M96" s="1" t="s">
        <v>1</v>
      </c>
    </row>
    <row r="97" spans="1:13" hidden="1">
      <c r="A97" s="18" t="s">
        <v>126</v>
      </c>
      <c r="B97" t="s">
        <v>36</v>
      </c>
      <c r="C97" s="1">
        <v>2.1819999999999999</v>
      </c>
      <c r="D97" s="1">
        <v>-0.70020000000000004</v>
      </c>
      <c r="E97" s="1">
        <v>-6.2847</v>
      </c>
      <c r="F97" s="1">
        <v>-5.5597000000000003</v>
      </c>
      <c r="G97" s="1">
        <v>-6.3798000000000004</v>
      </c>
      <c r="H97" s="1">
        <v>-6.5480999999999998</v>
      </c>
      <c r="I97" s="1">
        <v>-3.4746999999999999</v>
      </c>
      <c r="J97" s="1">
        <v>-3.9704999999999999</v>
      </c>
      <c r="K97" s="1">
        <v>-4.2706</v>
      </c>
      <c r="L97" s="1" t="s">
        <v>1</v>
      </c>
      <c r="M97" s="1" t="s">
        <v>1</v>
      </c>
    </row>
    <row r="98" spans="1:13" hidden="1">
      <c r="A98" s="18" t="s">
        <v>126</v>
      </c>
      <c r="B98" t="s">
        <v>26</v>
      </c>
      <c r="C98" s="1">
        <v>-3.0427</v>
      </c>
      <c r="D98" s="1">
        <v>-4.0664999999999996</v>
      </c>
      <c r="E98" s="1">
        <v>-5.5663999999999998</v>
      </c>
      <c r="F98" s="1">
        <v>-4.5606</v>
      </c>
      <c r="G98" s="1">
        <v>-3.0194000000000001</v>
      </c>
      <c r="H98" s="1">
        <v>-1.6372</v>
      </c>
      <c r="I98" s="1">
        <v>-6.3E-2</v>
      </c>
      <c r="J98" s="1">
        <v>-1.1420999999999999</v>
      </c>
      <c r="K98" s="1">
        <v>-1.9074</v>
      </c>
      <c r="L98" s="1" t="s">
        <v>1</v>
      </c>
      <c r="M98" s="1" t="s">
        <v>1</v>
      </c>
    </row>
    <row r="99" spans="1:13" hidden="1">
      <c r="A99" s="18" t="s">
        <v>126</v>
      </c>
      <c r="B99" t="s">
        <v>27</v>
      </c>
      <c r="C99" s="1">
        <v>2.4811999999999999</v>
      </c>
      <c r="D99" s="1">
        <v>2.2627000000000002</v>
      </c>
      <c r="E99" s="1">
        <v>0.20300000000000001</v>
      </c>
      <c r="F99" s="1">
        <v>-9.8500000000000004E-2</v>
      </c>
      <c r="G99" s="1">
        <v>0.33129999999999998</v>
      </c>
      <c r="H99" s="1">
        <v>0.59730000000000005</v>
      </c>
      <c r="I99" s="1">
        <v>0.59179999999999999</v>
      </c>
      <c r="J99" s="1">
        <v>-0.16020000000000001</v>
      </c>
      <c r="K99" s="1">
        <v>-0.46550000000000002</v>
      </c>
      <c r="L99" s="1" t="s">
        <v>1</v>
      </c>
      <c r="M99" s="1" t="s">
        <v>1</v>
      </c>
    </row>
    <row r="100" spans="1:13" hidden="1">
      <c r="A100" s="18" t="s">
        <v>126</v>
      </c>
      <c r="B100" t="s">
        <v>29</v>
      </c>
      <c r="C100" s="1">
        <v>-1.6369</v>
      </c>
      <c r="D100" s="1">
        <v>-4.5475000000000003</v>
      </c>
      <c r="E100" s="1">
        <v>-0.96150000000000002</v>
      </c>
      <c r="F100" s="1">
        <v>-0.79500000000000004</v>
      </c>
      <c r="G100" s="1">
        <v>-0.52449999999999997</v>
      </c>
      <c r="H100" s="1">
        <v>-4.5699999999999998E-2</v>
      </c>
      <c r="I100" s="1">
        <v>-0.38979999999999998</v>
      </c>
      <c r="J100" s="1">
        <v>-0.46610000000000001</v>
      </c>
      <c r="K100" s="1">
        <v>-0.65800000000000003</v>
      </c>
      <c r="L100" s="1" t="s">
        <v>1</v>
      </c>
      <c r="M100" s="1" t="s">
        <v>1</v>
      </c>
    </row>
    <row r="101" spans="1:13">
      <c r="A101" s="18" t="s">
        <v>126</v>
      </c>
      <c r="B101" s="32" t="s">
        <v>23</v>
      </c>
      <c r="C101" s="1">
        <v>-2.2130999999999998</v>
      </c>
      <c r="D101" s="1">
        <v>-3.0066000000000002</v>
      </c>
      <c r="E101" s="1">
        <v>-4.4996999999999998</v>
      </c>
      <c r="F101" s="1">
        <v>-4.4074999999999998</v>
      </c>
      <c r="G101" s="1">
        <v>-3.5087999999999999</v>
      </c>
      <c r="H101" s="1">
        <v>-2.0369000000000002</v>
      </c>
      <c r="I101" s="1">
        <v>-1.2548999999999999</v>
      </c>
      <c r="J101" s="1">
        <v>-1.1024</v>
      </c>
      <c r="K101" s="1">
        <v>-1.2208000000000001</v>
      </c>
      <c r="L101" s="1" t="s">
        <v>1</v>
      </c>
      <c r="M101" s="1" t="s">
        <v>1</v>
      </c>
    </row>
    <row r="102" spans="1:13">
      <c r="A102" s="18" t="s">
        <v>126</v>
      </c>
      <c r="B102" s="32" t="s">
        <v>49</v>
      </c>
      <c r="C102" s="1">
        <v>2.7031000000000001</v>
      </c>
      <c r="D102" s="1">
        <v>2.4163999999999999</v>
      </c>
      <c r="E102" s="1">
        <v>0.45710000000000001</v>
      </c>
      <c r="F102" s="1">
        <v>-1.0900000000000001</v>
      </c>
      <c r="G102" s="1">
        <v>-0.57940000000000003</v>
      </c>
      <c r="H102" s="1">
        <v>-1.0307999999999999</v>
      </c>
      <c r="I102" s="1">
        <v>-0.61180000000000001</v>
      </c>
      <c r="J102" s="1">
        <v>-0.92069999999999996</v>
      </c>
      <c r="K102" s="1">
        <v>-0.3448</v>
      </c>
      <c r="L102" s="1" t="s">
        <v>1</v>
      </c>
      <c r="M102" s="1" t="s">
        <v>1</v>
      </c>
    </row>
    <row r="103" spans="1:13">
      <c r="A103" s="18" t="s">
        <v>126</v>
      </c>
      <c r="B103" s="32" t="s">
        <v>33</v>
      </c>
      <c r="C103" s="1">
        <v>-4.6942000000000004</v>
      </c>
      <c r="D103" s="1">
        <v>-4.4112</v>
      </c>
      <c r="E103" s="1">
        <v>-6.1666999999999996</v>
      </c>
      <c r="F103" s="1">
        <v>-5.8902000000000001</v>
      </c>
      <c r="G103" s="1">
        <v>-4.7835000000000001</v>
      </c>
      <c r="H103" s="1">
        <v>-3.8210999999999999</v>
      </c>
      <c r="I103" s="1">
        <v>-2.9805000000000001</v>
      </c>
      <c r="J103" s="1">
        <v>-2.3466999999999998</v>
      </c>
      <c r="K103" s="1">
        <v>-1.9783999999999999</v>
      </c>
      <c r="L103" s="1" t="s">
        <v>1</v>
      </c>
      <c r="M103" s="1" t="s">
        <v>1</v>
      </c>
    </row>
    <row r="104" spans="1:13">
      <c r="A104" s="18" t="s">
        <v>126</v>
      </c>
      <c r="B104" s="32" t="s">
        <v>28</v>
      </c>
      <c r="C104" s="1">
        <v>-0.84319999999999995</v>
      </c>
      <c r="D104" s="1">
        <v>-0.77790000000000004</v>
      </c>
      <c r="E104" s="1">
        <v>-0.74480000000000002</v>
      </c>
      <c r="F104" s="1">
        <v>-2.1709000000000001</v>
      </c>
      <c r="G104" s="1">
        <v>-0.95220000000000005</v>
      </c>
      <c r="H104" s="1">
        <v>0.27300000000000002</v>
      </c>
      <c r="I104" s="1">
        <v>0.63319999999999999</v>
      </c>
      <c r="J104" s="1">
        <v>0.45839999999999997</v>
      </c>
      <c r="K104" s="1">
        <v>2.6700000000000002E-2</v>
      </c>
      <c r="L104" s="1" t="s">
        <v>1</v>
      </c>
      <c r="M104" s="1" t="s">
        <v>1</v>
      </c>
    </row>
    <row r="105" spans="1:13">
      <c r="A105" s="18" t="s">
        <v>126</v>
      </c>
      <c r="B105" s="32" t="s">
        <v>31</v>
      </c>
      <c r="C105" s="1">
        <v>-7.8135000000000003</v>
      </c>
      <c r="D105" s="1">
        <v>-9.6660000000000004</v>
      </c>
      <c r="E105" s="1">
        <v>-14.7033</v>
      </c>
      <c r="F105" s="1">
        <v>-9.1045999999999996</v>
      </c>
      <c r="G105" s="1">
        <v>-6.0004999999999997</v>
      </c>
      <c r="H105" s="1">
        <v>-0.99280000000000002</v>
      </c>
      <c r="I105" s="1">
        <v>1.9756</v>
      </c>
      <c r="J105" s="1">
        <v>0.97629999999999995</v>
      </c>
      <c r="K105" s="1">
        <v>-0.441</v>
      </c>
      <c r="L105" s="1" t="s">
        <v>1</v>
      </c>
      <c r="M105" s="1" t="s">
        <v>1</v>
      </c>
    </row>
    <row r="106" spans="1:13" hidden="1">
      <c r="A106" s="18" t="s">
        <v>126</v>
      </c>
      <c r="B106" t="s">
        <v>40</v>
      </c>
      <c r="C106" s="1">
        <v>-5.7401</v>
      </c>
      <c r="D106" s="1">
        <v>-4.5202</v>
      </c>
      <c r="E106" s="1">
        <v>-2.2959999999999998</v>
      </c>
      <c r="F106" s="1">
        <v>-3.1711</v>
      </c>
      <c r="G106" s="1">
        <v>-3.9739</v>
      </c>
      <c r="H106" s="1">
        <v>-0.82040000000000002</v>
      </c>
      <c r="I106" s="1">
        <v>-0.78869999999999996</v>
      </c>
      <c r="J106" s="1">
        <v>-2.2254</v>
      </c>
      <c r="K106" s="1">
        <v>-2.2551000000000001</v>
      </c>
      <c r="L106" s="1" t="s">
        <v>1</v>
      </c>
      <c r="M106" s="1" t="s">
        <v>1</v>
      </c>
    </row>
    <row r="107" spans="1:13">
      <c r="A107" s="18" t="s">
        <v>126</v>
      </c>
      <c r="B107" s="32" t="s">
        <v>30</v>
      </c>
      <c r="C107" s="1">
        <v>-2.1172</v>
      </c>
      <c r="D107" s="1">
        <v>-8.0393000000000008</v>
      </c>
      <c r="E107" s="1">
        <v>-9.6399000000000008</v>
      </c>
      <c r="F107" s="1">
        <v>-9.2619000000000007</v>
      </c>
      <c r="G107" s="1">
        <v>-8.3653999999999993</v>
      </c>
      <c r="H107" s="1">
        <v>-7.9031000000000002</v>
      </c>
      <c r="I107" s="1">
        <v>-6.2157999999999998</v>
      </c>
      <c r="J107" s="1">
        <v>-4.5273000000000003</v>
      </c>
      <c r="K107" s="1">
        <v>-4.1740000000000004</v>
      </c>
      <c r="L107" s="1" t="s">
        <v>1</v>
      </c>
      <c r="M107" s="1" t="s">
        <v>1</v>
      </c>
    </row>
    <row r="108" spans="1:13">
      <c r="A108" s="18" t="s">
        <v>126</v>
      </c>
      <c r="B108" s="32" t="s">
        <v>35</v>
      </c>
      <c r="C108" s="1">
        <v>-3.6373000000000002</v>
      </c>
      <c r="D108" s="1">
        <v>-3.9232</v>
      </c>
      <c r="E108" s="1">
        <v>-4.2366000000000001</v>
      </c>
      <c r="F108" s="1">
        <v>-3.7757000000000001</v>
      </c>
      <c r="G108" s="1">
        <v>-3.6516000000000002</v>
      </c>
      <c r="H108" s="1">
        <v>-1.506</v>
      </c>
      <c r="I108" s="1">
        <v>-0.90410000000000001</v>
      </c>
      <c r="J108" s="1">
        <v>-0.83479999999999999</v>
      </c>
      <c r="K108" s="1">
        <v>-0.73960000000000004</v>
      </c>
      <c r="L108" s="1" t="s">
        <v>1</v>
      </c>
      <c r="M108" s="1" t="s">
        <v>1</v>
      </c>
    </row>
    <row r="109" spans="1:13" hidden="1">
      <c r="A109" s="18" t="s">
        <v>126</v>
      </c>
      <c r="B109" t="s">
        <v>37</v>
      </c>
      <c r="C109" s="1">
        <v>-4.3235000000000001</v>
      </c>
      <c r="D109" s="1">
        <v>-6.0313999999999997</v>
      </c>
      <c r="E109" s="1">
        <v>-4.5678999999999998</v>
      </c>
      <c r="F109" s="1">
        <v>-2.9180999999999999</v>
      </c>
      <c r="G109" s="1">
        <v>-1.3914</v>
      </c>
      <c r="H109" s="1">
        <v>-0.15</v>
      </c>
      <c r="I109" s="1">
        <v>-0.96779999999999999</v>
      </c>
      <c r="J109" s="1">
        <v>-1.4489000000000001</v>
      </c>
      <c r="K109" s="1">
        <v>-1.8717999999999999</v>
      </c>
      <c r="L109" s="1" t="s">
        <v>1</v>
      </c>
      <c r="M109" s="1" t="s">
        <v>1</v>
      </c>
    </row>
    <row r="110" spans="1:13" hidden="1">
      <c r="A110" s="18" t="s">
        <v>126</v>
      </c>
      <c r="B110" t="s">
        <v>38</v>
      </c>
      <c r="C110" s="1">
        <v>-3.2168999999999999</v>
      </c>
      <c r="D110" s="1">
        <v>-5.3087999999999997</v>
      </c>
      <c r="E110" s="1">
        <v>-6.8853</v>
      </c>
      <c r="F110" s="1">
        <v>-4.6689999999999996</v>
      </c>
      <c r="G110" s="1">
        <v>-4.4067999999999996</v>
      </c>
      <c r="H110" s="1">
        <v>-2.9310999999999998</v>
      </c>
      <c r="I110" s="1">
        <v>-2.1118999999999999</v>
      </c>
      <c r="J110" s="1">
        <v>-1.9069</v>
      </c>
      <c r="K110" s="1">
        <v>-1.3081</v>
      </c>
      <c r="L110" s="1" t="s">
        <v>1</v>
      </c>
      <c r="M110" s="1" t="s">
        <v>1</v>
      </c>
    </row>
    <row r="111" spans="1:13">
      <c r="A111" s="18" t="s">
        <v>126</v>
      </c>
      <c r="B111" s="32" t="s">
        <v>39</v>
      </c>
      <c r="C111" s="1">
        <v>1.5368999999999999</v>
      </c>
      <c r="D111" s="1">
        <v>2.5647000000000002</v>
      </c>
      <c r="E111" s="1">
        <v>1.7082999999999999</v>
      </c>
      <c r="F111" s="1">
        <v>0.37790000000000001</v>
      </c>
      <c r="G111" s="1">
        <v>1.0105</v>
      </c>
      <c r="H111" s="1">
        <v>1.734</v>
      </c>
      <c r="I111" s="1">
        <v>1.3955</v>
      </c>
      <c r="J111" s="1">
        <v>0.61099999999999999</v>
      </c>
      <c r="K111" s="1">
        <v>-1.2945</v>
      </c>
      <c r="L111" s="1" t="s">
        <v>1</v>
      </c>
      <c r="M111" s="1" t="s">
        <v>1</v>
      </c>
    </row>
    <row r="112" spans="1:13" hidden="1">
      <c r="A112" s="18" t="s">
        <v>126</v>
      </c>
      <c r="B112" t="s">
        <v>41</v>
      </c>
      <c r="C112" s="1">
        <v>-3.4975999999999998</v>
      </c>
      <c r="D112" s="1">
        <v>-5.8101000000000003</v>
      </c>
      <c r="E112" s="1">
        <v>-3.6362000000000001</v>
      </c>
      <c r="F112" s="1">
        <v>-4.4993999999999996</v>
      </c>
      <c r="G112" s="1">
        <v>-3.3412999999999999</v>
      </c>
      <c r="H112" s="1">
        <v>-3.8736000000000002</v>
      </c>
      <c r="I112" s="1">
        <v>-2.8786999999999998</v>
      </c>
      <c r="J112" s="1">
        <v>-2.7776999999999998</v>
      </c>
      <c r="K112" s="1">
        <v>-2.8929</v>
      </c>
      <c r="L112" s="1" t="s">
        <v>1</v>
      </c>
      <c r="M112" s="1" t="s">
        <v>1</v>
      </c>
    </row>
    <row r="113" spans="1:13">
      <c r="A113" s="18" t="s">
        <v>126</v>
      </c>
      <c r="B113" s="32" t="s">
        <v>42</v>
      </c>
      <c r="C113" s="1">
        <v>-1.0077</v>
      </c>
      <c r="D113" s="1">
        <v>-0.71040000000000003</v>
      </c>
      <c r="E113" s="1">
        <v>-4.1780999999999997</v>
      </c>
      <c r="F113" s="1">
        <v>-4.1660000000000004</v>
      </c>
      <c r="G113" s="1">
        <v>-3.7766000000000002</v>
      </c>
      <c r="H113" s="1">
        <v>-2.6989999999999998</v>
      </c>
      <c r="I113" s="1">
        <v>-1.2569999999999999</v>
      </c>
      <c r="J113" s="1">
        <v>-1.2989999999999999</v>
      </c>
      <c r="K113" s="1">
        <v>-0.81359999999999999</v>
      </c>
      <c r="L113" s="1" t="s">
        <v>1</v>
      </c>
      <c r="M113" s="1" t="s">
        <v>1</v>
      </c>
    </row>
    <row r="114" spans="1:13" hidden="1">
      <c r="A114" s="18" t="s">
        <v>126</v>
      </c>
      <c r="B114" t="s">
        <v>44</v>
      </c>
      <c r="C114" s="1">
        <v>-3.1316000000000002</v>
      </c>
      <c r="D114" s="1">
        <v>-5.3263999999999996</v>
      </c>
      <c r="E114" s="1">
        <v>-8.4704999999999995</v>
      </c>
      <c r="F114" s="1">
        <v>-8.4405999999999999</v>
      </c>
      <c r="G114" s="1">
        <v>-5.8021000000000003</v>
      </c>
      <c r="H114" s="1">
        <v>-4.1250999999999998</v>
      </c>
      <c r="I114" s="1">
        <v>-3.8340000000000001</v>
      </c>
      <c r="J114" s="1">
        <v>-2.8418000000000001</v>
      </c>
      <c r="K114" s="1">
        <v>-2.4289000000000001</v>
      </c>
      <c r="L114" s="1" t="s">
        <v>1</v>
      </c>
      <c r="M114" s="1" t="s">
        <v>1</v>
      </c>
    </row>
    <row r="115" spans="1:13">
      <c r="A115" s="18" t="s">
        <v>126</v>
      </c>
      <c r="B115" s="32" t="s">
        <v>45</v>
      </c>
      <c r="C115" s="1">
        <v>-3.7650999999999999</v>
      </c>
      <c r="D115" s="1">
        <v>-4.5503999999999998</v>
      </c>
      <c r="E115" s="1">
        <v>-8.5180000000000007</v>
      </c>
      <c r="F115" s="1">
        <v>-8.4418000000000006</v>
      </c>
      <c r="G115" s="1">
        <v>-6.1014999999999997</v>
      </c>
      <c r="H115" s="1">
        <v>-3.4817999999999998</v>
      </c>
      <c r="I115" s="1">
        <v>-2.6480999999999999</v>
      </c>
      <c r="J115" s="1" t="s">
        <v>1</v>
      </c>
      <c r="K115" s="1" t="s">
        <v>145</v>
      </c>
      <c r="L115" s="1" t="s">
        <v>1</v>
      </c>
      <c r="M115" s="1" t="s">
        <v>1</v>
      </c>
    </row>
    <row r="116" spans="1:13" hidden="1">
      <c r="A116" s="18" t="s">
        <v>126</v>
      </c>
      <c r="B116" t="s">
        <v>46</v>
      </c>
      <c r="C116" s="1">
        <v>-4.9314999999999998</v>
      </c>
      <c r="D116" s="1">
        <v>-8.0295000000000005</v>
      </c>
      <c r="E116" s="1">
        <v>-9.5642999999999994</v>
      </c>
      <c r="F116" s="1">
        <v>-6.0639000000000003</v>
      </c>
      <c r="G116" s="1">
        <v>-3.8104</v>
      </c>
      <c r="H116" s="1">
        <v>-2.4767000000000001</v>
      </c>
      <c r="I116" s="1">
        <v>-1.7488999999999999</v>
      </c>
      <c r="J116" s="1">
        <v>-1.8289</v>
      </c>
      <c r="K116" s="1">
        <v>-1.6672</v>
      </c>
      <c r="L116" s="1" t="s">
        <v>1</v>
      </c>
      <c r="M116" s="1" t="s">
        <v>1</v>
      </c>
    </row>
    <row r="117" spans="1:13" hidden="1">
      <c r="A117" s="18" t="s">
        <v>126</v>
      </c>
      <c r="B117" t="s">
        <v>48</v>
      </c>
      <c r="C117" s="1">
        <v>-4.3387000000000002</v>
      </c>
      <c r="D117" s="1">
        <v>-4.9032999999999998</v>
      </c>
      <c r="E117" s="1">
        <v>-7.8224</v>
      </c>
      <c r="F117" s="1">
        <v>-7.2472000000000003</v>
      </c>
      <c r="G117" s="1">
        <v>-4.7790999999999997</v>
      </c>
      <c r="H117" s="1">
        <v>-3.9447999999999999</v>
      </c>
      <c r="I117" s="1">
        <v>-1.9655</v>
      </c>
      <c r="J117" s="1">
        <v>-2.2134999999999998</v>
      </c>
      <c r="K117" s="1">
        <v>-1.8013999999999999</v>
      </c>
      <c r="L117" s="1" t="s">
        <v>1</v>
      </c>
      <c r="M117" s="1" t="s">
        <v>1</v>
      </c>
    </row>
    <row r="118" spans="1:13" hidden="1">
      <c r="A118" s="18" t="s">
        <v>126</v>
      </c>
      <c r="B118" t="s">
        <v>47</v>
      </c>
      <c r="C118" s="1">
        <v>-2.6150000000000002</v>
      </c>
      <c r="D118" s="1">
        <v>-4.5857999999999999</v>
      </c>
      <c r="E118" s="1">
        <v>-4.6737000000000002</v>
      </c>
      <c r="F118" s="1">
        <v>-4.9241999999999999</v>
      </c>
      <c r="G118" s="1">
        <v>-4.992</v>
      </c>
      <c r="H118" s="1">
        <v>-2.7422</v>
      </c>
      <c r="I118" s="1">
        <v>-2.5345</v>
      </c>
      <c r="J118" s="1">
        <v>-2.5142000000000002</v>
      </c>
      <c r="K118" s="1">
        <v>-2.3620000000000001</v>
      </c>
      <c r="L118" s="1" t="s">
        <v>1</v>
      </c>
      <c r="M118" s="1" t="s">
        <v>1</v>
      </c>
    </row>
    <row r="119" spans="1:13">
      <c r="A119" s="18" t="s">
        <v>126</v>
      </c>
      <c r="B119" s="32" t="s">
        <v>32</v>
      </c>
      <c r="C119" s="1">
        <v>0.63660000000000005</v>
      </c>
      <c r="D119" s="1">
        <v>-4.6776999999999997</v>
      </c>
      <c r="E119" s="1">
        <v>-8.5733999999999995</v>
      </c>
      <c r="F119" s="1">
        <v>-7.0902000000000003</v>
      </c>
      <c r="G119" s="1">
        <v>-6.5134999999999996</v>
      </c>
      <c r="H119" s="1">
        <v>-4.0964999999999998</v>
      </c>
      <c r="I119" s="1">
        <v>-2.8195000000000001</v>
      </c>
      <c r="J119" s="1">
        <v>-2.3834</v>
      </c>
      <c r="K119" s="1">
        <v>-3.4386999999999999</v>
      </c>
      <c r="L119" s="1" t="s">
        <v>1</v>
      </c>
      <c r="M119" s="1" t="s">
        <v>1</v>
      </c>
    </row>
    <row r="120" spans="1:13" hidden="1">
      <c r="A120" s="18" t="s">
        <v>126</v>
      </c>
      <c r="B120" t="s">
        <v>50</v>
      </c>
      <c r="C120" s="1">
        <v>1.8251999999999999</v>
      </c>
      <c r="D120" s="1">
        <v>1.5963000000000001</v>
      </c>
      <c r="E120" s="1">
        <v>2.7187999999999999</v>
      </c>
      <c r="F120" s="1">
        <v>1.1543000000000001</v>
      </c>
      <c r="G120" s="1">
        <v>0.41720000000000002</v>
      </c>
      <c r="H120" s="1">
        <v>0.25030000000000002</v>
      </c>
      <c r="I120" s="1">
        <v>5.7500000000000002E-2</v>
      </c>
      <c r="J120" s="1">
        <v>-0.92969999999999997</v>
      </c>
      <c r="K120" s="1">
        <v>-0.36199999999999999</v>
      </c>
      <c r="L120" s="1" t="s">
        <v>1</v>
      </c>
      <c r="M120" s="1" t="s">
        <v>1</v>
      </c>
    </row>
    <row r="121" spans="1:13" hidden="1">
      <c r="A121" s="18" t="s">
        <v>126</v>
      </c>
      <c r="B121" t="s">
        <v>51</v>
      </c>
      <c r="C121" s="1">
        <v>-4.1455000000000002</v>
      </c>
      <c r="D121" s="1">
        <v>-4.8052000000000001</v>
      </c>
      <c r="E121" s="1">
        <v>-8.7066999999999997</v>
      </c>
      <c r="F121" s="1">
        <v>-8.1212</v>
      </c>
      <c r="G121" s="1">
        <v>-6.0293999999999999</v>
      </c>
      <c r="H121" s="1">
        <v>-6.2466999999999997</v>
      </c>
      <c r="I121" s="1">
        <v>-4.7504999999999997</v>
      </c>
      <c r="J121" s="1">
        <v>-4.6173999999999999</v>
      </c>
      <c r="K121" s="1">
        <v>-4.1432000000000002</v>
      </c>
      <c r="L121" s="1" t="s">
        <v>1</v>
      </c>
      <c r="M121" s="1" t="s">
        <v>1</v>
      </c>
    </row>
    <row r="122" spans="1:13" hidden="1">
      <c r="A122" s="4" t="s">
        <v>68</v>
      </c>
      <c r="B122" s="6" t="s">
        <v>123</v>
      </c>
      <c r="C122" s="6" t="s">
        <v>123</v>
      </c>
      <c r="D122" s="6" t="s">
        <v>123</v>
      </c>
      <c r="E122" s="6" t="s">
        <v>123</v>
      </c>
      <c r="F122" s="6" t="s">
        <v>123</v>
      </c>
      <c r="G122" s="6" t="s">
        <v>123</v>
      </c>
      <c r="H122" s="6" t="s">
        <v>123</v>
      </c>
      <c r="I122" s="6" t="s">
        <v>123</v>
      </c>
      <c r="J122" s="6" t="s">
        <v>123</v>
      </c>
      <c r="K122" s="6" t="s">
        <v>123</v>
      </c>
      <c r="L122" s="6" t="s">
        <v>123</v>
      </c>
      <c r="M122" s="6" t="s">
        <v>123</v>
      </c>
    </row>
    <row r="123" spans="1:13">
      <c r="A123" s="13" t="s">
        <v>124</v>
      </c>
      <c r="B123" s="32" t="s">
        <v>43</v>
      </c>
      <c r="C123" s="1">
        <f t="shared" ref="C123:E123" si="9">C2-C93</f>
        <v>-6.2313199999999958E-2</v>
      </c>
      <c r="D123" s="1">
        <f t="shared" si="9"/>
        <v>-0.4877406999999998</v>
      </c>
      <c r="E123" s="1">
        <f t="shared" si="9"/>
        <v>-0.84243049999999986</v>
      </c>
      <c r="F123" s="1">
        <f t="shared" ref="F123:K132" si="10">F2-F93</f>
        <v>-1.8100000000000005E-2</v>
      </c>
      <c r="G123" s="1">
        <f t="shared" si="10"/>
        <v>-0.35099999999999998</v>
      </c>
      <c r="H123" s="1">
        <f t="shared" si="10"/>
        <v>-0.25780000000000003</v>
      </c>
      <c r="I123" s="1">
        <f t="shared" si="10"/>
        <v>-0.13419999999999987</v>
      </c>
      <c r="J123" s="1">
        <f t="shared" si="10"/>
        <v>0.57119999999999993</v>
      </c>
      <c r="K123" s="1">
        <f t="shared" si="10"/>
        <v>0.51500000000000001</v>
      </c>
      <c r="L123" t="s">
        <v>1</v>
      </c>
      <c r="M123" t="s">
        <v>1</v>
      </c>
    </row>
    <row r="124" spans="1:13">
      <c r="A124" s="13" t="s">
        <v>124</v>
      </c>
      <c r="B124" s="32" t="s">
        <v>24</v>
      </c>
      <c r="C124" s="1">
        <f t="shared" ref="C124:E124" si="11">C3-C94</f>
        <v>1.2078521000000002</v>
      </c>
      <c r="D124" s="1">
        <f t="shared" si="11"/>
        <v>1.1253504000000001</v>
      </c>
      <c r="E124" s="1">
        <f t="shared" si="11"/>
        <v>0.97198360000000017</v>
      </c>
      <c r="F124" s="1">
        <f t="shared" si="10"/>
        <v>-0.44700000000000006</v>
      </c>
      <c r="G124" s="1">
        <f t="shared" si="10"/>
        <v>-0.57919999999999972</v>
      </c>
      <c r="H124" s="1">
        <f t="shared" si="10"/>
        <v>-0.44569999999999999</v>
      </c>
      <c r="I124" s="1">
        <f t="shared" si="10"/>
        <v>-0.44050000000000011</v>
      </c>
      <c r="J124" s="1">
        <f t="shared" si="10"/>
        <v>-0.55969999999999986</v>
      </c>
      <c r="K124" s="1">
        <f t="shared" si="10"/>
        <v>-1.8299999999999983E-2</v>
      </c>
      <c r="L124" t="s">
        <v>1</v>
      </c>
      <c r="M124" t="s">
        <v>1</v>
      </c>
    </row>
    <row r="125" spans="1:13" hidden="1">
      <c r="A125" s="13" t="s">
        <v>124</v>
      </c>
      <c r="B125" t="s">
        <v>25</v>
      </c>
      <c r="C125" s="1">
        <f t="shared" ref="C125:E125" si="12">C4-C95</f>
        <v>-1.4203407000000001</v>
      </c>
      <c r="D125" s="1">
        <f t="shared" si="12"/>
        <v>-1.5853029000000003</v>
      </c>
      <c r="E125" s="1">
        <f t="shared" si="12"/>
        <v>-2.1878348000000001</v>
      </c>
      <c r="F125" s="1">
        <f t="shared" si="10"/>
        <v>-0.21640000000000015</v>
      </c>
      <c r="G125" s="1">
        <f t="shared" si="10"/>
        <v>-0.11149999999999993</v>
      </c>
      <c r="H125" s="1">
        <f t="shared" si="10"/>
        <v>8.9799999999999935E-2</v>
      </c>
      <c r="I125" s="1">
        <f t="shared" si="10"/>
        <v>0.36910000000000009</v>
      </c>
      <c r="J125" s="1">
        <f t="shared" si="10"/>
        <v>-0.99529999999999985</v>
      </c>
      <c r="K125" s="1">
        <f t="shared" si="10"/>
        <v>-1.3128</v>
      </c>
      <c r="L125" t="s">
        <v>1</v>
      </c>
      <c r="M125" t="s">
        <v>1</v>
      </c>
    </row>
    <row r="126" spans="1:13" hidden="1">
      <c r="A126" s="13" t="s">
        <v>124</v>
      </c>
      <c r="B126" t="s">
        <v>34</v>
      </c>
      <c r="C126" s="1" t="e">
        <f t="shared" ref="C126:E126" si="13">C5-C96</f>
        <v>#VALUE!</v>
      </c>
      <c r="D126" s="1" t="e">
        <f t="shared" si="13"/>
        <v>#VALUE!</v>
      </c>
      <c r="E126" s="1">
        <f t="shared" si="13"/>
        <v>-1.1172985999999998</v>
      </c>
      <c r="F126" s="1">
        <f t="shared" si="10"/>
        <v>0.10700000000000021</v>
      </c>
      <c r="G126" s="1">
        <f t="shared" si="10"/>
        <v>-7.889999999999997E-2</v>
      </c>
      <c r="H126" s="1">
        <f t="shared" si="10"/>
        <v>-2.48999999999997E-2</v>
      </c>
      <c r="I126" s="1">
        <f t="shared" si="10"/>
        <v>-6.4400000000000013E-2</v>
      </c>
      <c r="J126" s="1">
        <f t="shared" si="10"/>
        <v>-0.75119999999999987</v>
      </c>
      <c r="K126" s="1">
        <f t="shared" si="10"/>
        <v>-1.2008999999999999</v>
      </c>
      <c r="L126" t="s">
        <v>1</v>
      </c>
      <c r="M126" t="s">
        <v>1</v>
      </c>
    </row>
    <row r="127" spans="1:13" hidden="1">
      <c r="A127" s="13" t="s">
        <v>124</v>
      </c>
      <c r="B127" t="s">
        <v>36</v>
      </c>
      <c r="C127" s="1">
        <f t="shared" ref="C127:E127" si="14">C6-C97</f>
        <v>-2.4004177999999996</v>
      </c>
      <c r="D127" s="1">
        <f t="shared" si="14"/>
        <v>-2.0355176999999998</v>
      </c>
      <c r="E127" s="1">
        <f t="shared" si="14"/>
        <v>-0.87238150000000036</v>
      </c>
      <c r="F127" s="1">
        <f t="shared" si="10"/>
        <v>0.49870000000000037</v>
      </c>
      <c r="G127" s="1">
        <f t="shared" si="10"/>
        <v>0.88430000000000053</v>
      </c>
      <c r="H127" s="1">
        <f t="shared" si="10"/>
        <v>1.4104000000000001</v>
      </c>
      <c r="I127" s="1">
        <f t="shared" si="10"/>
        <v>1.7845</v>
      </c>
      <c r="J127" s="1">
        <f t="shared" si="10"/>
        <v>5.9930000000000003</v>
      </c>
      <c r="K127" s="1">
        <f t="shared" si="10"/>
        <v>4.6216999999999997</v>
      </c>
      <c r="L127" t="s">
        <v>1</v>
      </c>
      <c r="M127" t="s">
        <v>1</v>
      </c>
    </row>
    <row r="128" spans="1:13" hidden="1">
      <c r="A128" s="13" t="s">
        <v>124</v>
      </c>
      <c r="B128" t="s">
        <v>26</v>
      </c>
      <c r="C128" s="1">
        <f t="shared" ref="C128:E128" si="15">C7-C98</f>
        <v>0.20777830000000019</v>
      </c>
      <c r="D128" s="1">
        <f t="shared" si="15"/>
        <v>0.27666799999999991</v>
      </c>
      <c r="E128" s="1">
        <f t="shared" si="15"/>
        <v>1.1030823999999999</v>
      </c>
      <c r="F128" s="1">
        <f t="shared" si="10"/>
        <v>0.50399999999999956</v>
      </c>
      <c r="G128" s="1">
        <f t="shared" si="10"/>
        <v>0.39219999999999988</v>
      </c>
      <c r="H128" s="1">
        <f t="shared" si="10"/>
        <v>0.1573</v>
      </c>
      <c r="I128" s="1">
        <f t="shared" si="10"/>
        <v>0.14400000000000002</v>
      </c>
      <c r="J128" s="1">
        <f t="shared" si="10"/>
        <v>0.36349999999999993</v>
      </c>
      <c r="K128" s="1">
        <f t="shared" si="10"/>
        <v>-5.4499999999999993E-2</v>
      </c>
      <c r="L128" t="s">
        <v>1</v>
      </c>
      <c r="M128" t="s">
        <v>1</v>
      </c>
    </row>
    <row r="129" spans="1:13" hidden="1">
      <c r="A129" s="13" t="s">
        <v>124</v>
      </c>
      <c r="B129" t="s">
        <v>27</v>
      </c>
      <c r="C129" s="1">
        <f t="shared" ref="C129:E129" si="16">C8-C99</f>
        <v>-0.43276989999999982</v>
      </c>
      <c r="D129" s="1">
        <f t="shared" si="16"/>
        <v>-1.1394774000000001</v>
      </c>
      <c r="E129" s="1">
        <f t="shared" si="16"/>
        <v>-1.4694149999999999</v>
      </c>
      <c r="F129" s="1">
        <f t="shared" si="10"/>
        <v>-0.61859999999999993</v>
      </c>
      <c r="G129" s="1">
        <f t="shared" si="10"/>
        <v>-0.83210000000000006</v>
      </c>
      <c r="H129" s="1">
        <f t="shared" si="10"/>
        <v>-0.55300000000000005</v>
      </c>
      <c r="I129" s="1">
        <f t="shared" si="10"/>
        <v>-0.76980000000000004</v>
      </c>
      <c r="J129" s="1">
        <f t="shared" si="10"/>
        <v>0.71550000000000002</v>
      </c>
      <c r="K129" s="1">
        <f t="shared" si="10"/>
        <v>-1.7984</v>
      </c>
      <c r="L129" t="s">
        <v>1</v>
      </c>
      <c r="M129" t="s">
        <v>1</v>
      </c>
    </row>
    <row r="130" spans="1:13" hidden="1">
      <c r="A130" s="13" t="s">
        <v>124</v>
      </c>
      <c r="B130" t="s">
        <v>29</v>
      </c>
      <c r="C130" s="1">
        <f t="shared" ref="C130:E130" si="17">C9-C100</f>
        <v>-4.8994523000000001</v>
      </c>
      <c r="D130" s="1">
        <f t="shared" si="17"/>
        <v>-2.9109965999999998</v>
      </c>
      <c r="E130" s="1">
        <f t="shared" si="17"/>
        <v>-1.1165266999999997</v>
      </c>
      <c r="F130" s="1">
        <f t="shared" si="10"/>
        <v>0.96520000000000006</v>
      </c>
      <c r="G130" s="1">
        <f t="shared" si="10"/>
        <v>0.79259999999999997</v>
      </c>
      <c r="H130" s="1">
        <f t="shared" si="10"/>
        <v>-5.8000000000000003E-2</v>
      </c>
      <c r="I130" s="1">
        <f t="shared" si="10"/>
        <v>-8.900000000000019E-3</v>
      </c>
      <c r="J130" s="1">
        <f t="shared" si="10"/>
        <v>0.77600000000000002</v>
      </c>
      <c r="K130" s="1">
        <f t="shared" si="10"/>
        <v>0.9647</v>
      </c>
      <c r="L130" t="s">
        <v>1</v>
      </c>
      <c r="M130" t="s">
        <v>1</v>
      </c>
    </row>
    <row r="131" spans="1:13">
      <c r="A131" s="13" t="s">
        <v>124</v>
      </c>
      <c r="B131" s="32" t="s">
        <v>23</v>
      </c>
      <c r="C131" s="1">
        <f t="shared" ref="C131:E131" si="18">C10-C101</f>
        <v>1.738235</v>
      </c>
      <c r="D131" s="1">
        <f t="shared" si="18"/>
        <v>1.6207853000000001</v>
      </c>
      <c r="E131" s="1">
        <f t="shared" si="18"/>
        <v>1.6957432999999997</v>
      </c>
      <c r="F131" s="1">
        <f t="shared" si="10"/>
        <v>0.10389999999999944</v>
      </c>
      <c r="G131" s="1">
        <f t="shared" si="10"/>
        <v>-8.9399999999999924E-2</v>
      </c>
      <c r="H131" s="1">
        <f t="shared" si="10"/>
        <v>-3.8899999999999935E-2</v>
      </c>
      <c r="I131" s="1">
        <f t="shared" si="10"/>
        <v>-9.4400000000000039E-2</v>
      </c>
      <c r="J131" s="1">
        <f t="shared" si="10"/>
        <v>0.10470000000000002</v>
      </c>
      <c r="K131" s="1">
        <f t="shared" si="10"/>
        <v>0.14670000000000005</v>
      </c>
      <c r="L131" t="s">
        <v>1</v>
      </c>
      <c r="M131" t="s">
        <v>1</v>
      </c>
    </row>
    <row r="132" spans="1:13">
      <c r="A132" s="13" t="s">
        <v>124</v>
      </c>
      <c r="B132" s="32" t="s">
        <v>49</v>
      </c>
      <c r="C132" s="1">
        <f t="shared" ref="C132:E132" si="19">C11-C102</f>
        <v>-0.71367230000000026</v>
      </c>
      <c r="D132" s="1">
        <f t="shared" si="19"/>
        <v>-0.89865820000000007</v>
      </c>
      <c r="E132" s="1">
        <f t="shared" si="19"/>
        <v>-0.60223260000000023</v>
      </c>
      <c r="F132" s="1">
        <f t="shared" si="10"/>
        <v>-1.8899999999999917E-2</v>
      </c>
      <c r="G132" s="1">
        <f t="shared" si="10"/>
        <v>-0.2722</v>
      </c>
      <c r="H132" s="1">
        <f t="shared" si="10"/>
        <v>-0.11060000000000003</v>
      </c>
      <c r="I132" s="1">
        <f t="shared" si="10"/>
        <v>-0.37049999999999994</v>
      </c>
      <c r="J132" s="1">
        <f t="shared" si="10"/>
        <v>-0.83019999999999994</v>
      </c>
      <c r="K132" s="1">
        <f t="shared" si="10"/>
        <v>-1.4017999999999999</v>
      </c>
      <c r="L132" t="s">
        <v>1</v>
      </c>
      <c r="M132" t="s">
        <v>1</v>
      </c>
    </row>
    <row r="133" spans="1:13">
      <c r="A133" s="13" t="s">
        <v>124</v>
      </c>
      <c r="B133" s="32" t="s">
        <v>33</v>
      </c>
      <c r="C133" s="1">
        <f t="shared" ref="C133:E133" si="20">C12-C103</f>
        <v>2.6365453000000003</v>
      </c>
      <c r="D133" s="1">
        <f t="shared" si="20"/>
        <v>2.7538928</v>
      </c>
      <c r="E133" s="1">
        <f t="shared" si="20"/>
        <v>2.5574071999999997</v>
      </c>
      <c r="F133" s="1">
        <f t="shared" ref="F133:K142" si="21">F12-F103</f>
        <v>-1.2299999999999756E-2</v>
      </c>
      <c r="G133" s="1">
        <f t="shared" si="21"/>
        <v>-0.30980000000000008</v>
      </c>
      <c r="H133" s="1">
        <f t="shared" si="21"/>
        <v>-0.44180000000000019</v>
      </c>
      <c r="I133" s="1">
        <f t="shared" si="21"/>
        <v>-0.55229999999999979</v>
      </c>
      <c r="J133" s="1">
        <f t="shared" si="21"/>
        <v>-0.44660000000000011</v>
      </c>
      <c r="K133" s="1">
        <f t="shared" si="21"/>
        <v>-0.75960000000000005</v>
      </c>
      <c r="L133" t="s">
        <v>1</v>
      </c>
      <c r="M133" t="s">
        <v>1</v>
      </c>
    </row>
    <row r="134" spans="1:13">
      <c r="A134" s="13" t="s">
        <v>124</v>
      </c>
      <c r="B134" s="32" t="s">
        <v>28</v>
      </c>
      <c r="C134" s="1">
        <f t="shared" ref="C134:E134" si="22">C13-C104</f>
        <v>-9.9853399999999981E-2</v>
      </c>
      <c r="D134" s="1">
        <f t="shared" si="22"/>
        <v>-0.16357639999999996</v>
      </c>
      <c r="E134" s="1">
        <f t="shared" si="22"/>
        <v>-0.35636299999999987</v>
      </c>
      <c r="F134" s="1">
        <f t="shared" si="21"/>
        <v>-6.6000000000001613E-3</v>
      </c>
      <c r="G134" s="1">
        <f t="shared" si="21"/>
        <v>-0.39200000000000002</v>
      </c>
      <c r="H134" s="1">
        <f t="shared" si="21"/>
        <v>-0.39170000000000005</v>
      </c>
      <c r="I134" s="1">
        <f t="shared" si="21"/>
        <v>-0.36499999999999999</v>
      </c>
      <c r="J134" s="1">
        <f t="shared" si="21"/>
        <v>0.3614</v>
      </c>
      <c r="K134" s="1">
        <f t="shared" si="21"/>
        <v>0.89230000000000009</v>
      </c>
      <c r="L134" t="s">
        <v>1</v>
      </c>
      <c r="M134" t="s">
        <v>1</v>
      </c>
    </row>
    <row r="135" spans="1:13">
      <c r="A135" s="13" t="s">
        <v>124</v>
      </c>
      <c r="B135" s="32" t="s">
        <v>31</v>
      </c>
      <c r="C135" s="1">
        <f t="shared" ref="C135:E135" si="23">C14-C105</f>
        <v>2.0642120000000004</v>
      </c>
      <c r="D135" s="1">
        <f t="shared" si="23"/>
        <v>1.9070195999999999</v>
      </c>
      <c r="E135" s="1">
        <f t="shared" si="23"/>
        <v>3.2390717999999996</v>
      </c>
      <c r="F135" s="1">
        <f t="shared" si="21"/>
        <v>-1.0503</v>
      </c>
      <c r="G135" s="1">
        <f t="shared" si="21"/>
        <v>-0.4032</v>
      </c>
      <c r="H135" s="1">
        <f t="shared" si="21"/>
        <v>0.56359999999999999</v>
      </c>
      <c r="I135" s="1">
        <f t="shared" si="21"/>
        <v>3.0999999999998806E-3</v>
      </c>
      <c r="J135" s="1">
        <f t="shared" si="21"/>
        <v>-0.40809999999999991</v>
      </c>
      <c r="K135" s="1">
        <f t="shared" si="21"/>
        <v>-0.69369999999999998</v>
      </c>
      <c r="L135" t="s">
        <v>1</v>
      </c>
      <c r="M135" t="s">
        <v>1</v>
      </c>
    </row>
    <row r="136" spans="1:13" hidden="1">
      <c r="A136" s="13" t="s">
        <v>124</v>
      </c>
      <c r="B136" t="s">
        <v>40</v>
      </c>
      <c r="C136" s="1">
        <f t="shared" ref="C136:E136" si="24">C15-C106</f>
        <v>1.8503430999999999</v>
      </c>
      <c r="D136" s="1">
        <f t="shared" si="24"/>
        <v>1.7525385</v>
      </c>
      <c r="E136" s="1">
        <f t="shared" si="24"/>
        <v>1.8296939000000001</v>
      </c>
      <c r="F136" s="1">
        <f t="shared" si="21"/>
        <v>-0.40850000000000009</v>
      </c>
      <c r="G136" s="1">
        <f t="shared" si="21"/>
        <v>-0.54109999999999969</v>
      </c>
      <c r="H136" s="1">
        <f t="shared" si="21"/>
        <v>-0.61470000000000002</v>
      </c>
      <c r="I136" s="1">
        <f t="shared" si="21"/>
        <v>-0.68410000000000015</v>
      </c>
      <c r="J136" s="1">
        <f t="shared" si="21"/>
        <v>-0.27899999999999991</v>
      </c>
      <c r="K136" s="1">
        <f t="shared" si="21"/>
        <v>-9.2699999999999783E-2</v>
      </c>
      <c r="L136" t="s">
        <v>1</v>
      </c>
      <c r="M136" t="s">
        <v>1</v>
      </c>
    </row>
    <row r="137" spans="1:13">
      <c r="A137" s="13" t="s">
        <v>124</v>
      </c>
      <c r="B137" s="32" t="s">
        <v>30</v>
      </c>
      <c r="C137" s="1">
        <f t="shared" ref="C137:E137" si="25">C16-C107</f>
        <v>-1.7487312000000004</v>
      </c>
      <c r="D137" s="1">
        <f t="shared" si="25"/>
        <v>-0.63984859999999877</v>
      </c>
      <c r="E137" s="1">
        <f t="shared" si="25"/>
        <v>-0.31021439999999956</v>
      </c>
      <c r="F137" s="1">
        <f t="shared" si="21"/>
        <v>0.43250000000000099</v>
      </c>
      <c r="G137" s="1">
        <f t="shared" si="21"/>
        <v>0.84069999999999911</v>
      </c>
      <c r="H137" s="1">
        <f t="shared" si="21"/>
        <v>1.4540000000000006</v>
      </c>
      <c r="I137" s="1">
        <f t="shared" si="21"/>
        <v>1.8974000000000002</v>
      </c>
      <c r="J137" s="1">
        <f t="shared" si="21"/>
        <v>1.3114000000000003</v>
      </c>
      <c r="K137" s="1">
        <f t="shared" si="21"/>
        <v>1.1801000000000004</v>
      </c>
      <c r="L137" t="s">
        <v>1</v>
      </c>
      <c r="M137" t="s">
        <v>1</v>
      </c>
    </row>
    <row r="138" spans="1:13">
      <c r="A138" s="13" t="s">
        <v>124</v>
      </c>
      <c r="B138" s="32" t="s">
        <v>35</v>
      </c>
      <c r="C138" s="1">
        <f t="shared" ref="C138:E138" si="26">C17-C108</f>
        <v>0.46088320000000049</v>
      </c>
      <c r="D138" s="1">
        <f t="shared" si="26"/>
        <v>-0.41784950000000043</v>
      </c>
      <c r="E138" s="1">
        <f t="shared" si="26"/>
        <v>-2.2937244000000003</v>
      </c>
      <c r="F138" s="1">
        <f t="shared" si="21"/>
        <v>0.50790000000000024</v>
      </c>
      <c r="G138" s="1">
        <f t="shared" si="21"/>
        <v>0.37990000000000013</v>
      </c>
      <c r="H138" s="1">
        <f t="shared" si="21"/>
        <v>0.23039999999999994</v>
      </c>
      <c r="I138" s="1">
        <f t="shared" si="21"/>
        <v>2.9900000000000038E-2</v>
      </c>
      <c r="J138" s="1">
        <f t="shared" si="21"/>
        <v>-0.22720000000000007</v>
      </c>
      <c r="K138" s="1">
        <f t="shared" si="21"/>
        <v>-0.23539999999999994</v>
      </c>
      <c r="L138" t="s">
        <v>1</v>
      </c>
      <c r="M138" t="s">
        <v>1</v>
      </c>
    </row>
    <row r="139" spans="1:13" hidden="1">
      <c r="A139" s="13" t="s">
        <v>124</v>
      </c>
      <c r="B139" t="s">
        <v>37</v>
      </c>
      <c r="C139" s="1">
        <f t="shared" ref="C139:E139" si="27">C18-C109</f>
        <v>-4.5993269000000003</v>
      </c>
      <c r="D139" s="1">
        <f t="shared" si="27"/>
        <v>-2.7245770000000018</v>
      </c>
      <c r="E139" s="1">
        <f t="shared" si="27"/>
        <v>-2.0601896000000002</v>
      </c>
      <c r="F139" s="1">
        <f t="shared" si="21"/>
        <v>0.72520000000000007</v>
      </c>
      <c r="G139" s="1">
        <f t="shared" si="21"/>
        <v>0.13539999999999996</v>
      </c>
      <c r="H139" s="1">
        <f t="shared" si="21"/>
        <v>0.11799999999999999</v>
      </c>
      <c r="I139" s="1">
        <f t="shared" si="21"/>
        <v>2.7299999999999991E-2</v>
      </c>
      <c r="J139" s="1">
        <f t="shared" si="21"/>
        <v>-0.3073999999999999</v>
      </c>
      <c r="K139" s="1">
        <f t="shared" si="21"/>
        <v>-0.22150000000000025</v>
      </c>
      <c r="L139" t="s">
        <v>1</v>
      </c>
      <c r="M139" t="s">
        <v>1</v>
      </c>
    </row>
    <row r="140" spans="1:13" hidden="1">
      <c r="A140" s="13" t="s">
        <v>124</v>
      </c>
      <c r="B140" t="s">
        <v>38</v>
      </c>
      <c r="C140" s="1">
        <f t="shared" ref="C140:E140" si="28">C19-C110</f>
        <v>-2.1289017000000001</v>
      </c>
      <c r="D140" s="1">
        <f t="shared" si="28"/>
        <v>-2.6255257000000007</v>
      </c>
      <c r="E140" s="1">
        <f t="shared" si="28"/>
        <v>-0.5285959999999994</v>
      </c>
      <c r="F140" s="1">
        <f t="shared" si="21"/>
        <v>1.3838999999999997</v>
      </c>
      <c r="G140" s="1">
        <f t="shared" si="21"/>
        <v>0.81259999999999977</v>
      </c>
      <c r="H140" s="1">
        <f t="shared" si="21"/>
        <v>0.33250000000000002</v>
      </c>
      <c r="I140" s="1">
        <f t="shared" si="21"/>
        <v>-0.16230000000000011</v>
      </c>
      <c r="J140" s="1">
        <f t="shared" si="21"/>
        <v>0.48770000000000002</v>
      </c>
      <c r="K140" s="1">
        <f t="shared" si="21"/>
        <v>0.11230000000000007</v>
      </c>
      <c r="L140" t="s">
        <v>1</v>
      </c>
      <c r="M140" t="s">
        <v>1</v>
      </c>
    </row>
    <row r="141" spans="1:13">
      <c r="A141" s="13" t="s">
        <v>124</v>
      </c>
      <c r="B141" s="32" t="s">
        <v>39</v>
      </c>
      <c r="C141" s="1">
        <f t="shared" ref="C141:E141" si="29">C20-C111</f>
        <v>-3.8588372</v>
      </c>
      <c r="D141" s="1">
        <f t="shared" si="29"/>
        <v>-3.7440925000000003</v>
      </c>
      <c r="E141" s="1">
        <f t="shared" si="29"/>
        <v>-3.7899609000000001</v>
      </c>
      <c r="F141" s="1">
        <f t="shared" si="21"/>
        <v>0.12219999999999998</v>
      </c>
      <c r="G141" s="1">
        <f t="shared" si="21"/>
        <v>0.37400000000000011</v>
      </c>
      <c r="H141" s="1">
        <f t="shared" si="21"/>
        <v>0.7399</v>
      </c>
      <c r="I141" s="1">
        <f t="shared" si="21"/>
        <v>0.66899999999999982</v>
      </c>
      <c r="J141" s="1">
        <f t="shared" si="21"/>
        <v>1.5357999999999998</v>
      </c>
      <c r="K141" s="1">
        <f t="shared" si="21"/>
        <v>2.0091999999999999</v>
      </c>
      <c r="L141" t="s">
        <v>1</v>
      </c>
      <c r="M141" t="s">
        <v>1</v>
      </c>
    </row>
    <row r="142" spans="1:13" hidden="1">
      <c r="A142" s="13" t="s">
        <v>124</v>
      </c>
      <c r="B142" t="s">
        <v>41</v>
      </c>
      <c r="C142" s="1">
        <f t="shared" ref="C142:E142" si="30">C21-C112</f>
        <v>2.0105445999999998</v>
      </c>
      <c r="D142" s="1">
        <f t="shared" si="30"/>
        <v>2.2102525000000002</v>
      </c>
      <c r="E142" s="1">
        <f t="shared" si="30"/>
        <v>2.1256447999999999</v>
      </c>
      <c r="F142" s="1">
        <f t="shared" si="21"/>
        <v>0.47459999999999969</v>
      </c>
      <c r="G142" s="1">
        <f t="shared" si="21"/>
        <v>0.56199999999999983</v>
      </c>
      <c r="H142" s="1">
        <f t="shared" si="21"/>
        <v>0.22639999999999993</v>
      </c>
      <c r="I142" s="1">
        <f t="shared" si="21"/>
        <v>0.40979999999999972</v>
      </c>
      <c r="J142" s="1">
        <f t="shared" si="21"/>
        <v>0.3868999999999998</v>
      </c>
      <c r="K142" s="1">
        <f t="shared" si="21"/>
        <v>0.80710000000000015</v>
      </c>
      <c r="L142" t="s">
        <v>1</v>
      </c>
      <c r="M142" t="s">
        <v>1</v>
      </c>
    </row>
    <row r="143" spans="1:13">
      <c r="A143" s="13" t="s">
        <v>124</v>
      </c>
      <c r="B143" s="32" t="s">
        <v>42</v>
      </c>
      <c r="C143" s="1">
        <f t="shared" ref="C143:E143" si="31">C22-C113</f>
        <v>0.63913960000000003</v>
      </c>
      <c r="D143" s="1">
        <f t="shared" si="31"/>
        <v>-0.14493149999999988</v>
      </c>
      <c r="E143" s="1">
        <f t="shared" si="31"/>
        <v>0.74579189999999951</v>
      </c>
      <c r="F143" s="1">
        <f t="shared" ref="F143:K151" si="32">F22-F113</f>
        <v>0.63920000000000021</v>
      </c>
      <c r="G143" s="1">
        <f t="shared" si="32"/>
        <v>0.20000000000000018</v>
      </c>
      <c r="H143" s="1">
        <f t="shared" si="32"/>
        <v>0.43459999999999965</v>
      </c>
      <c r="I143" s="1">
        <f t="shared" si="32"/>
        <v>0.31899999999999995</v>
      </c>
      <c r="J143" s="1">
        <f t="shared" si="32"/>
        <v>0.77389999999999992</v>
      </c>
      <c r="K143" s="1">
        <f t="shared" si="32"/>
        <v>-0.25640000000000007</v>
      </c>
      <c r="L143" t="s">
        <v>1</v>
      </c>
      <c r="M143" t="s">
        <v>1</v>
      </c>
    </row>
    <row r="144" spans="1:13" hidden="1">
      <c r="A144" s="13" t="s">
        <v>124</v>
      </c>
      <c r="B144" t="s">
        <v>44</v>
      </c>
      <c r="C144" s="1">
        <f t="shared" ref="C144:E144" si="33">C23-C114</f>
        <v>1.4380268</v>
      </c>
      <c r="D144" s="1">
        <f t="shared" si="33"/>
        <v>1.9413654999999994</v>
      </c>
      <c r="E144" s="1">
        <f t="shared" si="33"/>
        <v>2.0352155999999999</v>
      </c>
      <c r="F144" s="1">
        <f t="shared" si="32"/>
        <v>0.17799999999999905</v>
      </c>
      <c r="G144" s="1">
        <f t="shared" si="32"/>
        <v>-0.26679999999999993</v>
      </c>
      <c r="H144" s="1">
        <f t="shared" si="32"/>
        <v>8.8899999999999757E-2</v>
      </c>
      <c r="I144" s="1">
        <f t="shared" si="32"/>
        <v>0.39060000000000006</v>
      </c>
      <c r="J144" s="1">
        <f t="shared" si="32"/>
        <v>0.1926000000000001</v>
      </c>
      <c r="K144" s="1">
        <f t="shared" si="32"/>
        <v>-0.57989999999999986</v>
      </c>
      <c r="L144" t="s">
        <v>1</v>
      </c>
      <c r="M144" t="s">
        <v>1</v>
      </c>
    </row>
    <row r="145" spans="1:13">
      <c r="A145" s="13" t="s">
        <v>124</v>
      </c>
      <c r="B145" s="32" t="s">
        <v>45</v>
      </c>
      <c r="C145" s="1">
        <f t="shared" ref="C145:E145" si="34">C24-C115</f>
        <v>-0.1623935000000003</v>
      </c>
      <c r="D145" s="1">
        <f t="shared" si="34"/>
        <v>-0.23446190000000033</v>
      </c>
      <c r="E145" s="1">
        <f t="shared" si="34"/>
        <v>7.6269500000000434E-2</v>
      </c>
      <c r="F145" s="1">
        <f t="shared" si="32"/>
        <v>0.34510000000000041</v>
      </c>
      <c r="G145" s="1">
        <f t="shared" si="32"/>
        <v>-0.11900000000000066</v>
      </c>
      <c r="H145" s="1">
        <f t="shared" si="32"/>
        <v>0.39669999999999961</v>
      </c>
      <c r="I145" s="1">
        <f t="shared" si="32"/>
        <v>0.14349999999999996</v>
      </c>
      <c r="J145" s="1" t="e">
        <f t="shared" si="32"/>
        <v>#VALUE!</v>
      </c>
      <c r="K145" s="1" t="e">
        <f t="shared" si="32"/>
        <v>#VALUE!</v>
      </c>
      <c r="L145" t="s">
        <v>1</v>
      </c>
      <c r="M145" t="s">
        <v>1</v>
      </c>
    </row>
    <row r="146" spans="1:13" hidden="1">
      <c r="A146" s="13" t="s">
        <v>124</v>
      </c>
      <c r="B146" t="s">
        <v>46</v>
      </c>
      <c r="C146" s="1">
        <f t="shared" ref="C146:E146" si="35">C25-C116</f>
        <v>-1.1511887999999999</v>
      </c>
      <c r="D146" s="1">
        <f t="shared" si="35"/>
        <v>-0.63940399999999897</v>
      </c>
      <c r="E146" s="1">
        <f t="shared" si="35"/>
        <v>0.39139639999999964</v>
      </c>
      <c r="F146" s="1">
        <f t="shared" si="32"/>
        <v>0.47860000000000014</v>
      </c>
      <c r="G146" s="1">
        <f t="shared" si="32"/>
        <v>0.83360000000000012</v>
      </c>
      <c r="H146" s="1">
        <f t="shared" si="32"/>
        <v>0.46520000000000028</v>
      </c>
      <c r="I146" s="1">
        <f t="shared" si="32"/>
        <v>0.6782999999999999</v>
      </c>
      <c r="J146" s="1">
        <f t="shared" si="32"/>
        <v>1.2025000000000001</v>
      </c>
      <c r="K146" s="1">
        <f t="shared" si="32"/>
        <v>0.88870000000000005</v>
      </c>
      <c r="L146" t="s">
        <v>1</v>
      </c>
      <c r="M146" t="s">
        <v>1</v>
      </c>
    </row>
    <row r="147" spans="1:13" hidden="1">
      <c r="A147" s="13" t="s">
        <v>124</v>
      </c>
      <c r="B147" t="s">
        <v>48</v>
      </c>
      <c r="C147" s="1">
        <f t="shared" ref="C147:E147" si="36">C26-C117</f>
        <v>-0.25787159999999965</v>
      </c>
      <c r="D147" s="1">
        <f t="shared" si="36"/>
        <v>-0.27648320000000037</v>
      </c>
      <c r="E147" s="1">
        <f t="shared" si="36"/>
        <v>1.1086669999999996</v>
      </c>
      <c r="F147" s="1">
        <f t="shared" si="32"/>
        <v>9.7400000000000375E-2</v>
      </c>
      <c r="G147" s="1">
        <f t="shared" si="32"/>
        <v>0.67059999999999942</v>
      </c>
      <c r="H147" s="1">
        <f t="shared" si="32"/>
        <v>0.38189999999999991</v>
      </c>
      <c r="I147" s="1">
        <f t="shared" si="32"/>
        <v>0.27180000000000004</v>
      </c>
      <c r="J147" s="1">
        <f t="shared" si="32"/>
        <v>0.15959999999999974</v>
      </c>
      <c r="K147" s="1">
        <f t="shared" si="32"/>
        <v>-0.25990000000000024</v>
      </c>
      <c r="L147" t="s">
        <v>1</v>
      </c>
      <c r="M147" t="s">
        <v>1</v>
      </c>
    </row>
    <row r="148" spans="1:13" hidden="1">
      <c r="A148" s="13" t="s">
        <v>124</v>
      </c>
      <c r="B148" t="s">
        <v>47</v>
      </c>
      <c r="C148" s="1">
        <f t="shared" ref="C148:E148" si="37">C27-C118</f>
        <v>-1.9830755</v>
      </c>
      <c r="D148" s="1">
        <f t="shared" si="37"/>
        <v>-1.4101236000000004</v>
      </c>
      <c r="E148" s="1">
        <f t="shared" si="37"/>
        <v>-0.90845350000000025</v>
      </c>
      <c r="F148" s="1">
        <f t="shared" si="32"/>
        <v>0.37009999999999987</v>
      </c>
      <c r="G148" s="1">
        <f t="shared" si="32"/>
        <v>0.20429999999999993</v>
      </c>
      <c r="H148" s="1">
        <f t="shared" si="32"/>
        <v>0.60950000000000015</v>
      </c>
      <c r="I148" s="1">
        <f t="shared" si="32"/>
        <v>0.37939999999999996</v>
      </c>
      <c r="J148" s="1">
        <f t="shared" si="32"/>
        <v>-0.23389999999999977</v>
      </c>
      <c r="K148" s="1">
        <f t="shared" si="32"/>
        <v>-0.32899999999999974</v>
      </c>
      <c r="L148" t="s">
        <v>1</v>
      </c>
      <c r="M148" t="s">
        <v>1</v>
      </c>
    </row>
    <row r="149" spans="1:13">
      <c r="A149" s="13" t="s">
        <v>124</v>
      </c>
      <c r="B149" s="32" t="s">
        <v>32</v>
      </c>
      <c r="C149" s="1">
        <f t="shared" ref="C149:E149" si="38">C28-C119</f>
        <v>-1.7277309999999999</v>
      </c>
      <c r="D149" s="1">
        <f t="shared" si="38"/>
        <v>-1.5762695000000004</v>
      </c>
      <c r="E149" s="1">
        <f t="shared" si="38"/>
        <v>-2.5453133000000001</v>
      </c>
      <c r="F149" s="1">
        <f t="shared" si="32"/>
        <v>4.8600000000000421E-2</v>
      </c>
      <c r="G149" s="1">
        <f t="shared" si="32"/>
        <v>0.34189999999999987</v>
      </c>
      <c r="H149" s="1">
        <f t="shared" si="32"/>
        <v>0.7506999999999997</v>
      </c>
      <c r="I149" s="1">
        <f t="shared" si="32"/>
        <v>0.91870000000000007</v>
      </c>
      <c r="J149" s="1">
        <f t="shared" si="32"/>
        <v>0.58069999999999999</v>
      </c>
      <c r="K149" s="1">
        <f t="shared" si="32"/>
        <v>0.91199999999999992</v>
      </c>
      <c r="L149" t="s">
        <v>1</v>
      </c>
      <c r="M149" t="s">
        <v>1</v>
      </c>
    </row>
    <row r="150" spans="1:13" hidden="1">
      <c r="A150" s="13" t="s">
        <v>124</v>
      </c>
      <c r="B150" t="s">
        <v>50</v>
      </c>
      <c r="C150" s="1">
        <f t="shared" ref="C150:E150" si="39">C29-C120</f>
        <v>-0.29815569999999991</v>
      </c>
      <c r="D150" s="1">
        <f t="shared" si="39"/>
        <v>-0.38674710000000001</v>
      </c>
      <c r="E150" s="1">
        <f t="shared" si="39"/>
        <v>-0.6299500999999994</v>
      </c>
      <c r="F150" s="1">
        <f t="shared" si="32"/>
        <v>-0.38680000000000014</v>
      </c>
      <c r="G150" s="1">
        <f t="shared" si="32"/>
        <v>-0.41289999999999999</v>
      </c>
      <c r="H150" s="1">
        <f t="shared" si="32"/>
        <v>-0.14900000000000002</v>
      </c>
      <c r="I150" s="1">
        <f t="shared" si="32"/>
        <v>-0.24299999999999999</v>
      </c>
      <c r="J150" s="1">
        <f t="shared" si="32"/>
        <v>0.11229999999999996</v>
      </c>
      <c r="K150" s="1">
        <f t="shared" si="32"/>
        <v>-0.67659999999999998</v>
      </c>
      <c r="L150" t="s">
        <v>1</v>
      </c>
      <c r="M150" t="s">
        <v>1</v>
      </c>
    </row>
    <row r="151" spans="1:13" hidden="1">
      <c r="A151" s="13" t="s">
        <v>124</v>
      </c>
      <c r="B151" t="s">
        <v>51</v>
      </c>
      <c r="C151" s="1">
        <f t="shared" ref="C151:E151" si="40">C30-C121</f>
        <v>0.59957860000000007</v>
      </c>
      <c r="D151" s="1">
        <f t="shared" si="40"/>
        <v>1.0049333000000003</v>
      </c>
      <c r="E151" s="1">
        <f t="shared" si="40"/>
        <v>1.306650499999999</v>
      </c>
      <c r="F151" s="1">
        <f t="shared" si="32"/>
        <v>0.87399999999999967</v>
      </c>
      <c r="G151" s="1">
        <f t="shared" si="32"/>
        <v>0.19139999999999979</v>
      </c>
      <c r="H151" s="1">
        <f t="shared" si="32"/>
        <v>-0.3089000000000004</v>
      </c>
      <c r="I151" s="1">
        <f t="shared" si="32"/>
        <v>0.2051999999999996</v>
      </c>
      <c r="J151" s="1">
        <f t="shared" si="32"/>
        <v>-0.53289999999999971</v>
      </c>
      <c r="K151" s="1">
        <f t="shared" si="32"/>
        <v>-0.33359999999999967</v>
      </c>
      <c r="L151" t="s">
        <v>1</v>
      </c>
      <c r="M151" t="s">
        <v>1</v>
      </c>
    </row>
  </sheetData>
  <autoFilter ref="A1:B151">
    <filterColumn colId="1">
      <colorFilter dxfId="1"/>
    </filterColumn>
  </autoFilter>
  <sortState ref="B94:M122">
    <sortCondition ref="B94"/>
  </sortState>
  <customSheetViews>
    <customSheetView guid="{0B9B0CBD-4067-48BD-8815-DCB61D9A78E0}" scale="80" filter="1" showAutoFilter="1">
      <pane xSplit="2" ySplit="1" topLeftCell="C110" activePane="bottomRight" state="frozen"/>
      <selection pane="bottomRight" activeCell="A88" sqref="A88:M147"/>
      <pageMargins left="0.7" right="0.7" top="0.78740157499999996" bottom="0.78740157499999996" header="0.3" footer="0.3"/>
      <pageSetup paperSize="9" orientation="portrait" verticalDpi="0" r:id="rId1"/>
      <autoFilter ref="A1:B58">
        <filterColumn colId="1">
          <filters>
            <filter val="Austria"/>
            <filter val="Belgium"/>
            <filter val="COUNTRY"/>
            <filter val="Euro area (12 countries)"/>
            <filter val="Finland"/>
            <filter val="France"/>
            <filter val="Germany"/>
            <filter val="Greece"/>
            <filter val="Ireland"/>
            <filter val="Italy"/>
            <filter val="Luxembourg"/>
            <filter val="Netherlands"/>
            <filter val="Portugal"/>
            <filter val="Spain"/>
          </filters>
        </filterColumn>
      </autoFilter>
    </customSheetView>
  </customSheetViews>
  <conditionalFormatting sqref="C123:M15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1">
    <tabColor theme="6" tint="0.59999389629810485"/>
  </sheetPr>
  <dimension ref="A1:M99"/>
  <sheetViews>
    <sheetView zoomScale="80" zoomScaleNormal="80" workbookViewId="0">
      <pane xSplit="2" ySplit="1" topLeftCell="C2" activePane="bottomRight" state="frozen"/>
      <selection activeCell="P47" sqref="P47"/>
      <selection pane="topRight" activeCell="P47" sqref="P47"/>
      <selection pane="bottomLeft" activeCell="P47" sqref="P47"/>
      <selection pane="bottomRight" activeCell="K74" sqref="K74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3" s="5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  <c r="L1" s="4">
        <v>2016</v>
      </c>
      <c r="M1" s="4">
        <v>2017</v>
      </c>
    </row>
    <row r="2" spans="1:13">
      <c r="A2" s="9" t="s">
        <v>98</v>
      </c>
      <c r="B2" s="33" t="s">
        <v>43</v>
      </c>
      <c r="C2" s="1">
        <f>struct.balance!C2-cycl.comp.total!C62</f>
        <v>-3.0794187124621146</v>
      </c>
      <c r="D2" s="1">
        <f>struct.balance!D2-cycl.comp.total!D62</f>
        <v>-3.1536370048652813</v>
      </c>
      <c r="E2" s="1">
        <f>struct.balance!E2-cycl.comp.total!E62</f>
        <v>-3.8428166824888508</v>
      </c>
      <c r="F2" s="1">
        <f>struct.balance!F2-cycl.comp.total!F62</f>
        <v>-3.4336639827909758</v>
      </c>
      <c r="G2" s="1">
        <f>struct.balance!G2-cycl.comp.total!G62</f>
        <v>-2.4782326800097976</v>
      </c>
      <c r="H2" s="1">
        <f>struct.balance!H2-cycl.comp.total!H62</f>
        <v>-1.2951492273649732</v>
      </c>
      <c r="I2" s="1">
        <f>struct.balance!I2-cycl.comp.total!I62</f>
        <v>-0.19260373090353644</v>
      </c>
      <c r="J2" s="1">
        <f>struct.balance!J2-cycl.comp.total!J62</f>
        <v>0.95978622738959674</v>
      </c>
      <c r="K2" s="1">
        <f>struct.balance!K2-cycl.comp.total!K62</f>
        <v>1.6534710394296441</v>
      </c>
      <c r="L2" s="2"/>
      <c r="M2" s="2"/>
    </row>
    <row r="3" spans="1:13">
      <c r="A3" s="9" t="s">
        <v>98</v>
      </c>
      <c r="B3" s="33" t="s">
        <v>24</v>
      </c>
      <c r="C3" s="1">
        <f>struct.balance!C3-cycl.comp.total!C63</f>
        <v>-5.3450227782335435E-2</v>
      </c>
      <c r="D3" s="1">
        <f>struct.balance!D3-cycl.comp.total!D63</f>
        <v>-0.97780858158362594</v>
      </c>
      <c r="E3" s="1">
        <f>struct.balance!E3-cycl.comp.total!E63</f>
        <v>-2.8502519684595113</v>
      </c>
      <c r="F3" s="1">
        <f>struct.balance!F3-cycl.comp.total!F63</f>
        <v>-3.8128085278087429</v>
      </c>
      <c r="G3" s="1">
        <f>struct.balance!G3-cycl.comp.total!G63</f>
        <v>-4.1298588095946149</v>
      </c>
      <c r="H3" s="1">
        <f>struct.balance!H3-cycl.comp.total!H63</f>
        <v>-3.4599629757392529</v>
      </c>
      <c r="I3" s="1">
        <f>struct.balance!I3-cycl.comp.total!I63</f>
        <v>-2.5361745594748539</v>
      </c>
      <c r="J3" s="1">
        <f>struct.balance!J3-cycl.comp.total!J63</f>
        <v>-2.5162095251180343</v>
      </c>
      <c r="K3" s="1">
        <f>struct.balance!K3-cycl.comp.total!K63</f>
        <v>-2.1492316708841757</v>
      </c>
      <c r="L3" s="2"/>
      <c r="M3" s="2"/>
    </row>
    <row r="4" spans="1:13" hidden="1">
      <c r="A4" s="9" t="s">
        <v>98</v>
      </c>
      <c r="B4" s="13" t="s">
        <v>25</v>
      </c>
      <c r="C4" s="1">
        <f>struct.balance!C4-cycl.comp.total!C64</f>
        <v>-3.5989403531436395</v>
      </c>
      <c r="D4" s="1">
        <f>struct.balance!D4-cycl.comp.total!D64</f>
        <v>-3.6898197071479091</v>
      </c>
      <c r="E4" s="1">
        <f>struct.balance!E4-cycl.comp.total!E64</f>
        <v>-7.2435840124068429</v>
      </c>
      <c r="F4" s="1">
        <f>struct.balance!F4-cycl.comp.total!F64</f>
        <v>-3.7769024576401575</v>
      </c>
      <c r="G4" s="1">
        <f>struct.balance!G4-cycl.comp.total!G64</f>
        <v>-2.6731420254904035</v>
      </c>
      <c r="H4" s="1">
        <f>struct.balance!H4-cycl.comp.total!H64</f>
        <v>-0.93603316095187505</v>
      </c>
      <c r="I4" s="1">
        <f>struct.balance!I4-cycl.comp.total!I64</f>
        <v>-1.0007976638938456</v>
      </c>
      <c r="J4" s="1">
        <f>struct.balance!J4-cycl.comp.total!J64</f>
        <v>-2.7239444320069737</v>
      </c>
      <c r="K4" s="1">
        <f>struct.balance!K4-cycl.comp.total!K64</f>
        <v>-2.8460213119410716</v>
      </c>
      <c r="L4" s="2"/>
      <c r="M4" s="2"/>
    </row>
    <row r="5" spans="1:13" hidden="1">
      <c r="A5" s="9" t="s">
        <v>98</v>
      </c>
      <c r="B5" s="13" t="s">
        <v>34</v>
      </c>
      <c r="C5" s="1" t="e">
        <f>struct.balance!C5-cycl.comp.total!C65</f>
        <v>#VALUE!</v>
      </c>
      <c r="D5" s="1" t="e">
        <f>struct.balance!D5-cycl.comp.total!D65</f>
        <v>#VALUE!</v>
      </c>
      <c r="E5" s="1" t="e">
        <f>struct.balance!E5-cycl.comp.total!E65</f>
        <v>#VALUE!</v>
      </c>
      <c r="F5" s="1" t="e">
        <f>struct.balance!F5-cycl.comp.total!F65</f>
        <v>#VALUE!</v>
      </c>
      <c r="G5" s="1" t="e">
        <f>struct.balance!G5-cycl.comp.total!G65</f>
        <v>#VALUE!</v>
      </c>
      <c r="H5" s="1" t="e">
        <f>struct.balance!H5-cycl.comp.total!H65</f>
        <v>#VALUE!</v>
      </c>
      <c r="I5" s="1" t="e">
        <f>struct.balance!I5-cycl.comp.total!I65</f>
        <v>#VALUE!</v>
      </c>
      <c r="J5" s="1" t="e">
        <f>struct.balance!J5-cycl.comp.total!J65</f>
        <v>#VALUE!</v>
      </c>
      <c r="K5" s="1" t="e">
        <f>struct.balance!K5-cycl.comp.total!K65</f>
        <v>#VALUE!</v>
      </c>
      <c r="L5" s="2"/>
      <c r="M5" s="2"/>
    </row>
    <row r="6" spans="1:13" hidden="1">
      <c r="A6" s="9" t="s">
        <v>98</v>
      </c>
      <c r="B6" s="13" t="s">
        <v>36</v>
      </c>
      <c r="C6" s="1">
        <f>struct.balance!C6-cycl.comp.total!C66</f>
        <v>1.0630580739874786</v>
      </c>
      <c r="D6" s="1">
        <f>struct.balance!D6-cycl.comp.total!D66</f>
        <v>-1.8520248487761726</v>
      </c>
      <c r="E6" s="1">
        <f>struct.balance!E6-cycl.comp.total!E66</f>
        <v>-6.2475714897361616</v>
      </c>
      <c r="F6" s="1">
        <f>struct.balance!F6-cycl.comp.total!F66</f>
        <v>-4.3380456182149807</v>
      </c>
      <c r="G6" s="1">
        <f>struct.balance!G6-cycl.comp.total!G66</f>
        <v>-4.941972421496593</v>
      </c>
      <c r="H6" s="1">
        <f>struct.balance!H6-cycl.comp.total!H66</f>
        <v>-3.56563494488246</v>
      </c>
      <c r="I6" s="1">
        <f>struct.balance!I6-cycl.comp.total!I66</f>
        <v>1.6414830356435077</v>
      </c>
      <c r="J6" s="1">
        <f>struct.balance!J6-cycl.comp.total!J66</f>
        <v>6.857877091444716</v>
      </c>
      <c r="K6" s="1">
        <f>struct.balance!K6-cycl.comp.total!K66</f>
        <v>6.563154088712909</v>
      </c>
      <c r="L6" s="2"/>
      <c r="M6" s="2"/>
    </row>
    <row r="7" spans="1:13" hidden="1">
      <c r="A7" s="9" t="s">
        <v>98</v>
      </c>
      <c r="B7" s="13" t="s">
        <v>26</v>
      </c>
      <c r="C7" s="1">
        <f>struct.balance!C7-cycl.comp.total!C67</f>
        <v>-3.9453612379945384</v>
      </c>
      <c r="D7" s="1">
        <f>struct.balance!D7-cycl.comp.total!D67</f>
        <v>-5.1259329008887455</v>
      </c>
      <c r="E7" s="1">
        <f>struct.balance!E7-cycl.comp.total!E67</f>
        <v>-5.2816360017113198</v>
      </c>
      <c r="F7" s="1">
        <f>struct.balance!F7-cycl.comp.total!F67</f>
        <v>-4.5609466619724408</v>
      </c>
      <c r="G7" s="1">
        <f>struct.balance!G7-cycl.comp.total!G67</f>
        <v>-2.6184168533672998</v>
      </c>
      <c r="H7" s="1">
        <f>struct.balance!H7-cycl.comp.total!H67</f>
        <v>-0.65848712489460648</v>
      </c>
      <c r="I7" s="1">
        <f>struct.balance!I7-cycl.comp.total!I67</f>
        <v>1.7564226870262392</v>
      </c>
      <c r="J7" s="1">
        <f>struct.balance!J7-cycl.comp.total!J67</f>
        <v>1.5336894225594144</v>
      </c>
      <c r="K7" s="1">
        <f>struct.balance!K7-cycl.comp.total!K67</f>
        <v>0.71823059526263977</v>
      </c>
      <c r="L7" s="2"/>
      <c r="M7" s="2"/>
    </row>
    <row r="8" spans="1:13" hidden="1">
      <c r="A8" s="9" t="s">
        <v>98</v>
      </c>
      <c r="B8" s="13" t="s">
        <v>27</v>
      </c>
      <c r="C8" s="1">
        <f>struct.balance!C8-cycl.comp.total!C68</f>
        <v>0.92246140733823401</v>
      </c>
      <c r="D8" s="1">
        <f>struct.balance!D8-cycl.comp.total!D68</f>
        <v>6.8407336220270842E-3</v>
      </c>
      <c r="E8" s="1">
        <f>struct.balance!E8-cycl.comp.total!E68</f>
        <v>-2.2398208928907262</v>
      </c>
      <c r="F8" s="1">
        <f>struct.balance!F8-cycl.comp.total!F68</f>
        <v>-2.2624125856602069</v>
      </c>
      <c r="G8" s="1">
        <f>struct.balance!G8-cycl.comp.total!G68</f>
        <v>-1.9609887313963688</v>
      </c>
      <c r="H8" s="1">
        <f>struct.balance!H8-cycl.comp.total!H68</f>
        <v>-1.0275337515224661</v>
      </c>
      <c r="I8" s="1">
        <f>struct.balance!I8-cycl.comp.total!I68</f>
        <v>-0.64947610992731386</v>
      </c>
      <c r="J8" s="1">
        <f>struct.balance!J8-cycl.comp.total!J68</f>
        <v>0.76408063442668805</v>
      </c>
      <c r="K8" s="1">
        <f>struct.balance!K8-cycl.comp.total!K68</f>
        <v>-1.5184070902689248</v>
      </c>
      <c r="L8" s="2"/>
      <c r="M8" s="2"/>
    </row>
    <row r="9" spans="1:13" hidden="1">
      <c r="A9" s="9" t="s">
        <v>98</v>
      </c>
      <c r="B9" s="13" t="s">
        <v>29</v>
      </c>
      <c r="C9" s="1">
        <f>struct.balance!C9-cycl.comp.total!C69</f>
        <v>-8.3788160911253708</v>
      </c>
      <c r="D9" s="1">
        <f>struct.balance!D9-cycl.comp.total!D69</f>
        <v>-8.9050214535228029</v>
      </c>
      <c r="E9" s="1">
        <f>struct.balance!E9-cycl.comp.total!E69</f>
        <v>-3.3706543723389899</v>
      </c>
      <c r="F9" s="1">
        <f>struct.balance!F9-cycl.comp.total!F69</f>
        <v>-0.97030486060523058</v>
      </c>
      <c r="G9" s="1">
        <f>struct.balance!G9-cycl.comp.total!G69</f>
        <v>-1.9073451619649102</v>
      </c>
      <c r="H9" s="1">
        <f>struct.balance!H9-cycl.comp.total!H69</f>
        <v>-2.9255741654371721</v>
      </c>
      <c r="I9" s="1">
        <f>struct.balance!I9-cycl.comp.total!I69</f>
        <v>-3.710310438984219</v>
      </c>
      <c r="J9" s="1">
        <f>struct.balance!J9-cycl.comp.total!J69</f>
        <v>-3.4658514751807235</v>
      </c>
      <c r="K9" s="1">
        <f>struct.balance!K9-cycl.comp.total!K69</f>
        <v>-3.9127855673211727</v>
      </c>
      <c r="L9" s="2"/>
      <c r="M9" s="2"/>
    </row>
    <row r="10" spans="1:13">
      <c r="A10" s="9" t="s">
        <v>98</v>
      </c>
      <c r="B10" s="33" t="s">
        <v>23</v>
      </c>
      <c r="C10" s="1">
        <f>struct.balance!C10-cycl.comp.total!C70</f>
        <v>-0.40722897740382213</v>
      </c>
      <c r="D10" s="1">
        <f>struct.balance!D10-cycl.comp.total!D70</f>
        <v>-1.2854422853265182</v>
      </c>
      <c r="E10" s="1">
        <f>struct.balance!E10-cycl.comp.total!E70</f>
        <v>-2.5695948397382589</v>
      </c>
      <c r="F10" s="1">
        <f>struct.balance!F10-cycl.comp.total!F70</f>
        <v>-3.9336524110640241</v>
      </c>
      <c r="G10" s="1">
        <f>struct.balance!G10-cycl.comp.total!G70</f>
        <v>-3.0466873771506195</v>
      </c>
      <c r="H10" s="1">
        <f>struct.balance!H10-cycl.comp.total!H70</f>
        <v>-1.0384402543769067</v>
      </c>
      <c r="I10" s="1">
        <f>struct.balance!I10-cycl.comp.total!I70</f>
        <v>0.23093463880250575</v>
      </c>
      <c r="J10" s="1">
        <f>struct.balance!J10-cycl.comp.total!J70</f>
        <v>1.1001997146550888</v>
      </c>
      <c r="K10" s="1">
        <f>struct.balance!K10-cycl.comp.total!K70</f>
        <v>1.4151572572978579</v>
      </c>
      <c r="L10" s="2"/>
      <c r="M10" s="2"/>
    </row>
    <row r="11" spans="1:13">
      <c r="A11" s="9" t="s">
        <v>98</v>
      </c>
      <c r="B11" s="33" t="s">
        <v>49</v>
      </c>
      <c r="C11" s="1">
        <f>struct.balance!C11-cycl.comp.total!C71</f>
        <v>0.48812836125945935</v>
      </c>
      <c r="D11" s="1">
        <f>struct.balance!D11-cycl.comp.total!D71</f>
        <v>0.6907905313643703</v>
      </c>
      <c r="E11" s="1">
        <f>struct.balance!E11-cycl.comp.total!E71</f>
        <v>-0.12353103014982336</v>
      </c>
      <c r="F11" s="1">
        <f>struct.balance!F11-cycl.comp.total!F71</f>
        <v>-0.82103727462324883</v>
      </c>
      <c r="G11" s="1">
        <f>struct.balance!G11-cycl.comp.total!G71</f>
        <v>7.1116209454455626E-2</v>
      </c>
      <c r="H11" s="1">
        <f>struct.balance!H11-cycl.comp.total!H71</f>
        <v>0.516715826974397</v>
      </c>
      <c r="I11" s="1">
        <f>struct.balance!I11-cycl.comp.total!I71</f>
        <v>1.5002865793224465</v>
      </c>
      <c r="J11" s="1">
        <f>struct.balance!J11-cycl.comp.total!J71</f>
        <v>1.5678641549007757</v>
      </c>
      <c r="K11" s="1">
        <f>struct.balance!K11-cycl.comp.total!K71</f>
        <v>2.4171143622150852</v>
      </c>
      <c r="L11" s="2"/>
      <c r="M11" s="2"/>
    </row>
    <row r="12" spans="1:13">
      <c r="A12" s="9" t="s">
        <v>98</v>
      </c>
      <c r="B12" s="33" t="s">
        <v>33</v>
      </c>
      <c r="C12" s="1">
        <f>struct.balance!C12-cycl.comp.total!C72</f>
        <v>-0.82148772230118849</v>
      </c>
      <c r="D12" s="1">
        <f>struct.balance!D12-cycl.comp.total!D72</f>
        <v>-0.30921782230617589</v>
      </c>
      <c r="E12" s="1">
        <f>struct.balance!E12-cycl.comp.total!E72</f>
        <v>-2.3525877148533567</v>
      </c>
      <c r="F12" s="1">
        <f>struct.balance!F12-cycl.comp.total!F72</f>
        <v>-4.296568195675091</v>
      </c>
      <c r="G12" s="1">
        <f>struct.balance!G12-cycl.comp.total!G72</f>
        <v>-3.4347519920823917</v>
      </c>
      <c r="H12" s="1">
        <f>struct.balance!H12-cycl.comp.total!H72</f>
        <v>-2.4482617313884432</v>
      </c>
      <c r="I12" s="1">
        <f>struct.balance!I12-cycl.comp.total!I72</f>
        <v>-1.4931577924708157</v>
      </c>
      <c r="J12" s="1">
        <f>struct.balance!J12-cycl.comp.total!J72</f>
        <v>-0.48064475557792719</v>
      </c>
      <c r="K12" s="1">
        <f>struct.balance!K12-cycl.comp.total!K72</f>
        <v>-0.15655294056408753</v>
      </c>
      <c r="L12" s="2"/>
      <c r="M12" s="2"/>
    </row>
    <row r="13" spans="1:13">
      <c r="A13" s="9" t="s">
        <v>98</v>
      </c>
      <c r="B13" s="33" t="s">
        <v>28</v>
      </c>
      <c r="C13" s="1">
        <f>struct.balance!C13-cycl.comp.total!C73</f>
        <v>-1.590233177027609</v>
      </c>
      <c r="D13" s="1">
        <f>struct.balance!D13-cycl.comp.total!D73</f>
        <v>-1.6474116228914486</v>
      </c>
      <c r="E13" s="1">
        <f>struct.balance!E13-cycl.comp.total!E73</f>
        <v>-1.6263063293282107</v>
      </c>
      <c r="F13" s="1">
        <f>struct.balance!F13-cycl.comp.total!F73</f>
        <v>-2.735840325402735</v>
      </c>
      <c r="G13" s="1">
        <f>struct.balance!G13-cycl.comp.total!G73</f>
        <v>-1.833650064825644</v>
      </c>
      <c r="H13" s="1">
        <f>struct.balance!H13-cycl.comp.total!H73</f>
        <v>-0.32865992587777404</v>
      </c>
      <c r="I13" s="1">
        <f>struct.balance!I13-cycl.comp.total!I73</f>
        <v>0.30691033368293141</v>
      </c>
      <c r="J13" s="1">
        <f>struct.balance!J13-cycl.comp.total!J73</f>
        <v>0.97943471960531037</v>
      </c>
      <c r="K13" s="1">
        <f>struct.balance!K13-cycl.comp.total!K73</f>
        <v>1.0237151297535854</v>
      </c>
      <c r="L13" s="2"/>
      <c r="M13" s="2"/>
    </row>
    <row r="14" spans="1:13">
      <c r="A14" s="9" t="s">
        <v>98</v>
      </c>
      <c r="B14" s="33" t="s">
        <v>31</v>
      </c>
      <c r="C14" s="1">
        <f>struct.balance!C14-cycl.comp.total!C74</f>
        <v>-4.6667080795756686</v>
      </c>
      <c r="D14" s="1">
        <f>struct.balance!D14-cycl.comp.total!D74</f>
        <v>-6.2188248362288654</v>
      </c>
      <c r="E14" s="1">
        <f>struct.balance!E14-cycl.comp.total!E74</f>
        <v>-9.4453179213449268</v>
      </c>
      <c r="F14" s="1">
        <f>struct.balance!F14-cycl.comp.total!F74</f>
        <v>-7.3031630542861725</v>
      </c>
      <c r="G14" s="1">
        <f>struct.balance!G14-cycl.comp.total!G74</f>
        <v>-2.1308751507628285</v>
      </c>
      <c r="H14" s="1">
        <f>struct.balance!H14-cycl.comp.total!H74</f>
        <v>5.3257718873355691</v>
      </c>
      <c r="I14" s="1">
        <f>struct.balance!I14-cycl.comp.total!I74</f>
        <v>9.2455696591986918</v>
      </c>
      <c r="J14" s="1">
        <f>struct.balance!J14-cycl.comp.total!J74</f>
        <v>9.4431722029648739</v>
      </c>
      <c r="K14" s="1">
        <f>struct.balance!K14-cycl.comp.total!K74</f>
        <v>9.2808273205776768</v>
      </c>
      <c r="L14" s="2"/>
      <c r="M14" s="2"/>
    </row>
    <row r="15" spans="1:13" hidden="1">
      <c r="A15" s="9" t="s">
        <v>98</v>
      </c>
      <c r="B15" s="13" t="s">
        <v>40</v>
      </c>
      <c r="C15" s="1">
        <f>struct.balance!C15-cycl.comp.total!C75</f>
        <v>-3.3028016021561535</v>
      </c>
      <c r="D15" s="1">
        <f>struct.balance!D15-cycl.comp.total!D75</f>
        <v>-2.4675395915093556</v>
      </c>
      <c r="E15" s="1">
        <f>struct.balance!E15-cycl.comp.total!E75</f>
        <v>0.17698685776679834</v>
      </c>
      <c r="F15" s="1">
        <f>struct.balance!F15-cycl.comp.total!F75</f>
        <v>-2.8477490989893819</v>
      </c>
      <c r="G15" s="1">
        <f>struct.balance!G15-cycl.comp.total!G75</f>
        <v>-3.4836055195693842</v>
      </c>
      <c r="H15" s="1">
        <f>struct.balance!H15-cycl.comp.total!H75</f>
        <v>-0.15171986850720298</v>
      </c>
      <c r="I15" s="1">
        <f>struct.balance!I15-cycl.comp.total!I75</f>
        <v>-0.24455065601165393</v>
      </c>
      <c r="J15" s="1">
        <f>struct.balance!J15-cycl.comp.total!J75</f>
        <v>-1.7620401662978633</v>
      </c>
      <c r="K15" s="1">
        <f>struct.balance!K15-cycl.comp.total!K75</f>
        <v>-2.2117128335450795</v>
      </c>
      <c r="L15" s="2"/>
      <c r="M15" s="2"/>
    </row>
    <row r="16" spans="1:13">
      <c r="A16" s="9" t="s">
        <v>98</v>
      </c>
      <c r="B16" s="33" t="s">
        <v>30</v>
      </c>
      <c r="C16" s="1">
        <f>struct.balance!C16-cycl.comp.total!C76</f>
        <v>-1.868591679985365</v>
      </c>
      <c r="D16" s="1">
        <f>struct.balance!D16-cycl.comp.total!D76</f>
        <v>-6.6954331948716135</v>
      </c>
      <c r="E16" s="1">
        <f>struct.balance!E16-cycl.comp.total!E76</f>
        <v>-8.2102901888493545</v>
      </c>
      <c r="F16" s="1">
        <f>struct.balance!F16-cycl.comp.total!F76</f>
        <v>-7.1357897706643447</v>
      </c>
      <c r="G16" s="1">
        <f>struct.balance!G16-cycl.comp.total!G76</f>
        <v>-5.9460284080187593</v>
      </c>
      <c r="H16" s="1">
        <f>struct.balance!H16-cycl.comp.total!H76</f>
        <v>-4.4713770761198974</v>
      </c>
      <c r="I16" s="1">
        <f>struct.balance!I16-cycl.comp.total!I76</f>
        <v>-1.827782628919782</v>
      </c>
      <c r="J16" s="1">
        <f>struct.balance!J16-cycl.comp.total!J76</f>
        <v>-0.33803620102184562</v>
      </c>
      <c r="K16" s="1">
        <f>struct.balance!K16-cycl.comp.total!K76</f>
        <v>-0.18551757496041832</v>
      </c>
      <c r="L16" s="2"/>
      <c r="M16" s="2"/>
    </row>
    <row r="17" spans="1:13">
      <c r="A17" s="9" t="s">
        <v>98</v>
      </c>
      <c r="B17" s="33" t="s">
        <v>35</v>
      </c>
      <c r="C17" s="1">
        <f>struct.balance!C17-cycl.comp.total!C77</f>
        <v>-3.0728390831162846</v>
      </c>
      <c r="D17" s="1">
        <f>struct.balance!D17-cycl.comp.total!D77</f>
        <v>-4.1166456658616664</v>
      </c>
      <c r="E17" s="1">
        <f>struct.balance!E17-cycl.comp.total!E77</f>
        <v>-6.1375667370631186</v>
      </c>
      <c r="F17" s="1">
        <f>struct.balance!F17-cycl.comp.total!F77</f>
        <v>-2.5758428136479177</v>
      </c>
      <c r="G17" s="1">
        <f>struct.balance!G17-cycl.comp.total!G77</f>
        <v>-2.2534942134148652</v>
      </c>
      <c r="H17" s="1">
        <f>struct.balance!H17-cycl.comp.total!H77</f>
        <v>0.69198257795873297</v>
      </c>
      <c r="I17" s="1">
        <f>struct.balance!I17-cycl.comp.total!I77</f>
        <v>1.986731101012245</v>
      </c>
      <c r="J17" s="1">
        <f>struct.balance!J17-cycl.comp.total!J77</f>
        <v>2.7864142652376334</v>
      </c>
      <c r="K17" s="1">
        <f>struct.balance!K17-cycl.comp.total!K77</f>
        <v>3.672208801553595</v>
      </c>
      <c r="L17" s="2"/>
      <c r="M17" s="2"/>
    </row>
    <row r="18" spans="1:13" hidden="1">
      <c r="A18" s="9" t="s">
        <v>98</v>
      </c>
      <c r="B18" s="13" t="s">
        <v>37</v>
      </c>
      <c r="C18" s="1">
        <f>struct.balance!C18-cycl.comp.total!C78</f>
        <v>-7.5379657744486863</v>
      </c>
      <c r="D18" s="1">
        <f>struct.balance!D18-cycl.comp.total!D78</f>
        <v>-8.676229899594702</v>
      </c>
      <c r="E18" s="1">
        <f>struct.balance!E18-cycl.comp.total!E78</f>
        <v>-8.445142952041973</v>
      </c>
      <c r="F18" s="1">
        <f>struct.balance!F18-cycl.comp.total!F78</f>
        <v>-4.5981756671941927</v>
      </c>
      <c r="G18" s="1">
        <f>struct.balance!G18-cycl.comp.total!G78</f>
        <v>-4.2375158840786247</v>
      </c>
      <c r="H18" s="1">
        <f>struct.balance!H18-cycl.comp.total!H78</f>
        <v>-3.4268802607913367</v>
      </c>
      <c r="I18" s="1">
        <f>struct.balance!I18-cycl.comp.total!I78</f>
        <v>-4.3922788234915151</v>
      </c>
      <c r="J18" s="1">
        <f>struct.balance!J18-cycl.comp.total!J78</f>
        <v>-5.1540510610541297</v>
      </c>
      <c r="K18" s="1">
        <f>struct.balance!K18-cycl.comp.total!K78</f>
        <v>-5.6872330029649216</v>
      </c>
      <c r="L18" s="2"/>
      <c r="M18" s="2"/>
    </row>
    <row r="19" spans="1:13" hidden="1">
      <c r="A19" s="9" t="s">
        <v>98</v>
      </c>
      <c r="B19" s="13" t="s">
        <v>38</v>
      </c>
      <c r="C19" s="1">
        <f>struct.balance!C19-cycl.comp.total!C79</f>
        <v>-7.6076980635912239</v>
      </c>
      <c r="D19" s="1">
        <f>struct.balance!D19-cycl.comp.total!D79</f>
        <v>-10.883131859268143</v>
      </c>
      <c r="E19" s="1">
        <f>struct.balance!E19-cycl.comp.total!E79</f>
        <v>-9.8247215887749988</v>
      </c>
      <c r="F19" s="1">
        <f>struct.balance!F19-cycl.comp.total!F79</f>
        <v>-5.7475752497840746</v>
      </c>
      <c r="G19" s="1">
        <f>struct.balance!G19-cycl.comp.total!G79</f>
        <v>-6.2239165304345061</v>
      </c>
      <c r="H19" s="1">
        <f>struct.balance!H19-cycl.comp.total!H79</f>
        <v>-5.4510217491564781</v>
      </c>
      <c r="I19" s="1">
        <f>struct.balance!I19-cycl.comp.total!I79</f>
        <v>-5.0558705789610192</v>
      </c>
      <c r="J19" s="1">
        <f>struct.balance!J19-cycl.comp.total!J79</f>
        <v>-4.1876385198815704</v>
      </c>
      <c r="K19" s="1">
        <f>struct.balance!K19-cycl.comp.total!K79</f>
        <v>-4.0889663075957943</v>
      </c>
      <c r="L19" s="2"/>
      <c r="M19" s="2"/>
    </row>
    <row r="20" spans="1:13">
      <c r="A20" s="9" t="s">
        <v>98</v>
      </c>
      <c r="B20" s="33" t="s">
        <v>39</v>
      </c>
      <c r="C20" s="1">
        <f>struct.balance!C20-cycl.comp.total!C80</f>
        <v>-3.9105141776773609</v>
      </c>
      <c r="D20" s="1">
        <f>struct.balance!D20-cycl.comp.total!D80</f>
        <v>-0.51799868484394107</v>
      </c>
      <c r="E20" s="1">
        <f>struct.balance!E20-cycl.comp.total!E80</f>
        <v>-0.91009493794314977</v>
      </c>
      <c r="F20" s="1">
        <f>struct.balance!F20-cycl.comp.total!F80</f>
        <v>1.400194718452149</v>
      </c>
      <c r="G20" s="1">
        <f>struct.balance!G20-cycl.comp.total!G80</f>
        <v>2.3487240023589582</v>
      </c>
      <c r="H20" s="1">
        <f>struct.balance!H20-cycl.comp.total!H80</f>
        <v>3.6848526091923897</v>
      </c>
      <c r="I20" s="1">
        <f>struct.balance!I20-cycl.comp.total!I80</f>
        <v>3.8500430817061151</v>
      </c>
      <c r="J20" s="1">
        <f>struct.balance!J20-cycl.comp.total!J80</f>
        <v>4.2210098984780524</v>
      </c>
      <c r="K20" s="1">
        <f>struct.balance!K20-cycl.comp.total!K80</f>
        <v>3.1930114309035562</v>
      </c>
      <c r="L20" s="2"/>
      <c r="M20" s="2"/>
    </row>
    <row r="21" spans="1:13" hidden="1">
      <c r="A21" s="9" t="s">
        <v>98</v>
      </c>
      <c r="B21" s="13" t="s">
        <v>41</v>
      </c>
      <c r="C21" s="1">
        <f>struct.balance!C21-cycl.comp.total!C81</f>
        <v>-3.8913807267154468</v>
      </c>
      <c r="D21" s="1">
        <f>struct.balance!D21-cycl.comp.total!D81</f>
        <v>-6.4549305783182005</v>
      </c>
      <c r="E21" s="1">
        <f>struct.balance!E21-cycl.comp.total!E81</f>
        <v>-4.4281853669661206</v>
      </c>
      <c r="F21" s="1">
        <f>struct.balance!F21-cycl.comp.total!F81</f>
        <v>-8.1869457060433071</v>
      </c>
      <c r="G21" s="1">
        <f>struct.balance!G21-cycl.comp.total!G81</f>
        <v>-7.4661008746191646</v>
      </c>
      <c r="H21" s="1">
        <f>struct.balance!H21-cycl.comp.total!H81</f>
        <v>-9.2318780342014364</v>
      </c>
      <c r="I21" s="1">
        <f>struct.balance!I21-cycl.comp.total!I81</f>
        <v>-9.1369788575101829</v>
      </c>
      <c r="J21" s="1">
        <f>struct.balance!J21-cycl.comp.total!J81</f>
        <v>-10.37612900669691</v>
      </c>
      <c r="K21" s="1">
        <f>struct.balance!K21-cycl.comp.total!K81</f>
        <v>-11.672799738903855</v>
      </c>
      <c r="L21" s="2"/>
      <c r="M21" s="2"/>
    </row>
    <row r="22" spans="1:13">
      <c r="A22" s="9" t="s">
        <v>98</v>
      </c>
      <c r="B22" s="33" t="s">
        <v>42</v>
      </c>
      <c r="C22" s="1">
        <f>struct.balance!C22-cycl.comp.total!C82</f>
        <v>-1.5801387289020832</v>
      </c>
      <c r="D22" s="1">
        <f>struct.balance!D22-cycl.comp.total!D82</f>
        <v>-1.6228524232247703</v>
      </c>
      <c r="E22" s="1">
        <f>struct.balance!E22-cycl.comp.total!E82</f>
        <v>-3.5433157788163214</v>
      </c>
      <c r="F22" s="1">
        <f>struct.balance!F22-cycl.comp.total!F82</f>
        <v>-3.5422932604710065</v>
      </c>
      <c r="G22" s="1">
        <f>struct.balance!G22-cycl.comp.total!G82</f>
        <v>-3.2486111623568741</v>
      </c>
      <c r="H22" s="1">
        <f>struct.balance!H22-cycl.comp.total!H82</f>
        <v>-1.3219487671648407</v>
      </c>
      <c r="I22" s="1">
        <f>struct.balance!I22-cycl.comp.total!I82</f>
        <v>1.0180474762285654</v>
      </c>
      <c r="J22" s="1">
        <f>struct.balance!J22-cycl.comp.total!J82</f>
        <v>2.3515366941755107</v>
      </c>
      <c r="K22" s="1">
        <f>struct.balance!K22-cycl.comp.total!K82</f>
        <v>2.5529050078526891</v>
      </c>
      <c r="L22" s="2"/>
      <c r="M22" s="2"/>
    </row>
    <row r="23" spans="1:13" hidden="1">
      <c r="A23" s="9" t="s">
        <v>98</v>
      </c>
      <c r="B23" s="13" t="s">
        <v>44</v>
      </c>
      <c r="C23" s="1">
        <f>struct.balance!C23-cycl.comp.total!C83</f>
        <v>-1.7624083659567542</v>
      </c>
      <c r="D23" s="1">
        <f>struct.balance!D23-cycl.comp.total!D83</f>
        <v>-3.364255511756165</v>
      </c>
      <c r="E23" s="1">
        <f>struct.balance!E23-cycl.comp.total!E83</f>
        <v>-5.4994189556059521</v>
      </c>
      <c r="F23" s="1">
        <f>struct.balance!F23-cycl.comp.total!F83</f>
        <v>-6.988435787073243</v>
      </c>
      <c r="G23" s="1">
        <f>struct.balance!G23-cycl.comp.total!G83</f>
        <v>-4.531995988804443</v>
      </c>
      <c r="H23" s="1">
        <f>struct.balance!H23-cycl.comp.total!H83</f>
        <v>-2.1826060339661195</v>
      </c>
      <c r="I23" s="1">
        <f>struct.balance!I23-cycl.comp.total!I83</f>
        <v>-1.2380771046181831</v>
      </c>
      <c r="J23" s="1">
        <f>struct.balance!J23-cycl.comp.total!J83</f>
        <v>-0.33791931875610226</v>
      </c>
      <c r="K23" s="1">
        <f>struct.balance!K23-cycl.comp.total!K83</f>
        <v>-0.58136988021537173</v>
      </c>
      <c r="L23" s="2"/>
      <c r="M23" s="2"/>
    </row>
    <row r="24" spans="1:13">
      <c r="A24" s="9" t="s">
        <v>98</v>
      </c>
      <c r="B24" s="33" t="s">
        <v>45</v>
      </c>
      <c r="C24" s="1">
        <f>struct.balance!C24-cycl.comp.total!C84</f>
        <v>-5.4246244113368043</v>
      </c>
      <c r="D24" s="1">
        <f>struct.balance!D24-cycl.comp.total!D84</f>
        <v>-6.093220017771146</v>
      </c>
      <c r="E24" s="1">
        <f>struct.balance!E24-cycl.comp.total!E84</f>
        <v>-9.6411886946500758</v>
      </c>
      <c r="F24" s="1">
        <f>struct.balance!F24-cycl.comp.total!F84</f>
        <v>-9.1730339399508889</v>
      </c>
      <c r="G24" s="1">
        <f>struct.balance!G24-cycl.comp.total!G84</f>
        <v>-6.8071414959559569</v>
      </c>
      <c r="H24" s="1">
        <f>struct.balance!H24-cycl.comp.total!H84</f>
        <v>-2.5425445858671876</v>
      </c>
      <c r="I24" s="1">
        <f>struct.balance!I24-cycl.comp.total!I84</f>
        <v>-0.84592077749407801</v>
      </c>
      <c r="J24" s="1">
        <f>struct.balance!J24-cycl.comp.total!J84</f>
        <v>1.2892528911794388</v>
      </c>
      <c r="K24" s="1">
        <f>struct.balance!K24-cycl.comp.total!K84</f>
        <v>1.6294616409244183</v>
      </c>
      <c r="L24" s="2"/>
      <c r="M24" s="2"/>
    </row>
    <row r="25" spans="1:13" hidden="1">
      <c r="A25" s="9" t="s">
        <v>98</v>
      </c>
      <c r="B25" s="13" t="s">
        <v>46</v>
      </c>
      <c r="C25" s="1">
        <f>struct.balance!C25-cycl.comp.total!C85</f>
        <v>-7.7526112142665937</v>
      </c>
      <c r="D25" s="1">
        <f>struct.balance!D25-cycl.comp.total!D85</f>
        <v>-10.31872809354455</v>
      </c>
      <c r="E25" s="1">
        <f>struct.balance!E25-cycl.comp.total!E85</f>
        <v>-10.165998603105962</v>
      </c>
      <c r="F25" s="1">
        <f>struct.balance!F25-cycl.comp.total!F85</f>
        <v>-5.9390087434490484</v>
      </c>
      <c r="G25" s="1">
        <f>struct.balance!G25-cycl.comp.total!G85</f>
        <v>-2.7375770112145941</v>
      </c>
      <c r="H25" s="1">
        <f>struct.balance!H25-cycl.comp.total!H85</f>
        <v>-1.5067207156868618</v>
      </c>
      <c r="I25" s="1">
        <f>struct.balance!I25-cycl.comp.total!I85</f>
        <v>-0.28798700599891291</v>
      </c>
      <c r="J25" s="1">
        <f>struct.balance!J25-cycl.comp.total!J85</f>
        <v>0.38925225746931325</v>
      </c>
      <c r="K25" s="1">
        <f>struct.balance!K25-cycl.comp.total!K85</f>
        <v>0.2653839560545348</v>
      </c>
      <c r="L25" s="2"/>
      <c r="M25" s="2"/>
    </row>
    <row r="26" spans="1:13" hidden="1">
      <c r="A26" s="9" t="s">
        <v>98</v>
      </c>
      <c r="B26" s="13" t="s">
        <v>48</v>
      </c>
      <c r="C26" s="1">
        <f>struct.balance!C26-cycl.comp.total!C86</f>
        <v>-3.9139505276156337</v>
      </c>
      <c r="D26" s="1">
        <f>struct.balance!D26-cycl.comp.total!D86</f>
        <v>-4.8550714928604579</v>
      </c>
      <c r="E26" s="1">
        <f>struct.balance!E26-cycl.comp.total!E86</f>
        <v>-6.3920463289088811</v>
      </c>
      <c r="F26" s="1">
        <f>struct.balance!F26-cycl.comp.total!F86</f>
        <v>-6.5069268612985081</v>
      </c>
      <c r="G26" s="1">
        <f>struct.balance!G26-cycl.comp.total!G86</f>
        <v>-3.3889196938483988</v>
      </c>
      <c r="H26" s="1">
        <f>struct.balance!H26-cycl.comp.total!H86</f>
        <v>-2.4615855570524792</v>
      </c>
      <c r="I26" s="1">
        <f>struct.balance!I26-cycl.comp.total!I86</f>
        <v>-0.10672310152868492</v>
      </c>
      <c r="J26" s="1">
        <f>struct.balance!J26-cycl.comp.total!J86</f>
        <v>-2.9861551237391204E-2</v>
      </c>
      <c r="K26" s="1">
        <f>struct.balance!K26-cycl.comp.total!K86</f>
        <v>0.27249063976907983</v>
      </c>
      <c r="L26" s="2"/>
      <c r="M26" s="2"/>
    </row>
    <row r="27" spans="1:13" hidden="1">
      <c r="A27" s="9" t="s">
        <v>98</v>
      </c>
      <c r="B27" s="13" t="s">
        <v>47</v>
      </c>
      <c r="C27" s="1">
        <f>struct.balance!C27-cycl.comp.total!C87</f>
        <v>-4.8836315522927904</v>
      </c>
      <c r="D27" s="1">
        <f>struct.balance!D27-cycl.comp.total!D87</f>
        <v>-6.3018170130485753</v>
      </c>
      <c r="E27" s="1">
        <f>struct.balance!E27-cycl.comp.total!E87</f>
        <v>-5.4778257950870248</v>
      </c>
      <c r="F27" s="1">
        <f>struct.balance!F27-cycl.comp.total!F87</f>
        <v>-4.1538398780359236</v>
      </c>
      <c r="G27" s="1">
        <f>struct.balance!G27-cycl.comp.total!G87</f>
        <v>-3.8382525315359288</v>
      </c>
      <c r="H27" s="1">
        <f>struct.balance!H27-cycl.comp.total!H87</f>
        <v>-0.48918931456830461</v>
      </c>
      <c r="I27" s="1">
        <f>struct.balance!I27-cycl.comp.total!I87</f>
        <v>0.22485485566131391</v>
      </c>
      <c r="J27" s="1">
        <f>struct.balance!J27-cycl.comp.total!J87</f>
        <v>5.9255776282293393E-2</v>
      </c>
      <c r="K27" s="1">
        <f>struct.balance!K27-cycl.comp.total!K87</f>
        <v>0.45513834716798218</v>
      </c>
      <c r="L27" s="2"/>
      <c r="M27" s="2"/>
    </row>
    <row r="28" spans="1:13">
      <c r="A28" s="9" t="s">
        <v>98</v>
      </c>
      <c r="B28" s="33" t="s">
        <v>32</v>
      </c>
      <c r="C28" s="1">
        <f>struct.balance!C28-cycl.comp.total!C88</f>
        <v>1.0833119385053935E-2</v>
      </c>
      <c r="D28" s="1">
        <f>struct.balance!D28-cycl.comp.total!D88</f>
        <v>-5.7985786987986465</v>
      </c>
      <c r="E28" s="1">
        <f>struct.balance!E28-cycl.comp.total!E88</f>
        <v>-10.629772845513822</v>
      </c>
      <c r="F28" s="1">
        <f>struct.balance!F28-cycl.comp.total!F88</f>
        <v>-6.7129324422088299</v>
      </c>
      <c r="G28" s="1">
        <f>struct.balance!G28-cycl.comp.total!G88</f>
        <v>-5.8222499163391355</v>
      </c>
      <c r="H28" s="1">
        <f>struct.balance!H28-cycl.comp.total!H88</f>
        <v>-2.1141954477735214</v>
      </c>
      <c r="I28" s="1">
        <f>struct.balance!I28-cycl.comp.total!I88</f>
        <v>0.58019159566596046</v>
      </c>
      <c r="J28" s="1">
        <f>struct.balance!J28-cycl.comp.total!J88</f>
        <v>1.9414243913809395</v>
      </c>
      <c r="K28" s="1">
        <f>struct.balance!K28-cycl.comp.total!K88</f>
        <v>2.3585164230894522</v>
      </c>
      <c r="L28" s="2"/>
      <c r="M28" s="2"/>
    </row>
    <row r="29" spans="1:13" hidden="1">
      <c r="A29" s="9" t="s">
        <v>98</v>
      </c>
      <c r="B29" s="13" t="s">
        <v>50</v>
      </c>
      <c r="C29" s="1">
        <f>struct.balance!C29-cycl.comp.total!C89</f>
        <v>0.42012241635037273</v>
      </c>
      <c r="D29" s="1">
        <f>struct.balance!D29-cycl.comp.total!D89</f>
        <v>0.25322082100095655</v>
      </c>
      <c r="E29" s="1">
        <f>struct.balance!E29-cycl.comp.total!E89</f>
        <v>1.2413705335896976</v>
      </c>
      <c r="F29" s="1">
        <f>struct.balance!F29-cycl.comp.total!F89</f>
        <v>-0.8113477173401672</v>
      </c>
      <c r="G29" s="1">
        <f>struct.balance!G29-cycl.comp.total!G89</f>
        <v>-1.9030900511656477</v>
      </c>
      <c r="H29" s="1">
        <f>struct.balance!H29-cycl.comp.total!H89</f>
        <v>-2.0830092463280421</v>
      </c>
      <c r="I29" s="1">
        <f>struct.balance!I29-cycl.comp.total!I89</f>
        <v>-2.7578674582247684</v>
      </c>
      <c r="J29" s="1">
        <f>struct.balance!J29-cycl.comp.total!J89</f>
        <v>-3.9783345344748948</v>
      </c>
      <c r="K29" s="1">
        <f>struct.balance!K29-cycl.comp.total!K89</f>
        <v>-4.9847655726295681</v>
      </c>
      <c r="L29" s="2"/>
      <c r="M29" s="2"/>
    </row>
    <row r="30" spans="1:13" hidden="1">
      <c r="A30" s="9" t="s">
        <v>98</v>
      </c>
      <c r="B30" s="13" t="s">
        <v>51</v>
      </c>
      <c r="C30" s="1">
        <f>struct.balance!C30-cycl.comp.total!C90</f>
        <v>-5.916888488162833</v>
      </c>
      <c r="D30" s="1">
        <f>struct.balance!D30-cycl.comp.total!D90</f>
        <v>-6.0589823762223007</v>
      </c>
      <c r="E30" s="1">
        <f>struct.balance!E30-cycl.comp.total!E90</f>
        <v>-9.1132949163477477</v>
      </c>
      <c r="F30" s="1">
        <f>struct.balance!F30-cycl.comp.total!F90</f>
        <v>-8.7656664888098241</v>
      </c>
      <c r="G30" s="1">
        <f>struct.balance!G30-cycl.comp.total!G90</f>
        <v>-7.1899263545600025</v>
      </c>
      <c r="H30" s="1">
        <f>struct.balance!H30-cycl.comp.total!H90</f>
        <v>-7.5547960992563574</v>
      </c>
      <c r="I30" s="1">
        <f>struct.balance!I30-cycl.comp.total!I90</f>
        <v>-5.0982360156337645</v>
      </c>
      <c r="J30" s="1">
        <f>struct.balance!J30-cycl.comp.total!J90</f>
        <v>-5.433563020434705</v>
      </c>
      <c r="K30" s="1">
        <f>struct.balance!K30-cycl.comp.total!K90</f>
        <v>-4.480461442298723</v>
      </c>
      <c r="L30" s="2"/>
      <c r="M30" s="2"/>
    </row>
    <row r="31" spans="1:13" hidden="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  <c r="L31" s="4">
        <v>2016</v>
      </c>
      <c r="M31" s="4">
        <v>2017</v>
      </c>
    </row>
    <row r="32" spans="1:13">
      <c r="A32" s="13" t="s">
        <v>104</v>
      </c>
      <c r="B32" s="33" t="s">
        <v>43</v>
      </c>
      <c r="C32" s="2"/>
      <c r="D32" s="1">
        <f t="shared" ref="D32" si="0">D2-C2</f>
        <v>-7.4218292403166686E-2</v>
      </c>
      <c r="E32" s="1">
        <f t="shared" ref="E32:F47" si="1">E2-D2</f>
        <v>-0.68917967762356946</v>
      </c>
      <c r="F32" s="1">
        <f t="shared" si="1"/>
        <v>0.40915269969787493</v>
      </c>
      <c r="G32" s="1">
        <f>G2-F2</f>
        <v>0.95543130278117827</v>
      </c>
      <c r="H32" s="1">
        <f t="shared" ref="H32:K32" si="2">H2-G2</f>
        <v>1.1830834526448244</v>
      </c>
      <c r="I32" s="1">
        <f t="shared" si="2"/>
        <v>1.1025454964614367</v>
      </c>
      <c r="J32" s="1">
        <f t="shared" si="2"/>
        <v>1.1523899582931332</v>
      </c>
      <c r="K32" s="1">
        <f t="shared" si="2"/>
        <v>0.69368481204004739</v>
      </c>
      <c r="L32" s="1"/>
      <c r="M32" s="1"/>
    </row>
    <row r="33" spans="1:13">
      <c r="A33" s="13" t="s">
        <v>104</v>
      </c>
      <c r="B33" s="33" t="s">
        <v>24</v>
      </c>
      <c r="C33" s="2"/>
      <c r="D33" s="1">
        <f t="shared" ref="D33" si="3">D3-C3</f>
        <v>-0.9243583538012905</v>
      </c>
      <c r="E33" s="1">
        <f t="shared" si="1"/>
        <v>-1.8724433868758854</v>
      </c>
      <c r="F33" s="1">
        <f t="shared" si="1"/>
        <v>-0.96255655934923157</v>
      </c>
      <c r="G33" s="1">
        <f t="shared" ref="G33:K33" si="4">G3-F3</f>
        <v>-0.31705028178587202</v>
      </c>
      <c r="H33" s="1">
        <f t="shared" si="4"/>
        <v>0.669895833855362</v>
      </c>
      <c r="I33" s="1">
        <f t="shared" si="4"/>
        <v>0.923788416264399</v>
      </c>
      <c r="J33" s="1">
        <f t="shared" si="4"/>
        <v>1.9965034356819622E-2</v>
      </c>
      <c r="K33" s="1">
        <f t="shared" si="4"/>
        <v>0.36697785423385865</v>
      </c>
      <c r="L33" s="1"/>
      <c r="M33" s="1"/>
    </row>
    <row r="34" spans="1:13" hidden="1">
      <c r="A34" s="13" t="s">
        <v>104</v>
      </c>
      <c r="B34" s="13" t="s">
        <v>25</v>
      </c>
      <c r="C34" s="2"/>
      <c r="D34" s="1">
        <f t="shared" ref="D34" si="5">D4-C4</f>
        <v>-9.0879354004269608E-2</v>
      </c>
      <c r="E34" s="1">
        <f t="shared" si="1"/>
        <v>-3.5537643052589338</v>
      </c>
      <c r="F34" s="1">
        <f t="shared" si="1"/>
        <v>3.4666815547666854</v>
      </c>
      <c r="G34" s="1">
        <f t="shared" ref="G34:K34" si="6">G4-F4</f>
        <v>1.1037604321497541</v>
      </c>
      <c r="H34" s="1">
        <f t="shared" si="6"/>
        <v>1.7371088645385284</v>
      </c>
      <c r="I34" s="1">
        <f t="shared" si="6"/>
        <v>-6.4764502941970559E-2</v>
      </c>
      <c r="J34" s="1">
        <f t="shared" si="6"/>
        <v>-1.7231467681131281</v>
      </c>
      <c r="K34" s="1">
        <f t="shared" si="6"/>
        <v>-0.12207687993409788</v>
      </c>
      <c r="L34" s="1"/>
      <c r="M34" s="1"/>
    </row>
    <row r="35" spans="1:13" hidden="1">
      <c r="A35" s="13" t="s">
        <v>104</v>
      </c>
      <c r="B35" s="13" t="s">
        <v>34</v>
      </c>
      <c r="C35" s="2"/>
      <c r="D35" s="1" t="e">
        <f t="shared" ref="D35" si="7">D5-C5</f>
        <v>#VALUE!</v>
      </c>
      <c r="E35" s="1" t="e">
        <f t="shared" si="1"/>
        <v>#VALUE!</v>
      </c>
      <c r="F35" s="1" t="e">
        <f t="shared" si="1"/>
        <v>#VALUE!</v>
      </c>
      <c r="G35" s="1" t="e">
        <f t="shared" ref="G35:K35" si="8">G5-F5</f>
        <v>#VALUE!</v>
      </c>
      <c r="H35" s="1" t="e">
        <f t="shared" si="8"/>
        <v>#VALUE!</v>
      </c>
      <c r="I35" s="1" t="e">
        <f t="shared" si="8"/>
        <v>#VALUE!</v>
      </c>
      <c r="J35" s="1" t="e">
        <f t="shared" si="8"/>
        <v>#VALUE!</v>
      </c>
      <c r="K35" s="1" t="e">
        <f t="shared" si="8"/>
        <v>#VALUE!</v>
      </c>
      <c r="L35" s="1"/>
      <c r="M35" s="1"/>
    </row>
    <row r="36" spans="1:13" hidden="1">
      <c r="A36" s="13" t="s">
        <v>104</v>
      </c>
      <c r="B36" s="13" t="s">
        <v>36</v>
      </c>
      <c r="C36" s="2"/>
      <c r="D36" s="1">
        <f t="shared" ref="D36" si="9">D6-C6</f>
        <v>-2.9150829227636512</v>
      </c>
      <c r="E36" s="1">
        <f t="shared" si="1"/>
        <v>-4.3955466409599886</v>
      </c>
      <c r="F36" s="1">
        <f t="shared" si="1"/>
        <v>1.9095258715211809</v>
      </c>
      <c r="G36" s="1">
        <f t="shared" ref="G36:K36" si="10">G6-F6</f>
        <v>-0.6039268032816123</v>
      </c>
      <c r="H36" s="1">
        <f t="shared" si="10"/>
        <v>1.376337476614133</v>
      </c>
      <c r="I36" s="1">
        <f t="shared" si="10"/>
        <v>5.2071179805259682</v>
      </c>
      <c r="J36" s="1">
        <f t="shared" si="10"/>
        <v>5.2163940558012083</v>
      </c>
      <c r="K36" s="1">
        <f t="shared" si="10"/>
        <v>-0.29472300273180707</v>
      </c>
      <c r="L36" s="1"/>
      <c r="M36" s="1"/>
    </row>
    <row r="37" spans="1:13" hidden="1">
      <c r="A37" s="13" t="s">
        <v>104</v>
      </c>
      <c r="B37" s="13" t="s">
        <v>26</v>
      </c>
      <c r="C37" s="2"/>
      <c r="D37" s="1">
        <f t="shared" ref="D37" si="11">D7-C7</f>
        <v>-1.1805716628942071</v>
      </c>
      <c r="E37" s="1">
        <f t="shared" si="1"/>
        <v>-0.15570310082257421</v>
      </c>
      <c r="F37" s="1">
        <f t="shared" si="1"/>
        <v>0.72068933973887894</v>
      </c>
      <c r="G37" s="1">
        <f t="shared" ref="G37:K37" si="12">G7-F7</f>
        <v>1.942529808605141</v>
      </c>
      <c r="H37" s="1">
        <f t="shared" si="12"/>
        <v>1.9599297284726933</v>
      </c>
      <c r="I37" s="1">
        <f t="shared" si="12"/>
        <v>2.4149098119208459</v>
      </c>
      <c r="J37" s="1">
        <f t="shared" si="12"/>
        <v>-0.22273326446682473</v>
      </c>
      <c r="K37" s="1">
        <f t="shared" si="12"/>
        <v>-0.81545882729677466</v>
      </c>
      <c r="L37" s="1"/>
      <c r="M37" s="1"/>
    </row>
    <row r="38" spans="1:13" hidden="1">
      <c r="A38" s="13" t="s">
        <v>104</v>
      </c>
      <c r="B38" s="13" t="s">
        <v>27</v>
      </c>
      <c r="C38" s="2"/>
      <c r="D38" s="1">
        <f t="shared" ref="D38" si="13">D8-C8</f>
        <v>-0.91562067371620692</v>
      </c>
      <c r="E38" s="1">
        <f t="shared" si="1"/>
        <v>-2.2466616265127533</v>
      </c>
      <c r="F38" s="1">
        <f t="shared" si="1"/>
        <v>-2.2591692769480698E-2</v>
      </c>
      <c r="G38" s="1">
        <f t="shared" ref="G38:K38" si="14">G8-F8</f>
        <v>0.30142385426383811</v>
      </c>
      <c r="H38" s="1">
        <f t="shared" si="14"/>
        <v>0.93345497987390269</v>
      </c>
      <c r="I38" s="1">
        <f t="shared" si="14"/>
        <v>0.37805764159515221</v>
      </c>
      <c r="J38" s="1">
        <f t="shared" si="14"/>
        <v>1.4135567443540018</v>
      </c>
      <c r="K38" s="1">
        <f t="shared" si="14"/>
        <v>-2.282487724695613</v>
      </c>
      <c r="L38" s="1"/>
      <c r="M38" s="1"/>
    </row>
    <row r="39" spans="1:13" hidden="1">
      <c r="A39" s="13" t="s">
        <v>104</v>
      </c>
      <c r="B39" s="13" t="s">
        <v>29</v>
      </c>
      <c r="C39" s="2"/>
      <c r="D39" s="1">
        <f t="shared" ref="D39" si="15">D9-C9</f>
        <v>-0.5262053623974321</v>
      </c>
      <c r="E39" s="1">
        <f t="shared" si="1"/>
        <v>5.534367081183813</v>
      </c>
      <c r="F39" s="1">
        <f t="shared" si="1"/>
        <v>2.4003495117337592</v>
      </c>
      <c r="G39" s="1">
        <f t="shared" ref="G39:K39" si="16">G9-F9</f>
        <v>-0.93704030135967964</v>
      </c>
      <c r="H39" s="1">
        <f t="shared" si="16"/>
        <v>-1.0182290034722619</v>
      </c>
      <c r="I39" s="1">
        <f t="shared" si="16"/>
        <v>-0.78473627354704689</v>
      </c>
      <c r="J39" s="1">
        <f t="shared" si="16"/>
        <v>0.24445896380349552</v>
      </c>
      <c r="K39" s="1">
        <f t="shared" si="16"/>
        <v>-0.44693409214044921</v>
      </c>
      <c r="L39" s="1"/>
      <c r="M39" s="1"/>
    </row>
    <row r="40" spans="1:13">
      <c r="A40" s="13" t="s">
        <v>104</v>
      </c>
      <c r="B40" s="33" t="s">
        <v>23</v>
      </c>
      <c r="C40" s="2"/>
      <c r="D40" s="1">
        <f t="shared" ref="D40" si="17">D10-C10</f>
        <v>-0.87821330792269603</v>
      </c>
      <c r="E40" s="1">
        <f t="shared" si="1"/>
        <v>-1.2841525544117407</v>
      </c>
      <c r="F40" s="1">
        <f t="shared" si="1"/>
        <v>-1.3640575713257652</v>
      </c>
      <c r="G40" s="1">
        <f t="shared" ref="G40:K40" si="18">G10-F10</f>
        <v>0.88696503391340453</v>
      </c>
      <c r="H40" s="1">
        <f t="shared" si="18"/>
        <v>2.0082471227737129</v>
      </c>
      <c r="I40" s="1">
        <f t="shared" si="18"/>
        <v>1.2693748931794124</v>
      </c>
      <c r="J40" s="1">
        <f t="shared" si="18"/>
        <v>0.86926507585258306</v>
      </c>
      <c r="K40" s="1">
        <f t="shared" si="18"/>
        <v>0.31495754264276909</v>
      </c>
      <c r="L40" s="1"/>
      <c r="M40" s="1"/>
    </row>
    <row r="41" spans="1:13">
      <c r="A41" s="13" t="s">
        <v>104</v>
      </c>
      <c r="B41" s="33" t="s">
        <v>49</v>
      </c>
      <c r="C41" s="2"/>
      <c r="D41" s="1">
        <f t="shared" ref="D41" si="19">D11-C11</f>
        <v>0.20266217010491094</v>
      </c>
      <c r="E41" s="1">
        <f t="shared" si="1"/>
        <v>-0.81432156151419366</v>
      </c>
      <c r="F41" s="1">
        <f t="shared" si="1"/>
        <v>-0.69750624447342546</v>
      </c>
      <c r="G41" s="1">
        <f t="shared" ref="G41:K41" si="20">G11-F11</f>
        <v>0.89215348407770445</v>
      </c>
      <c r="H41" s="1">
        <f t="shared" si="20"/>
        <v>0.44559961751994137</v>
      </c>
      <c r="I41" s="1">
        <f t="shared" si="20"/>
        <v>0.98357075234804947</v>
      </c>
      <c r="J41" s="1">
        <f t="shared" si="20"/>
        <v>6.7577575578329219E-2</v>
      </c>
      <c r="K41" s="1">
        <f t="shared" si="20"/>
        <v>0.84925020731430956</v>
      </c>
      <c r="L41" s="1"/>
      <c r="M41" s="1"/>
    </row>
    <row r="42" spans="1:13">
      <c r="A42" s="13" t="s">
        <v>104</v>
      </c>
      <c r="B42" s="33" t="s">
        <v>33</v>
      </c>
      <c r="C42" s="2"/>
      <c r="D42" s="1">
        <f t="shared" ref="D42" si="21">D12-C12</f>
        <v>0.5122698999950126</v>
      </c>
      <c r="E42" s="1">
        <f t="shared" si="1"/>
        <v>-2.0433698925471808</v>
      </c>
      <c r="F42" s="1">
        <f t="shared" si="1"/>
        <v>-1.9439804808217342</v>
      </c>
      <c r="G42" s="1">
        <f t="shared" ref="G42:K42" si="22">G12-F12</f>
        <v>0.86181620359269928</v>
      </c>
      <c r="H42" s="1">
        <f t="shared" si="22"/>
        <v>0.98649026069394852</v>
      </c>
      <c r="I42" s="1">
        <f t="shared" si="22"/>
        <v>0.95510393891762746</v>
      </c>
      <c r="J42" s="1">
        <f t="shared" si="22"/>
        <v>1.0125130368928885</v>
      </c>
      <c r="K42" s="1">
        <f t="shared" si="22"/>
        <v>0.32409181501383966</v>
      </c>
      <c r="L42" s="1"/>
      <c r="M42" s="1"/>
    </row>
    <row r="43" spans="1:13">
      <c r="A43" s="13" t="s">
        <v>104</v>
      </c>
      <c r="B43" s="33" t="s">
        <v>28</v>
      </c>
      <c r="C43" s="2"/>
      <c r="D43" s="1">
        <f t="shared" ref="D43" si="23">D13-C13</f>
        <v>-5.7178445863839578E-2</v>
      </c>
      <c r="E43" s="1">
        <f t="shared" si="1"/>
        <v>2.110529356323787E-2</v>
      </c>
      <c r="F43" s="1">
        <f t="shared" si="1"/>
        <v>-1.1095339960745243</v>
      </c>
      <c r="G43" s="1">
        <f t="shared" ref="G43:K43" si="24">G13-F13</f>
        <v>0.90219026057709106</v>
      </c>
      <c r="H43" s="1">
        <f t="shared" si="24"/>
        <v>1.5049901389478699</v>
      </c>
      <c r="I43" s="1">
        <f t="shared" si="24"/>
        <v>0.63557025956070545</v>
      </c>
      <c r="J43" s="1">
        <f t="shared" si="24"/>
        <v>0.67252438592237895</v>
      </c>
      <c r="K43" s="1">
        <f t="shared" si="24"/>
        <v>4.4280410148274996E-2</v>
      </c>
      <c r="L43" s="1"/>
      <c r="M43" s="1"/>
    </row>
    <row r="44" spans="1:13">
      <c r="A44" s="13" t="s">
        <v>104</v>
      </c>
      <c r="B44" s="33" t="s">
        <v>31</v>
      </c>
      <c r="C44" s="2"/>
      <c r="D44" s="1">
        <f t="shared" ref="D44" si="25">D14-C14</f>
        <v>-1.5521167566531968</v>
      </c>
      <c r="E44" s="1">
        <f t="shared" si="1"/>
        <v>-3.2264930851160614</v>
      </c>
      <c r="F44" s="1">
        <f t="shared" si="1"/>
        <v>2.1421548670587542</v>
      </c>
      <c r="G44" s="1">
        <f t="shared" ref="G44:K44" si="26">G14-F14</f>
        <v>5.172287903523344</v>
      </c>
      <c r="H44" s="1">
        <f t="shared" si="26"/>
        <v>7.4566470380983976</v>
      </c>
      <c r="I44" s="1">
        <f t="shared" si="26"/>
        <v>3.9197977718631227</v>
      </c>
      <c r="J44" s="1">
        <f t="shared" si="26"/>
        <v>0.19760254376618214</v>
      </c>
      <c r="K44" s="1">
        <f t="shared" si="26"/>
        <v>-0.16234488238719713</v>
      </c>
      <c r="L44" s="1"/>
      <c r="M44" s="1"/>
    </row>
    <row r="45" spans="1:13" hidden="1">
      <c r="A45" s="13" t="s">
        <v>104</v>
      </c>
      <c r="B45" s="13" t="s">
        <v>40</v>
      </c>
      <c r="C45" s="2"/>
      <c r="D45" s="1">
        <f t="shared" ref="D45" si="27">D15-C15</f>
        <v>0.83526201064679784</v>
      </c>
      <c r="E45" s="1">
        <f t="shared" si="1"/>
        <v>2.644526449276154</v>
      </c>
      <c r="F45" s="1">
        <f t="shared" si="1"/>
        <v>-3.0247359567561802</v>
      </c>
      <c r="G45" s="1">
        <f t="shared" ref="G45:K45" si="28">G15-F15</f>
        <v>-0.63585642058000236</v>
      </c>
      <c r="H45" s="1">
        <f t="shared" si="28"/>
        <v>3.3318856510621813</v>
      </c>
      <c r="I45" s="1">
        <f t="shared" si="28"/>
        <v>-9.2830787504450951E-2</v>
      </c>
      <c r="J45" s="1">
        <f t="shared" si="28"/>
        <v>-1.5174895102862094</v>
      </c>
      <c r="K45" s="1">
        <f t="shared" si="28"/>
        <v>-0.44967266724721622</v>
      </c>
      <c r="L45" s="1"/>
      <c r="M45" s="1"/>
    </row>
    <row r="46" spans="1:13">
      <c r="A46" s="13" t="s">
        <v>104</v>
      </c>
      <c r="B46" s="33" t="s">
        <v>30</v>
      </c>
      <c r="C46" s="2"/>
      <c r="D46" s="1">
        <f t="shared" ref="D46" si="29">D16-C16</f>
        <v>-4.8268415148862482</v>
      </c>
      <c r="E46" s="1">
        <f t="shared" si="1"/>
        <v>-1.514856993977741</v>
      </c>
      <c r="F46" s="1">
        <f t="shared" si="1"/>
        <v>1.0745004181850097</v>
      </c>
      <c r="G46" s="1">
        <f t="shared" ref="G46:K46" si="30">G16-F16</f>
        <v>1.1897613626455854</v>
      </c>
      <c r="H46" s="1">
        <f t="shared" si="30"/>
        <v>1.4746513318988619</v>
      </c>
      <c r="I46" s="1">
        <f t="shared" si="30"/>
        <v>2.6435944472001154</v>
      </c>
      <c r="J46" s="1">
        <f t="shared" si="30"/>
        <v>1.4897464278979364</v>
      </c>
      <c r="K46" s="1">
        <f t="shared" si="30"/>
        <v>0.1525186260614273</v>
      </c>
      <c r="L46" s="1"/>
      <c r="M46" s="1"/>
    </row>
    <row r="47" spans="1:13">
      <c r="A47" s="13" t="s">
        <v>104</v>
      </c>
      <c r="B47" s="33" t="s">
        <v>35</v>
      </c>
      <c r="C47" s="2"/>
      <c r="D47" s="1">
        <f t="shared" ref="D47" si="31">D17-C17</f>
        <v>-1.0438065827453817</v>
      </c>
      <c r="E47" s="1">
        <f t="shared" si="1"/>
        <v>-2.0209210712014523</v>
      </c>
      <c r="F47" s="1">
        <f t="shared" si="1"/>
        <v>3.5617239234152009</v>
      </c>
      <c r="G47" s="1">
        <f t="shared" ref="G47:K47" si="32">G17-F17</f>
        <v>0.32234860023305245</v>
      </c>
      <c r="H47" s="1">
        <f t="shared" si="32"/>
        <v>2.945476791373598</v>
      </c>
      <c r="I47" s="1">
        <f t="shared" si="32"/>
        <v>1.2947485230535121</v>
      </c>
      <c r="J47" s="1">
        <f t="shared" si="32"/>
        <v>0.79968316422538832</v>
      </c>
      <c r="K47" s="1">
        <f t="shared" si="32"/>
        <v>0.88579453631596161</v>
      </c>
      <c r="L47" s="1"/>
      <c r="M47" s="1"/>
    </row>
    <row r="48" spans="1:13" hidden="1">
      <c r="A48" s="13" t="s">
        <v>104</v>
      </c>
      <c r="B48" s="13" t="s">
        <v>37</v>
      </c>
      <c r="C48" s="2"/>
      <c r="D48" s="1">
        <f t="shared" ref="D48:E60" si="33">D18-C18</f>
        <v>-1.1382641251460157</v>
      </c>
      <c r="E48" s="1">
        <f t="shared" si="33"/>
        <v>0.23108694755272907</v>
      </c>
      <c r="F48" s="1">
        <f t="shared" ref="F48:F60" si="34">F18-E18</f>
        <v>3.8469672848477803</v>
      </c>
      <c r="G48" s="1">
        <f t="shared" ref="G48:K48" si="35">G18-F18</f>
        <v>0.36065978311556801</v>
      </c>
      <c r="H48" s="1">
        <f t="shared" si="35"/>
        <v>0.810635623287288</v>
      </c>
      <c r="I48" s="1">
        <f t="shared" si="35"/>
        <v>-0.96539856270017843</v>
      </c>
      <c r="J48" s="1">
        <f t="shared" si="35"/>
        <v>-0.76177223756261458</v>
      </c>
      <c r="K48" s="1">
        <f t="shared" si="35"/>
        <v>-0.53318194191079193</v>
      </c>
      <c r="L48" s="1"/>
      <c r="M48" s="1"/>
    </row>
    <row r="49" spans="1:13" hidden="1">
      <c r="A49" s="13" t="s">
        <v>104</v>
      </c>
      <c r="B49" s="13" t="s">
        <v>38</v>
      </c>
      <c r="C49" s="2"/>
      <c r="D49" s="1">
        <f t="shared" si="33"/>
        <v>-3.2754337956769195</v>
      </c>
      <c r="E49" s="1">
        <f t="shared" si="33"/>
        <v>1.0584102704931446</v>
      </c>
      <c r="F49" s="1">
        <f t="shared" si="34"/>
        <v>4.0771463389909242</v>
      </c>
      <c r="G49" s="1">
        <f t="shared" ref="G49:K49" si="36">G19-F19</f>
        <v>-0.47634128065043146</v>
      </c>
      <c r="H49" s="1">
        <f t="shared" si="36"/>
        <v>0.77289478127802802</v>
      </c>
      <c r="I49" s="1">
        <f t="shared" si="36"/>
        <v>0.39515117019545887</v>
      </c>
      <c r="J49" s="1">
        <f t="shared" si="36"/>
        <v>0.86823205907944878</v>
      </c>
      <c r="K49" s="1">
        <f t="shared" si="36"/>
        <v>9.8672212285776162E-2</v>
      </c>
      <c r="L49" s="1"/>
      <c r="M49" s="1"/>
    </row>
    <row r="50" spans="1:13">
      <c r="A50" s="13" t="s">
        <v>104</v>
      </c>
      <c r="B50" s="33" t="s">
        <v>39</v>
      </c>
      <c r="C50" s="2"/>
      <c r="D50" s="1">
        <f t="shared" si="33"/>
        <v>3.3925154928334198</v>
      </c>
      <c r="E50" s="1">
        <f t="shared" si="33"/>
        <v>-0.3920962530992087</v>
      </c>
      <c r="F50" s="1">
        <f t="shared" si="34"/>
        <v>2.310289656395299</v>
      </c>
      <c r="G50" s="1">
        <f t="shared" ref="G50:K50" si="37">G20-F20</f>
        <v>0.94852928390680913</v>
      </c>
      <c r="H50" s="1">
        <f t="shared" si="37"/>
        <v>1.3361286068334315</v>
      </c>
      <c r="I50" s="1">
        <f t="shared" si="37"/>
        <v>0.16519047251372543</v>
      </c>
      <c r="J50" s="1">
        <f t="shared" si="37"/>
        <v>0.37096681677193732</v>
      </c>
      <c r="K50" s="1">
        <f t="shared" si="37"/>
        <v>-1.0279984675744962</v>
      </c>
      <c r="L50" s="1"/>
      <c r="M50" s="1"/>
    </row>
    <row r="51" spans="1:13" hidden="1">
      <c r="A51" s="13" t="s">
        <v>104</v>
      </c>
      <c r="B51" s="13" t="s">
        <v>41</v>
      </c>
      <c r="C51" s="2"/>
      <c r="D51" s="1">
        <f t="shared" si="33"/>
        <v>-2.5635498516027537</v>
      </c>
      <c r="E51" s="1">
        <f t="shared" si="33"/>
        <v>2.0267452113520799</v>
      </c>
      <c r="F51" s="1">
        <f t="shared" si="34"/>
        <v>-3.7587603390771864</v>
      </c>
      <c r="G51" s="1">
        <f t="shared" ref="G51:K51" si="38">G21-F21</f>
        <v>0.72084483142414246</v>
      </c>
      <c r="H51" s="1">
        <f t="shared" si="38"/>
        <v>-1.7657771595822718</v>
      </c>
      <c r="I51" s="1">
        <f t="shared" si="38"/>
        <v>9.4899176691253473E-2</v>
      </c>
      <c r="J51" s="1">
        <f t="shared" si="38"/>
        <v>-1.2391501491867274</v>
      </c>
      <c r="K51" s="1">
        <f t="shared" si="38"/>
        <v>-1.2966707322069446</v>
      </c>
      <c r="L51" s="1"/>
      <c r="M51" s="1"/>
    </row>
    <row r="52" spans="1:13">
      <c r="A52" s="13" t="s">
        <v>104</v>
      </c>
      <c r="B52" s="33" t="s">
        <v>42</v>
      </c>
      <c r="C52" s="2"/>
      <c r="D52" s="1">
        <f t="shared" si="33"/>
        <v>-4.2713694322687124E-2</v>
      </c>
      <c r="E52" s="1">
        <f t="shared" si="33"/>
        <v>-1.9204633555915511</v>
      </c>
      <c r="F52" s="1">
        <f t="shared" si="34"/>
        <v>1.0225183453149711E-3</v>
      </c>
      <c r="G52" s="1">
        <f t="shared" ref="G52:K52" si="39">G22-F22</f>
        <v>0.29368209811413237</v>
      </c>
      <c r="H52" s="1">
        <f t="shared" si="39"/>
        <v>1.9266623951920334</v>
      </c>
      <c r="I52" s="1">
        <f t="shared" si="39"/>
        <v>2.3399962433934061</v>
      </c>
      <c r="J52" s="1">
        <f t="shared" si="39"/>
        <v>1.3334892179469453</v>
      </c>
      <c r="K52" s="1">
        <f t="shared" si="39"/>
        <v>0.20136831367717845</v>
      </c>
      <c r="L52" s="1"/>
      <c r="M52" s="1"/>
    </row>
    <row r="53" spans="1:13" hidden="1">
      <c r="A53" s="13" t="s">
        <v>104</v>
      </c>
      <c r="B53" s="13" t="s">
        <v>44</v>
      </c>
      <c r="C53" s="2"/>
      <c r="D53" s="1">
        <f t="shared" si="33"/>
        <v>-1.6018471457994108</v>
      </c>
      <c r="E53" s="1">
        <f t="shared" si="33"/>
        <v>-2.1351634438497871</v>
      </c>
      <c r="F53" s="1">
        <f t="shared" si="34"/>
        <v>-1.4890168314672909</v>
      </c>
      <c r="G53" s="1">
        <f t="shared" ref="G53:K53" si="40">G23-F23</f>
        <v>2.4564397982688</v>
      </c>
      <c r="H53" s="1">
        <f t="shared" si="40"/>
        <v>2.3493899548383235</v>
      </c>
      <c r="I53" s="1">
        <f t="shared" si="40"/>
        <v>0.94452892934793642</v>
      </c>
      <c r="J53" s="1">
        <f t="shared" si="40"/>
        <v>0.90015778586208084</v>
      </c>
      <c r="K53" s="1">
        <f t="shared" si="40"/>
        <v>-0.24345056145926947</v>
      </c>
      <c r="L53" s="1"/>
      <c r="M53" s="1"/>
    </row>
    <row r="54" spans="1:13">
      <c r="A54" s="13" t="s">
        <v>104</v>
      </c>
      <c r="B54" s="33" t="s">
        <v>45</v>
      </c>
      <c r="C54" s="2"/>
      <c r="D54" s="1">
        <f t="shared" si="33"/>
        <v>-0.66859560643434168</v>
      </c>
      <c r="E54" s="1">
        <f t="shared" si="33"/>
        <v>-3.5479686768789298</v>
      </c>
      <c r="F54" s="1">
        <f t="shared" si="34"/>
        <v>0.46815475469918688</v>
      </c>
      <c r="G54" s="1">
        <f t="shared" ref="G54:K54" si="41">G24-F24</f>
        <v>2.365892443994932</v>
      </c>
      <c r="H54" s="1">
        <f t="shared" si="41"/>
        <v>4.2645969100887697</v>
      </c>
      <c r="I54" s="1">
        <f t="shared" si="41"/>
        <v>1.6966238083731096</v>
      </c>
      <c r="J54" s="1">
        <f t="shared" si="41"/>
        <v>2.1351736686735165</v>
      </c>
      <c r="K54" s="1">
        <f t="shared" si="41"/>
        <v>0.3402087497449795</v>
      </c>
      <c r="L54" s="1"/>
      <c r="M54" s="1"/>
    </row>
    <row r="55" spans="1:13" hidden="1">
      <c r="A55" s="13" t="s">
        <v>104</v>
      </c>
      <c r="B55" s="13" t="s">
        <v>46</v>
      </c>
      <c r="C55" s="2"/>
      <c r="D55" s="1">
        <f t="shared" si="33"/>
        <v>-2.5661168792779563</v>
      </c>
      <c r="E55" s="1">
        <f t="shared" si="33"/>
        <v>0.1527294904385883</v>
      </c>
      <c r="F55" s="1">
        <f t="shared" si="34"/>
        <v>4.2269898596569133</v>
      </c>
      <c r="G55" s="1">
        <f t="shared" ref="G55:K55" si="42">G25-F25</f>
        <v>3.2014317322344543</v>
      </c>
      <c r="H55" s="1">
        <f t="shared" si="42"/>
        <v>1.2308562955277322</v>
      </c>
      <c r="I55" s="1">
        <f t="shared" si="42"/>
        <v>1.2187337096879489</v>
      </c>
      <c r="J55" s="1">
        <f t="shared" si="42"/>
        <v>0.67723926346822616</v>
      </c>
      <c r="K55" s="1">
        <f t="shared" si="42"/>
        <v>-0.12386830141477845</v>
      </c>
      <c r="L55" s="1"/>
      <c r="M55" s="1"/>
    </row>
    <row r="56" spans="1:13" hidden="1">
      <c r="A56" s="13" t="s">
        <v>104</v>
      </c>
      <c r="B56" s="13" t="s">
        <v>48</v>
      </c>
      <c r="C56" s="2"/>
      <c r="D56" s="1">
        <f t="shared" si="33"/>
        <v>-0.94112096524482425</v>
      </c>
      <c r="E56" s="1">
        <f t="shared" si="33"/>
        <v>-1.5369748360484232</v>
      </c>
      <c r="F56" s="1">
        <f t="shared" si="34"/>
        <v>-0.11488053238962692</v>
      </c>
      <c r="G56" s="1">
        <f t="shared" ref="G56:K56" si="43">G26-F26</f>
        <v>3.1180071674501093</v>
      </c>
      <c r="H56" s="1">
        <f t="shared" si="43"/>
        <v>0.92733413679591958</v>
      </c>
      <c r="I56" s="1">
        <f t="shared" si="43"/>
        <v>2.3548624555237945</v>
      </c>
      <c r="J56" s="1">
        <f t="shared" si="43"/>
        <v>7.6861550291293712E-2</v>
      </c>
      <c r="K56" s="1">
        <f t="shared" si="43"/>
        <v>0.30235219100647104</v>
      </c>
      <c r="L56" s="1"/>
      <c r="M56" s="1"/>
    </row>
    <row r="57" spans="1:13" hidden="1">
      <c r="A57" s="13" t="s">
        <v>104</v>
      </c>
      <c r="B57" s="13" t="s">
        <v>47</v>
      </c>
      <c r="C57" s="2"/>
      <c r="D57" s="1">
        <f t="shared" si="33"/>
        <v>-1.4181854607557849</v>
      </c>
      <c r="E57" s="1">
        <f t="shared" si="33"/>
        <v>0.8239912179615505</v>
      </c>
      <c r="F57" s="1">
        <f t="shared" si="34"/>
        <v>1.3239859170511012</v>
      </c>
      <c r="G57" s="1">
        <f t="shared" ref="G57:K57" si="44">G27-F27</f>
        <v>0.31558734649999476</v>
      </c>
      <c r="H57" s="1">
        <f t="shared" si="44"/>
        <v>3.3490632169676244</v>
      </c>
      <c r="I57" s="1">
        <f t="shared" si="44"/>
        <v>0.71404417022961852</v>
      </c>
      <c r="J57" s="1">
        <f t="shared" si="44"/>
        <v>-0.16559907937902052</v>
      </c>
      <c r="K57" s="1">
        <f t="shared" si="44"/>
        <v>0.39588257088568879</v>
      </c>
      <c r="L57" s="1"/>
      <c r="M57" s="1"/>
    </row>
    <row r="58" spans="1:13">
      <c r="A58" s="13" t="s">
        <v>104</v>
      </c>
      <c r="B58" s="33" t="s">
        <v>32</v>
      </c>
      <c r="C58" s="2"/>
      <c r="D58" s="1">
        <f t="shared" si="33"/>
        <v>-5.8094118181837002</v>
      </c>
      <c r="E58" s="1">
        <f t="shared" si="33"/>
        <v>-4.8311941467151751</v>
      </c>
      <c r="F58" s="1">
        <f t="shared" si="34"/>
        <v>3.9168404033049917</v>
      </c>
      <c r="G58" s="1">
        <f t="shared" ref="G58:K58" si="45">G28-F28</f>
        <v>0.89068252586969443</v>
      </c>
      <c r="H58" s="1">
        <f t="shared" si="45"/>
        <v>3.708054468565614</v>
      </c>
      <c r="I58" s="1">
        <f t="shared" si="45"/>
        <v>2.6943870434394821</v>
      </c>
      <c r="J58" s="1">
        <f t="shared" si="45"/>
        <v>1.361232795714979</v>
      </c>
      <c r="K58" s="1">
        <f t="shared" si="45"/>
        <v>0.41709203170851272</v>
      </c>
      <c r="L58" s="1"/>
      <c r="M58" s="1"/>
    </row>
    <row r="59" spans="1:13" hidden="1">
      <c r="A59" s="13" t="s">
        <v>104</v>
      </c>
      <c r="B59" s="13" t="s">
        <v>50</v>
      </c>
      <c r="C59" s="2"/>
      <c r="D59" s="1">
        <f t="shared" si="33"/>
        <v>-0.16690159534941618</v>
      </c>
      <c r="E59" s="1">
        <f t="shared" si="33"/>
        <v>0.98814971258874107</v>
      </c>
      <c r="F59" s="1">
        <f t="shared" si="34"/>
        <v>-2.0527182509298649</v>
      </c>
      <c r="G59" s="1">
        <f t="shared" ref="G59:K59" si="46">G29-F29</f>
        <v>-1.0917423338254806</v>
      </c>
      <c r="H59" s="1">
        <f t="shared" si="46"/>
        <v>-0.17991919516239441</v>
      </c>
      <c r="I59" s="1">
        <f t="shared" si="46"/>
        <v>-0.67485821189672635</v>
      </c>
      <c r="J59" s="1">
        <f t="shared" si="46"/>
        <v>-1.2204670762501264</v>
      </c>
      <c r="K59" s="1">
        <f t="shared" si="46"/>
        <v>-1.0064310381546733</v>
      </c>
      <c r="L59" s="1"/>
      <c r="M59" s="1"/>
    </row>
    <row r="60" spans="1:13" hidden="1">
      <c r="A60" s="13" t="s">
        <v>104</v>
      </c>
      <c r="B60" s="13" t="s">
        <v>51</v>
      </c>
      <c r="C60" s="2"/>
      <c r="D60" s="1">
        <f t="shared" si="33"/>
        <v>-0.14209388805946777</v>
      </c>
      <c r="E60" s="1">
        <f t="shared" si="33"/>
        <v>-3.054312540125447</v>
      </c>
      <c r="F60" s="1">
        <f t="shared" si="34"/>
        <v>0.34762842753792356</v>
      </c>
      <c r="G60" s="1">
        <f t="shared" ref="G60:K60" si="47">G30-F30</f>
        <v>1.5757401342498216</v>
      </c>
      <c r="H60" s="1">
        <f t="shared" si="47"/>
        <v>-0.36486974469635491</v>
      </c>
      <c r="I60" s="1">
        <f t="shared" si="47"/>
        <v>2.4565600836225929</v>
      </c>
      <c r="J60" s="1">
        <f t="shared" si="47"/>
        <v>-0.33532700480094046</v>
      </c>
      <c r="K60" s="1">
        <f t="shared" si="47"/>
        <v>0.95310157813598195</v>
      </c>
      <c r="L60" s="1"/>
      <c r="M60" s="1"/>
    </row>
    <row r="61" spans="1:13" hidden="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  <c r="L61" s="4">
        <v>2016</v>
      </c>
      <c r="M61" s="4">
        <v>2017</v>
      </c>
    </row>
    <row r="62" spans="1:13">
      <c r="A62" s="13" t="s">
        <v>97</v>
      </c>
      <c r="B62" s="33" t="s">
        <v>43</v>
      </c>
      <c r="C62" s="14"/>
      <c r="D62" s="14"/>
      <c r="E62" s="15">
        <f t="shared" ref="E62:F77" si="48">D62+E32</f>
        <v>-0.68917967762356946</v>
      </c>
      <c r="F62" s="15">
        <f t="shared" si="48"/>
        <v>-0.28002697792569453</v>
      </c>
      <c r="G62" s="15">
        <f>F62+G32</f>
        <v>0.67540432485548374</v>
      </c>
      <c r="H62" s="15">
        <f t="shared" ref="H62:K62" si="49">G62+H32</f>
        <v>1.8584877775003081</v>
      </c>
      <c r="I62" s="15">
        <f t="shared" si="49"/>
        <v>2.9610332739617449</v>
      </c>
      <c r="J62" s="15">
        <f t="shared" si="49"/>
        <v>4.1134232322548776</v>
      </c>
      <c r="K62" s="15">
        <f t="shared" si="49"/>
        <v>4.8071080442949246</v>
      </c>
      <c r="L62" s="14"/>
      <c r="M62" s="14"/>
    </row>
    <row r="63" spans="1:13">
      <c r="A63" s="13" t="s">
        <v>97</v>
      </c>
      <c r="B63" s="33" t="s">
        <v>24</v>
      </c>
      <c r="C63" s="14"/>
      <c r="D63" s="14"/>
      <c r="E63" s="15">
        <f t="shared" si="48"/>
        <v>-1.8724433868758854</v>
      </c>
      <c r="F63" s="15">
        <f t="shared" si="48"/>
        <v>-2.8349999462251168</v>
      </c>
      <c r="G63" s="15">
        <f t="shared" ref="G63:K63" si="50">F63+G33</f>
        <v>-3.1520502280109888</v>
      </c>
      <c r="H63" s="15">
        <f t="shared" si="50"/>
        <v>-2.4821543941556268</v>
      </c>
      <c r="I63" s="15">
        <f t="shared" si="50"/>
        <v>-1.5583659778912278</v>
      </c>
      <c r="J63" s="15">
        <f t="shared" si="50"/>
        <v>-1.5384009435344081</v>
      </c>
      <c r="K63" s="15">
        <f t="shared" si="50"/>
        <v>-1.1714230893005495</v>
      </c>
      <c r="L63" s="14"/>
      <c r="M63" s="14"/>
    </row>
    <row r="64" spans="1:13" hidden="1">
      <c r="A64" s="13" t="s">
        <v>94</v>
      </c>
      <c r="B64" s="13" t="s">
        <v>25</v>
      </c>
      <c r="C64" s="14"/>
      <c r="D64" s="14"/>
      <c r="E64" s="15">
        <f t="shared" si="48"/>
        <v>-3.5537643052589338</v>
      </c>
      <c r="F64" s="15">
        <f t="shared" si="48"/>
        <v>-8.7082750492248451E-2</v>
      </c>
      <c r="G64" s="15">
        <f t="shared" ref="G64:K64" si="51">F64+G34</f>
        <v>1.0166776816575056</v>
      </c>
      <c r="H64" s="15">
        <f t="shared" si="51"/>
        <v>2.753786546196034</v>
      </c>
      <c r="I64" s="15">
        <f t="shared" si="51"/>
        <v>2.6890220432540635</v>
      </c>
      <c r="J64" s="15">
        <f t="shared" si="51"/>
        <v>0.96587527514093541</v>
      </c>
      <c r="K64" s="15">
        <f t="shared" si="51"/>
        <v>0.84379839520683753</v>
      </c>
      <c r="L64" s="14"/>
      <c r="M64" s="14"/>
    </row>
    <row r="65" spans="1:13" hidden="1">
      <c r="A65" s="13" t="s">
        <v>94</v>
      </c>
      <c r="B65" s="13" t="s">
        <v>34</v>
      </c>
      <c r="C65" s="14"/>
      <c r="D65" s="14"/>
      <c r="E65" s="15" t="e">
        <f t="shared" si="48"/>
        <v>#VALUE!</v>
      </c>
      <c r="F65" s="15" t="e">
        <f t="shared" si="48"/>
        <v>#VALUE!</v>
      </c>
      <c r="G65" s="15" t="e">
        <f t="shared" ref="G65:K65" si="52">F65+G35</f>
        <v>#VALUE!</v>
      </c>
      <c r="H65" s="15" t="e">
        <f t="shared" si="52"/>
        <v>#VALUE!</v>
      </c>
      <c r="I65" s="15" t="e">
        <f t="shared" si="52"/>
        <v>#VALUE!</v>
      </c>
      <c r="J65" s="15" t="e">
        <f t="shared" si="52"/>
        <v>#VALUE!</v>
      </c>
      <c r="K65" s="15" t="e">
        <f t="shared" si="52"/>
        <v>#VALUE!</v>
      </c>
      <c r="L65" s="14"/>
      <c r="M65" s="14"/>
    </row>
    <row r="66" spans="1:13" hidden="1">
      <c r="A66" s="13" t="s">
        <v>94</v>
      </c>
      <c r="B66" s="13" t="s">
        <v>36</v>
      </c>
      <c r="C66" s="14"/>
      <c r="D66" s="14"/>
      <c r="E66" s="15">
        <f t="shared" si="48"/>
        <v>-4.3955466409599886</v>
      </c>
      <c r="F66" s="15">
        <f t="shared" si="48"/>
        <v>-2.4860207694388077</v>
      </c>
      <c r="G66" s="15">
        <f t="shared" ref="G66:K66" si="53">F66+G36</f>
        <v>-3.08994757272042</v>
      </c>
      <c r="H66" s="15">
        <f t="shared" si="53"/>
        <v>-1.713610096106287</v>
      </c>
      <c r="I66" s="15">
        <f t="shared" si="53"/>
        <v>3.4935078844196812</v>
      </c>
      <c r="J66" s="15">
        <f t="shared" si="53"/>
        <v>8.7099019402208899</v>
      </c>
      <c r="K66" s="15">
        <f t="shared" si="53"/>
        <v>8.4151789374890829</v>
      </c>
      <c r="L66" s="14"/>
      <c r="M66" s="14"/>
    </row>
    <row r="67" spans="1:13" hidden="1">
      <c r="A67" s="13" t="s">
        <v>97</v>
      </c>
      <c r="B67" s="13" t="s">
        <v>26</v>
      </c>
      <c r="C67" s="14"/>
      <c r="D67" s="14"/>
      <c r="E67" s="15">
        <f t="shared" si="48"/>
        <v>-0.15570310082257421</v>
      </c>
      <c r="F67" s="15">
        <f t="shared" si="48"/>
        <v>0.56498623891630473</v>
      </c>
      <c r="G67" s="15">
        <f t="shared" ref="G67:K67" si="54">F67+G37</f>
        <v>2.5075160475214457</v>
      </c>
      <c r="H67" s="15">
        <f t="shared" si="54"/>
        <v>4.4674457759941388</v>
      </c>
      <c r="I67" s="15">
        <f t="shared" si="54"/>
        <v>6.8823555879149847</v>
      </c>
      <c r="J67" s="15">
        <f t="shared" si="54"/>
        <v>6.6596223234481595</v>
      </c>
      <c r="K67" s="15">
        <f t="shared" si="54"/>
        <v>5.8441634961513849</v>
      </c>
      <c r="L67" s="14"/>
      <c r="M67" s="14"/>
    </row>
    <row r="68" spans="1:13" hidden="1">
      <c r="A68" s="13" t="s">
        <v>94</v>
      </c>
      <c r="B68" s="13" t="s">
        <v>27</v>
      </c>
      <c r="C68" s="14"/>
      <c r="D68" s="14"/>
      <c r="E68" s="15">
        <f t="shared" si="48"/>
        <v>-2.2466616265127533</v>
      </c>
      <c r="F68" s="15">
        <f t="shared" si="48"/>
        <v>-2.2692533192822339</v>
      </c>
      <c r="G68" s="15">
        <f t="shared" ref="G68:K68" si="55">F68+G38</f>
        <v>-1.9678294650183958</v>
      </c>
      <c r="H68" s="15">
        <f t="shared" si="55"/>
        <v>-1.0343744851444931</v>
      </c>
      <c r="I68" s="15">
        <f t="shared" si="55"/>
        <v>-0.65631684354934094</v>
      </c>
      <c r="J68" s="15">
        <f t="shared" si="55"/>
        <v>0.75723990080466086</v>
      </c>
      <c r="K68" s="15">
        <f t="shared" si="55"/>
        <v>-1.5252478238909521</v>
      </c>
      <c r="L68" s="14"/>
      <c r="M68" s="14"/>
    </row>
    <row r="69" spans="1:13" hidden="1">
      <c r="A69" s="13" t="s">
        <v>97</v>
      </c>
      <c r="B69" s="13" t="s">
        <v>29</v>
      </c>
      <c r="C69" s="14"/>
      <c r="D69" s="14"/>
      <c r="E69" s="15">
        <f t="shared" si="48"/>
        <v>5.534367081183813</v>
      </c>
      <c r="F69" s="15">
        <f t="shared" si="48"/>
        <v>7.9347165929175727</v>
      </c>
      <c r="G69" s="15">
        <f t="shared" ref="G69:K69" si="56">F69+G39</f>
        <v>6.9976762915578927</v>
      </c>
      <c r="H69" s="15">
        <f t="shared" si="56"/>
        <v>5.9794472880856304</v>
      </c>
      <c r="I69" s="15">
        <f t="shared" si="56"/>
        <v>5.1947110145385835</v>
      </c>
      <c r="J69" s="15">
        <f t="shared" si="56"/>
        <v>5.439169978342079</v>
      </c>
      <c r="K69" s="15">
        <f t="shared" si="56"/>
        <v>4.9922358862016303</v>
      </c>
      <c r="L69" s="14"/>
      <c r="M69" s="14"/>
    </row>
    <row r="70" spans="1:13">
      <c r="A70" s="13" t="s">
        <v>97</v>
      </c>
      <c r="B70" s="33" t="s">
        <v>23</v>
      </c>
      <c r="C70" s="14"/>
      <c r="D70" s="14"/>
      <c r="E70" s="15">
        <f t="shared" si="48"/>
        <v>-1.2841525544117407</v>
      </c>
      <c r="F70" s="15">
        <f t="shared" si="48"/>
        <v>-2.6482101257375059</v>
      </c>
      <c r="G70" s="15">
        <f t="shared" ref="G70:K70" si="57">F70+G40</f>
        <v>-1.7612450918241014</v>
      </c>
      <c r="H70" s="15">
        <f t="shared" si="57"/>
        <v>0.24700203094961148</v>
      </c>
      <c r="I70" s="15">
        <f t="shared" si="57"/>
        <v>1.5163769241290239</v>
      </c>
      <c r="J70" s="15">
        <f t="shared" si="57"/>
        <v>2.385641999981607</v>
      </c>
      <c r="K70" s="15">
        <f t="shared" si="57"/>
        <v>2.7005995426243761</v>
      </c>
      <c r="L70" s="14"/>
      <c r="M70" s="14"/>
    </row>
    <row r="71" spans="1:13">
      <c r="A71" s="13" t="s">
        <v>97</v>
      </c>
      <c r="B71" s="33" t="s">
        <v>49</v>
      </c>
      <c r="C71" s="14"/>
      <c r="D71" s="14"/>
      <c r="E71" s="15">
        <f t="shared" si="48"/>
        <v>-0.81432156151419366</v>
      </c>
      <c r="F71" s="15">
        <f t="shared" si="48"/>
        <v>-1.5118278059876191</v>
      </c>
      <c r="G71" s="15">
        <f t="shared" ref="G71:K71" si="58">F71+G41</f>
        <v>-0.61967432190991467</v>
      </c>
      <c r="H71" s="15">
        <f t="shared" si="58"/>
        <v>-0.1740747043899733</v>
      </c>
      <c r="I71" s="15">
        <f t="shared" si="58"/>
        <v>0.80949604795807617</v>
      </c>
      <c r="J71" s="15">
        <f t="shared" si="58"/>
        <v>0.87707362353640539</v>
      </c>
      <c r="K71" s="15">
        <f t="shared" si="58"/>
        <v>1.7263238308507149</v>
      </c>
      <c r="L71" s="14"/>
      <c r="M71" s="14"/>
    </row>
    <row r="72" spans="1:13">
      <c r="A72" s="13" t="s">
        <v>97</v>
      </c>
      <c r="B72" s="33" t="s">
        <v>33</v>
      </c>
      <c r="C72" s="14"/>
      <c r="D72" s="14"/>
      <c r="E72" s="15">
        <f t="shared" si="48"/>
        <v>-2.0433698925471808</v>
      </c>
      <c r="F72" s="15">
        <f t="shared" si="48"/>
        <v>-3.9873503733689151</v>
      </c>
      <c r="G72" s="15">
        <f t="shared" ref="G72:K72" si="59">F72+G42</f>
        <v>-3.1255341697762158</v>
      </c>
      <c r="H72" s="15">
        <f t="shared" si="59"/>
        <v>-2.1390439090822673</v>
      </c>
      <c r="I72" s="15">
        <f t="shared" si="59"/>
        <v>-1.1839399701646398</v>
      </c>
      <c r="J72" s="15">
        <f t="shared" si="59"/>
        <v>-0.17142693327175129</v>
      </c>
      <c r="K72" s="15">
        <f t="shared" si="59"/>
        <v>0.15266488174208837</v>
      </c>
      <c r="L72" s="14"/>
      <c r="M72" s="14"/>
    </row>
    <row r="73" spans="1:13">
      <c r="A73" s="13" t="s">
        <v>94</v>
      </c>
      <c r="B73" s="33" t="s">
        <v>28</v>
      </c>
      <c r="C73" s="14"/>
      <c r="D73" s="14"/>
      <c r="E73" s="15">
        <f t="shared" si="48"/>
        <v>2.110529356323787E-2</v>
      </c>
      <c r="F73" s="15">
        <f t="shared" si="48"/>
        <v>-1.0884287025112864</v>
      </c>
      <c r="G73" s="15">
        <f t="shared" ref="G73:K73" si="60">F73+G43</f>
        <v>-0.18623844193419536</v>
      </c>
      <c r="H73" s="15">
        <f t="shared" si="60"/>
        <v>1.3187516970136746</v>
      </c>
      <c r="I73" s="15">
        <f t="shared" si="60"/>
        <v>1.9543219565743799</v>
      </c>
      <c r="J73" s="15">
        <f t="shared" si="60"/>
        <v>2.626846342496759</v>
      </c>
      <c r="K73" s="15">
        <f t="shared" si="60"/>
        <v>2.671126752645034</v>
      </c>
      <c r="L73" s="14"/>
      <c r="M73" s="14"/>
    </row>
    <row r="74" spans="1:13">
      <c r="A74" s="13" t="s">
        <v>97</v>
      </c>
      <c r="B74" s="33" t="s">
        <v>31</v>
      </c>
      <c r="C74" s="14"/>
      <c r="D74" s="14"/>
      <c r="E74" s="15">
        <f t="shared" si="48"/>
        <v>-3.2264930851160614</v>
      </c>
      <c r="F74" s="15">
        <f t="shared" si="48"/>
        <v>-1.0843382180573071</v>
      </c>
      <c r="G74" s="15">
        <f t="shared" ref="G74:K74" si="61">F74+G44</f>
        <v>4.0879496854660369</v>
      </c>
      <c r="H74" s="15">
        <f t="shared" si="61"/>
        <v>11.544596723564435</v>
      </c>
      <c r="I74" s="15">
        <f t="shared" si="61"/>
        <v>15.464394495427559</v>
      </c>
      <c r="J74" s="15">
        <f t="shared" si="61"/>
        <v>15.661997039193741</v>
      </c>
      <c r="K74" s="15">
        <f t="shared" si="61"/>
        <v>15.499652156806544</v>
      </c>
      <c r="L74" s="14"/>
      <c r="M74" s="14"/>
    </row>
    <row r="75" spans="1:13" hidden="1">
      <c r="A75" s="13" t="s">
        <v>94</v>
      </c>
      <c r="B75" s="13" t="s">
        <v>40</v>
      </c>
      <c r="C75" s="14"/>
      <c r="D75" s="14"/>
      <c r="E75" s="15">
        <f t="shared" si="48"/>
        <v>2.644526449276154</v>
      </c>
      <c r="F75" s="15">
        <f t="shared" si="48"/>
        <v>-0.38020950748002624</v>
      </c>
      <c r="G75" s="15">
        <f t="shared" ref="G75:K75" si="62">F75+G45</f>
        <v>-1.0160659280600286</v>
      </c>
      <c r="H75" s="15">
        <f t="shared" si="62"/>
        <v>2.3158197230021527</v>
      </c>
      <c r="I75" s="15">
        <f t="shared" si="62"/>
        <v>2.2229889354977015</v>
      </c>
      <c r="J75" s="15">
        <f t="shared" si="62"/>
        <v>0.70549942521149211</v>
      </c>
      <c r="K75" s="15">
        <f t="shared" si="62"/>
        <v>0.2558267579642759</v>
      </c>
      <c r="L75" s="14"/>
      <c r="M75" s="14"/>
    </row>
    <row r="76" spans="1:13">
      <c r="A76" s="13" t="s">
        <v>94</v>
      </c>
      <c r="B76" s="33" t="s">
        <v>30</v>
      </c>
      <c r="C76" s="14"/>
      <c r="D76" s="14"/>
      <c r="E76" s="15">
        <f t="shared" si="48"/>
        <v>-1.514856993977741</v>
      </c>
      <c r="F76" s="15">
        <f t="shared" si="48"/>
        <v>-0.44035657579273124</v>
      </c>
      <c r="G76" s="15">
        <f t="shared" ref="G76:K76" si="63">F76+G46</f>
        <v>0.74940478685285417</v>
      </c>
      <c r="H76" s="15">
        <f t="shared" si="63"/>
        <v>2.224056118751716</v>
      </c>
      <c r="I76" s="15">
        <f t="shared" si="63"/>
        <v>4.8676505659518314</v>
      </c>
      <c r="J76" s="15">
        <f t="shared" si="63"/>
        <v>6.3573969938497683</v>
      </c>
      <c r="K76" s="15">
        <f t="shared" si="63"/>
        <v>6.5099156199111956</v>
      </c>
      <c r="L76" s="14"/>
      <c r="M76" s="14"/>
    </row>
    <row r="77" spans="1:13">
      <c r="A77" s="13" t="s">
        <v>94</v>
      </c>
      <c r="B77" s="33" t="s">
        <v>35</v>
      </c>
      <c r="C77" s="14"/>
      <c r="D77" s="14"/>
      <c r="E77" s="15">
        <f t="shared" si="48"/>
        <v>-2.0209210712014523</v>
      </c>
      <c r="F77" s="15">
        <f t="shared" si="48"/>
        <v>1.5408028522137487</v>
      </c>
      <c r="G77" s="15">
        <f t="shared" ref="G77:K77" si="64">F77+G47</f>
        <v>1.8631514524468011</v>
      </c>
      <c r="H77" s="15">
        <f t="shared" si="64"/>
        <v>4.8086282438203991</v>
      </c>
      <c r="I77" s="15">
        <f t="shared" si="64"/>
        <v>6.103376766873911</v>
      </c>
      <c r="J77" s="15">
        <f t="shared" si="64"/>
        <v>6.9030599310992997</v>
      </c>
      <c r="K77" s="15">
        <f t="shared" si="64"/>
        <v>7.7888544674152609</v>
      </c>
      <c r="L77" s="14"/>
      <c r="M77" s="14"/>
    </row>
    <row r="78" spans="1:13" hidden="1">
      <c r="A78" s="13" t="s">
        <v>97</v>
      </c>
      <c r="B78" s="13" t="s">
        <v>37</v>
      </c>
      <c r="C78" s="14"/>
      <c r="D78" s="14"/>
      <c r="E78" s="15">
        <f t="shared" ref="E78:E90" si="65">D78+E48</f>
        <v>0.23108694755272907</v>
      </c>
      <c r="F78" s="15">
        <f t="shared" ref="F78:F90" si="66">E78+F48</f>
        <v>4.0780542324005093</v>
      </c>
      <c r="G78" s="15">
        <f t="shared" ref="G78:K78" si="67">F78+G48</f>
        <v>4.4387140155160774</v>
      </c>
      <c r="H78" s="15">
        <f t="shared" si="67"/>
        <v>5.2493496388033654</v>
      </c>
      <c r="I78" s="15">
        <f t="shared" si="67"/>
        <v>4.2839510761031869</v>
      </c>
      <c r="J78" s="15">
        <f t="shared" si="67"/>
        <v>3.5221788385405723</v>
      </c>
      <c r="K78" s="15">
        <f t="shared" si="67"/>
        <v>2.9889968966297804</v>
      </c>
      <c r="L78" s="14"/>
      <c r="M78" s="14"/>
    </row>
    <row r="79" spans="1:13" hidden="1">
      <c r="A79" s="13" t="s">
        <v>94</v>
      </c>
      <c r="B79" s="13" t="s">
        <v>38</v>
      </c>
      <c r="C79" s="14"/>
      <c r="D79" s="14"/>
      <c r="E79" s="15">
        <f t="shared" si="65"/>
        <v>1.0584102704931446</v>
      </c>
      <c r="F79" s="15">
        <f t="shared" si="66"/>
        <v>5.1355566094840688</v>
      </c>
      <c r="G79" s="15">
        <f t="shared" ref="G79:K79" si="68">F79+G49</f>
        <v>4.6592153288336373</v>
      </c>
      <c r="H79" s="15">
        <f t="shared" si="68"/>
        <v>5.4321101101116653</v>
      </c>
      <c r="I79" s="15">
        <f t="shared" si="68"/>
        <v>5.8272612803071242</v>
      </c>
      <c r="J79" s="15">
        <f t="shared" si="68"/>
        <v>6.695493339386573</v>
      </c>
      <c r="K79" s="15">
        <f t="shared" si="68"/>
        <v>6.7941655516723491</v>
      </c>
      <c r="L79" s="14"/>
      <c r="M79" s="14"/>
    </row>
    <row r="80" spans="1:13">
      <c r="A80" s="13" t="s">
        <v>94</v>
      </c>
      <c r="B80" s="33" t="s">
        <v>39</v>
      </c>
      <c r="C80" s="14"/>
      <c r="D80" s="14"/>
      <c r="E80" s="15">
        <f t="shared" si="65"/>
        <v>-0.3920962530992087</v>
      </c>
      <c r="F80" s="15">
        <f t="shared" si="66"/>
        <v>1.9181934032960903</v>
      </c>
      <c r="G80" s="15">
        <f t="shared" ref="G80:K80" si="69">F80+G50</f>
        <v>2.8667226872028992</v>
      </c>
      <c r="H80" s="15">
        <f t="shared" si="69"/>
        <v>4.2028512940363303</v>
      </c>
      <c r="I80" s="15">
        <f t="shared" si="69"/>
        <v>4.3680417665500553</v>
      </c>
      <c r="J80" s="15">
        <f t="shared" si="69"/>
        <v>4.7390085833219926</v>
      </c>
      <c r="K80" s="15">
        <f t="shared" si="69"/>
        <v>3.7110101157474964</v>
      </c>
      <c r="L80" s="14"/>
      <c r="M80" s="14"/>
    </row>
    <row r="81" spans="1:13" hidden="1">
      <c r="A81" s="13" t="s">
        <v>97</v>
      </c>
      <c r="B81" s="13" t="s">
        <v>41</v>
      </c>
      <c r="C81" s="14"/>
      <c r="D81" s="14"/>
      <c r="E81" s="15">
        <f t="shared" si="65"/>
        <v>2.0267452113520799</v>
      </c>
      <c r="F81" s="15">
        <f t="shared" si="66"/>
        <v>-1.7320151277251066</v>
      </c>
      <c r="G81" s="15">
        <f t="shared" ref="G81:K81" si="70">F81+G51</f>
        <v>-1.0111702963009641</v>
      </c>
      <c r="H81" s="15">
        <f t="shared" si="70"/>
        <v>-2.7769474558832359</v>
      </c>
      <c r="I81" s="15">
        <f t="shared" si="70"/>
        <v>-2.6820482791919824</v>
      </c>
      <c r="J81" s="15">
        <f t="shared" si="70"/>
        <v>-3.9211984283787098</v>
      </c>
      <c r="K81" s="15">
        <f t="shared" si="70"/>
        <v>-5.2178691605856544</v>
      </c>
      <c r="L81" s="14"/>
      <c r="M81" s="14"/>
    </row>
    <row r="82" spans="1:13">
      <c r="A82" s="13" t="s">
        <v>97</v>
      </c>
      <c r="B82" s="33" t="s">
        <v>42</v>
      </c>
      <c r="C82" s="14"/>
      <c r="D82" s="14"/>
      <c r="E82" s="15">
        <f t="shared" si="65"/>
        <v>-1.9204633555915511</v>
      </c>
      <c r="F82" s="15">
        <f t="shared" si="66"/>
        <v>-1.9194408372462362</v>
      </c>
      <c r="G82" s="15">
        <f t="shared" ref="G82:K82" si="71">F82+G52</f>
        <v>-1.6257587391321038</v>
      </c>
      <c r="H82" s="15">
        <f t="shared" si="71"/>
        <v>0.30090365605992964</v>
      </c>
      <c r="I82" s="15">
        <f t="shared" si="71"/>
        <v>2.6408998994533359</v>
      </c>
      <c r="J82" s="15">
        <f t="shared" si="71"/>
        <v>3.974389117400281</v>
      </c>
      <c r="K82" s="15">
        <f t="shared" si="71"/>
        <v>4.175757431077459</v>
      </c>
      <c r="L82" s="14"/>
      <c r="M82" s="14"/>
    </row>
    <row r="83" spans="1:13" hidden="1">
      <c r="A83" s="13" t="s">
        <v>94</v>
      </c>
      <c r="B83" s="13" t="s">
        <v>44</v>
      </c>
      <c r="C83" s="14"/>
      <c r="D83" s="14"/>
      <c r="E83" s="15">
        <f t="shared" si="65"/>
        <v>-2.1351634438497871</v>
      </c>
      <c r="F83" s="15">
        <f t="shared" si="66"/>
        <v>-3.624180275317078</v>
      </c>
      <c r="G83" s="15">
        <f t="shared" ref="G83:K83" si="72">F83+G53</f>
        <v>-1.167740477048278</v>
      </c>
      <c r="H83" s="15">
        <f t="shared" si="72"/>
        <v>1.1816494777900455</v>
      </c>
      <c r="I83" s="15">
        <f t="shared" si="72"/>
        <v>2.1261784071379819</v>
      </c>
      <c r="J83" s="15">
        <f t="shared" si="72"/>
        <v>3.0263361930000627</v>
      </c>
      <c r="K83" s="15">
        <f t="shared" si="72"/>
        <v>2.7828856315407933</v>
      </c>
      <c r="L83" s="14"/>
      <c r="M83" s="14"/>
    </row>
    <row r="84" spans="1:13">
      <c r="A84" s="13" t="s">
        <v>97</v>
      </c>
      <c r="B84" s="33" t="s">
        <v>45</v>
      </c>
      <c r="C84" s="14"/>
      <c r="D84" s="14"/>
      <c r="E84" s="15">
        <f t="shared" si="65"/>
        <v>-3.5479686768789298</v>
      </c>
      <c r="F84" s="15">
        <f t="shared" si="66"/>
        <v>-3.0798139221797429</v>
      </c>
      <c r="G84" s="15">
        <f t="shared" ref="G84:K84" si="73">F84+G54</f>
        <v>-0.71392147818481089</v>
      </c>
      <c r="H84" s="15">
        <f t="shared" si="73"/>
        <v>3.5506754319039588</v>
      </c>
      <c r="I84" s="15">
        <f t="shared" si="73"/>
        <v>5.2472992402770684</v>
      </c>
      <c r="J84" s="15">
        <f t="shared" si="73"/>
        <v>7.3824729089505849</v>
      </c>
      <c r="K84" s="15">
        <f t="shared" si="73"/>
        <v>7.7226816586955644</v>
      </c>
      <c r="L84" s="14"/>
      <c r="M84" s="14"/>
    </row>
    <row r="85" spans="1:13" hidden="1">
      <c r="A85" s="13" t="s">
        <v>94</v>
      </c>
      <c r="B85" s="13" t="s">
        <v>46</v>
      </c>
      <c r="C85" s="14"/>
      <c r="D85" s="14"/>
      <c r="E85" s="15">
        <f t="shared" si="65"/>
        <v>0.1527294904385883</v>
      </c>
      <c r="F85" s="15">
        <f t="shared" si="66"/>
        <v>4.3797193500955016</v>
      </c>
      <c r="G85" s="15">
        <f t="shared" ref="G85:K85" si="74">F85+G55</f>
        <v>7.5811510823299564</v>
      </c>
      <c r="H85" s="15">
        <f t="shared" si="74"/>
        <v>8.8120073778576895</v>
      </c>
      <c r="I85" s="15">
        <f t="shared" si="74"/>
        <v>10.030741087545639</v>
      </c>
      <c r="J85" s="15">
        <f t="shared" si="74"/>
        <v>10.707980351013866</v>
      </c>
      <c r="K85" s="15">
        <f t="shared" si="74"/>
        <v>10.584112049599087</v>
      </c>
      <c r="L85" s="14"/>
      <c r="M85" s="14"/>
    </row>
    <row r="86" spans="1:13" hidden="1">
      <c r="A86" s="13" t="s">
        <v>94</v>
      </c>
      <c r="B86" s="13" t="s">
        <v>48</v>
      </c>
      <c r="C86" s="14"/>
      <c r="D86" s="14"/>
      <c r="E86" s="15">
        <f t="shared" si="65"/>
        <v>-1.5369748360484232</v>
      </c>
      <c r="F86" s="15">
        <f t="shared" si="66"/>
        <v>-1.6518553684380501</v>
      </c>
      <c r="G86" s="15">
        <f t="shared" ref="G86:K86" si="75">F86+G56</f>
        <v>1.4661517990120592</v>
      </c>
      <c r="H86" s="15">
        <f t="shared" si="75"/>
        <v>2.3934859358079787</v>
      </c>
      <c r="I86" s="15">
        <f t="shared" si="75"/>
        <v>4.7483483913317732</v>
      </c>
      <c r="J86" s="15">
        <f t="shared" si="75"/>
        <v>4.8252099416230667</v>
      </c>
      <c r="K86" s="15">
        <f t="shared" si="75"/>
        <v>5.1275621326295378</v>
      </c>
      <c r="L86" s="14"/>
      <c r="M86" s="14"/>
    </row>
    <row r="87" spans="1:13" hidden="1">
      <c r="A87" s="13" t="s">
        <v>94</v>
      </c>
      <c r="B87" s="13" t="s">
        <v>47</v>
      </c>
      <c r="C87" s="14"/>
      <c r="D87" s="14"/>
      <c r="E87" s="15">
        <f t="shared" si="65"/>
        <v>0.8239912179615505</v>
      </c>
      <c r="F87" s="15">
        <f t="shared" si="66"/>
        <v>2.1479771350126518</v>
      </c>
      <c r="G87" s="15">
        <f t="shared" ref="G87:K87" si="76">F87+G57</f>
        <v>2.4635644815126465</v>
      </c>
      <c r="H87" s="15">
        <f t="shared" si="76"/>
        <v>5.8126276984802709</v>
      </c>
      <c r="I87" s="15">
        <f t="shared" si="76"/>
        <v>6.5266718687098892</v>
      </c>
      <c r="J87" s="15">
        <f t="shared" si="76"/>
        <v>6.3610727893308692</v>
      </c>
      <c r="K87" s="15">
        <f t="shared" si="76"/>
        <v>6.7569553602165584</v>
      </c>
      <c r="L87" s="14"/>
      <c r="M87" s="14"/>
    </row>
    <row r="88" spans="1:13">
      <c r="A88" s="13" t="s">
        <v>97</v>
      </c>
      <c r="B88" s="33" t="s">
        <v>32</v>
      </c>
      <c r="C88" s="14"/>
      <c r="D88" s="14"/>
      <c r="E88" s="15">
        <f t="shared" si="65"/>
        <v>-4.8311941467151751</v>
      </c>
      <c r="F88" s="15">
        <f t="shared" si="66"/>
        <v>-0.91435374341018338</v>
      </c>
      <c r="G88" s="15">
        <f t="shared" ref="G88:K88" si="77">F88+G58</f>
        <v>-2.3671217540488954E-2</v>
      </c>
      <c r="H88" s="15">
        <f t="shared" si="77"/>
        <v>3.6843832510251251</v>
      </c>
      <c r="I88" s="15">
        <f t="shared" si="77"/>
        <v>6.3787702944646067</v>
      </c>
      <c r="J88" s="15">
        <f t="shared" si="77"/>
        <v>7.7400030901795862</v>
      </c>
      <c r="K88" s="15">
        <f t="shared" si="77"/>
        <v>8.1570951218880996</v>
      </c>
      <c r="L88" s="14"/>
      <c r="M88" s="14"/>
    </row>
    <row r="89" spans="1:13" hidden="1">
      <c r="A89" s="13" t="s">
        <v>94</v>
      </c>
      <c r="B89" s="13" t="s">
        <v>50</v>
      </c>
      <c r="C89" s="14"/>
      <c r="D89" s="14"/>
      <c r="E89" s="15">
        <f t="shared" si="65"/>
        <v>0.98814971258874107</v>
      </c>
      <c r="F89" s="15">
        <f t="shared" si="66"/>
        <v>-1.0645685383411239</v>
      </c>
      <c r="G89" s="15">
        <f t="shared" ref="G89:K89" si="78">F89+G59</f>
        <v>-2.1563108721666042</v>
      </c>
      <c r="H89" s="15">
        <f t="shared" si="78"/>
        <v>-2.3362300673289988</v>
      </c>
      <c r="I89" s="15">
        <f t="shared" si="78"/>
        <v>-3.0110882792257252</v>
      </c>
      <c r="J89" s="15">
        <f t="shared" si="78"/>
        <v>-4.2315553554758516</v>
      </c>
      <c r="K89" s="15">
        <f t="shared" si="78"/>
        <v>-5.2379863936305249</v>
      </c>
      <c r="L89" s="14"/>
      <c r="M89" s="14"/>
    </row>
    <row r="90" spans="1:13" hidden="1">
      <c r="A90" s="13" t="s">
        <v>94</v>
      </c>
      <c r="B90" s="13" t="s">
        <v>51</v>
      </c>
      <c r="C90" s="14"/>
      <c r="D90" s="14"/>
      <c r="E90" s="15">
        <f t="shared" si="65"/>
        <v>-3.054312540125447</v>
      </c>
      <c r="F90" s="15">
        <f t="shared" si="66"/>
        <v>-2.7066841125875234</v>
      </c>
      <c r="G90" s="15">
        <f t="shared" ref="G90:K90" si="79">F90+G60</f>
        <v>-1.1309439783377018</v>
      </c>
      <c r="H90" s="15">
        <f t="shared" si="79"/>
        <v>-1.4958137230340567</v>
      </c>
      <c r="I90" s="15">
        <f t="shared" si="79"/>
        <v>0.96074636058853624</v>
      </c>
      <c r="J90" s="15">
        <f t="shared" si="79"/>
        <v>0.62541935578759578</v>
      </c>
      <c r="K90" s="15">
        <f t="shared" si="79"/>
        <v>1.5785209339235777</v>
      </c>
      <c r="L90" s="14"/>
      <c r="M90" s="14"/>
    </row>
    <row r="91" spans="1:13" hidden="1"/>
    <row r="92" spans="1:13" hidden="1">
      <c r="A92" s="9"/>
      <c r="G92" s="2"/>
      <c r="H92" s="2"/>
      <c r="I92" s="2"/>
      <c r="J92" s="2"/>
      <c r="K92" s="2"/>
      <c r="L92" s="2"/>
      <c r="M92" s="2"/>
    </row>
    <row r="93" spans="1:13" hidden="1"/>
    <row r="94" spans="1:13" hidden="1">
      <c r="A94" s="9"/>
      <c r="G94" s="2"/>
      <c r="H94" s="2"/>
      <c r="I94" s="2"/>
      <c r="J94" s="2"/>
      <c r="K94" s="2"/>
      <c r="L94" s="2"/>
      <c r="M94" s="2"/>
    </row>
    <row r="95" spans="1:13" hidden="1">
      <c r="A95" s="9"/>
      <c r="G95" s="2"/>
      <c r="H95" s="2"/>
      <c r="I95" s="2"/>
      <c r="J95" s="2"/>
      <c r="K95" s="2"/>
      <c r="L95" s="2"/>
      <c r="M95" s="2"/>
    </row>
    <row r="96" spans="1:13" hidden="1">
      <c r="A96" s="9"/>
      <c r="G96" s="2"/>
      <c r="H96" s="2"/>
      <c r="I96" s="2"/>
      <c r="J96" s="2"/>
      <c r="K96" s="2"/>
      <c r="L96" s="2"/>
      <c r="M96" s="2"/>
    </row>
    <row r="97" spans="1:13" hidden="1"/>
    <row r="98" spans="1:13" hidden="1">
      <c r="A98" s="9"/>
      <c r="G98" s="2"/>
      <c r="H98" s="2"/>
      <c r="I98" s="2"/>
      <c r="J98" s="2"/>
      <c r="K98" s="2"/>
      <c r="L98" s="2"/>
      <c r="M98" s="2"/>
    </row>
    <row r="99" spans="1:13" hidden="1">
      <c r="A99" s="9"/>
      <c r="G99" s="2"/>
      <c r="H99" s="2"/>
      <c r="I99" s="2"/>
      <c r="J99" s="2"/>
      <c r="K99" s="2"/>
      <c r="L99" s="2"/>
      <c r="M99" s="2"/>
    </row>
  </sheetData>
  <autoFilter ref="A1:B99">
    <filterColumn colId="1">
      <colorFilter dxfId="0"/>
    </filterColumn>
  </autoFilter>
  <customSheetViews>
    <customSheetView guid="{0B9B0CBD-4067-48BD-8815-DCB61D9A78E0}" scale="80" showAutoFilter="1">
      <pane xSplit="2" ySplit="1" topLeftCell="C2" activePane="bottomRight" state="frozen"/>
      <selection pane="bottomRight" activeCell="B30" sqref="B2:B30"/>
      <pageMargins left="0.7" right="0.7" top="0.78740157499999996" bottom="0.78740157499999996" header="0.3" footer="0.3"/>
      <pageSetup paperSize="9" orientation="portrait" verticalDpi="0" r:id="rId1"/>
      <autoFilter ref="A1:B99"/>
    </customSheetView>
  </customSheetViews>
  <pageMargins left="0.7" right="0.7" top="0.78740157499999996" bottom="0.78740157499999996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46"/>
  <sheetViews>
    <sheetView topLeftCell="A4" zoomScale="80" zoomScaleNormal="80" workbookViewId="0">
      <selection activeCell="W48" sqref="W48"/>
    </sheetView>
  </sheetViews>
  <sheetFormatPr defaultColWidth="11.42578125" defaultRowHeight="15"/>
  <cols>
    <col min="1" max="1" width="25.7109375" customWidth="1"/>
  </cols>
  <sheetData>
    <row r="1" spans="1:16" s="5" customFormat="1">
      <c r="B1" s="5">
        <v>2007</v>
      </c>
      <c r="C1" s="5">
        <f>B1+1</f>
        <v>2008</v>
      </c>
      <c r="D1" s="5">
        <f t="shared" ref="D1:J1" si="0">C1+1</f>
        <v>2009</v>
      </c>
      <c r="E1" s="5">
        <f t="shared" si="0"/>
        <v>2010</v>
      </c>
      <c r="F1" s="5">
        <f t="shared" si="0"/>
        <v>2011</v>
      </c>
      <c r="G1" s="5">
        <f t="shared" si="0"/>
        <v>2012</v>
      </c>
      <c r="H1" s="5">
        <f t="shared" si="0"/>
        <v>2013</v>
      </c>
      <c r="I1" s="5">
        <f t="shared" si="0"/>
        <v>2014</v>
      </c>
      <c r="J1" s="5">
        <f t="shared" si="0"/>
        <v>2015</v>
      </c>
      <c r="L1" s="5">
        <v>2014</v>
      </c>
      <c r="M1" s="5">
        <v>2015</v>
      </c>
    </row>
    <row r="2" spans="1:16">
      <c r="A2" t="s">
        <v>2</v>
      </c>
      <c r="B2" s="1" t="e">
        <f>struct.balance!#REF!-#REF!</f>
        <v>#REF!</v>
      </c>
      <c r="C2" s="1" t="e">
        <f>struct.balance!#REF!-#REF!</f>
        <v>#REF!</v>
      </c>
      <c r="D2" s="1" t="e">
        <f>struct.balance!#REF!-#REF!</f>
        <v>#REF!</v>
      </c>
      <c r="E2" s="1" t="e">
        <f>struct.balance!#REF!-#REF!</f>
        <v>#REF!</v>
      </c>
      <c r="F2" s="1" t="e">
        <f>struct.balance!#REF!-#REF!</f>
        <v>#REF!</v>
      </c>
      <c r="G2" s="1" t="e">
        <f>struct.balance!#REF!-#REF!</f>
        <v>#REF!</v>
      </c>
      <c r="H2" s="1" t="e">
        <f>struct.balance!#REF!-#REF!</f>
        <v>#REF!</v>
      </c>
      <c r="I2" s="1" t="e">
        <f>struct.balance!#REF!-cycl.comp.total!#REF!+L2</f>
        <v>#REF!</v>
      </c>
      <c r="J2" s="1" t="e">
        <f>struct.balance!#REF!-cycl.comp.total!#REF!+M2</f>
        <v>#REF!</v>
      </c>
      <c r="L2" s="1">
        <f>O2</f>
        <v>0</v>
      </c>
      <c r="M2" s="1">
        <f>P2</f>
        <v>0</v>
      </c>
      <c r="O2">
        <f>SUM(O3:O14)</f>
        <v>0</v>
      </c>
      <c r="P2">
        <f>SUM(P3:P14)</f>
        <v>0</v>
      </c>
    </row>
    <row r="3" spans="1:16">
      <c r="A3" t="s">
        <v>3</v>
      </c>
      <c r="B3" s="1" t="e">
        <f>struct.balance!#REF!-#REF!</f>
        <v>#REF!</v>
      </c>
      <c r="C3" s="1" t="e">
        <f>struct.balance!#REF!-#REF!</f>
        <v>#REF!</v>
      </c>
      <c r="D3" s="1" t="e">
        <f>struct.balance!#REF!-#REF!</f>
        <v>#REF!</v>
      </c>
      <c r="E3" s="1" t="e">
        <f>struct.balance!#REF!-#REF!</f>
        <v>#REF!</v>
      </c>
      <c r="F3" s="1" t="e">
        <f>struct.balance!#REF!-#REF!</f>
        <v>#REF!</v>
      </c>
      <c r="G3" s="1" t="e">
        <f>struct.balance!#REF!-#REF!</f>
        <v>#REF!</v>
      </c>
      <c r="H3" s="1" t="e">
        <f>struct.balance!#REF!-#REF!</f>
        <v>#REF!</v>
      </c>
      <c r="I3" s="1" t="e">
        <f>struct.balance!#REF!-cycl.comp.total!#REF!+L3</f>
        <v>#REF!</v>
      </c>
      <c r="J3" s="1" t="e">
        <f>struct.balance!#REF!-cycl.comp.total!#REF!+M3</f>
        <v>#REF!</v>
      </c>
      <c r="L3">
        <v>0.5</v>
      </c>
      <c r="M3">
        <v>0.8</v>
      </c>
      <c r="O3">
        <f>L3*gdp.weights_13!$G18</f>
        <v>0</v>
      </c>
      <c r="P3">
        <f>M3*gdp.weights_13!$G18</f>
        <v>0</v>
      </c>
    </row>
    <row r="4" spans="1:16">
      <c r="A4" t="s">
        <v>4</v>
      </c>
      <c r="B4" s="1" t="e">
        <f>struct.balance!#REF!-#REF!</f>
        <v>#REF!</v>
      </c>
      <c r="C4" s="1" t="e">
        <f>struct.balance!#REF!-#REF!</f>
        <v>#REF!</v>
      </c>
      <c r="D4" s="1" t="e">
        <f>struct.balance!#REF!-#REF!</f>
        <v>#REF!</v>
      </c>
      <c r="E4" s="1" t="e">
        <f>struct.balance!#REF!-#REF!</f>
        <v>#REF!</v>
      </c>
      <c r="F4" s="1" t="e">
        <f>struct.balance!#REF!-#REF!</f>
        <v>#REF!</v>
      </c>
      <c r="G4" s="1" t="e">
        <f>struct.balance!#REF!-#REF!</f>
        <v>#REF!</v>
      </c>
      <c r="H4" s="1" t="e">
        <f>struct.balance!#REF!-#REF!</f>
        <v>#REF!</v>
      </c>
      <c r="I4" s="1" t="e">
        <f>struct.balance!#REF!-cycl.comp.total!#REF!+L4</f>
        <v>#REF!</v>
      </c>
      <c r="J4" s="1" t="e">
        <f>struct.balance!#REF!-cycl.comp.total!#REF!+M4</f>
        <v>#REF!</v>
      </c>
      <c r="L4">
        <v>0</v>
      </c>
      <c r="M4">
        <v>0</v>
      </c>
      <c r="O4">
        <f>L4*gdp.weights_13!$G19</f>
        <v>0</v>
      </c>
      <c r="P4">
        <f>M4*gdp.weights_13!$G19</f>
        <v>0</v>
      </c>
    </row>
    <row r="5" spans="1:16">
      <c r="A5" t="s">
        <v>5</v>
      </c>
      <c r="B5" s="1" t="e">
        <f>struct.balance!#REF!-#REF!</f>
        <v>#REF!</v>
      </c>
      <c r="C5" s="1" t="e">
        <f>struct.balance!#REF!-#REF!</f>
        <v>#REF!</v>
      </c>
      <c r="D5" s="1" t="e">
        <f>struct.balance!#REF!-#REF!</f>
        <v>#REF!</v>
      </c>
      <c r="E5" s="1" t="e">
        <f>struct.balance!#REF!-#REF!</f>
        <v>#REF!</v>
      </c>
      <c r="F5" s="1" t="e">
        <f>struct.balance!#REF!-#REF!</f>
        <v>#REF!</v>
      </c>
      <c r="G5" s="1" t="e">
        <f>struct.balance!#REF!-#REF!</f>
        <v>#REF!</v>
      </c>
      <c r="H5" s="1" t="e">
        <f>struct.balance!#REF!-#REF!</f>
        <v>#REF!</v>
      </c>
      <c r="I5" s="1" t="e">
        <f>struct.balance!#REF!-cycl.comp.total!#REF!+L5</f>
        <v>#REF!</v>
      </c>
      <c r="J5" s="1" t="e">
        <f>struct.balance!#REF!-cycl.comp.total!#REF!+M5</f>
        <v>#REF!</v>
      </c>
      <c r="L5">
        <v>0</v>
      </c>
      <c r="M5">
        <v>0.5</v>
      </c>
      <c r="O5">
        <f>L5*gdp.weights_13!$G20</f>
        <v>0</v>
      </c>
      <c r="P5">
        <f>M5*gdp.weights_13!$G20</f>
        <v>0</v>
      </c>
    </row>
    <row r="6" spans="1:16">
      <c r="A6" t="s">
        <v>6</v>
      </c>
      <c r="B6" s="1" t="e">
        <f>struct.balance!#REF!-#REF!</f>
        <v>#REF!</v>
      </c>
      <c r="C6" s="1" t="e">
        <f>struct.balance!#REF!-#REF!</f>
        <v>#REF!</v>
      </c>
      <c r="D6" s="1" t="e">
        <f>struct.balance!#REF!-#REF!</f>
        <v>#REF!</v>
      </c>
      <c r="E6" s="1" t="e">
        <f>struct.balance!#REF!-#REF!</f>
        <v>#REF!</v>
      </c>
      <c r="F6" s="1" t="e">
        <f>struct.balance!#REF!-#REF!</f>
        <v>#REF!</v>
      </c>
      <c r="G6" s="1" t="e">
        <f>struct.balance!#REF!-#REF!</f>
        <v>#REF!</v>
      </c>
      <c r="H6" s="1" t="e">
        <f>struct.balance!#REF!-#REF!</f>
        <v>#REF!</v>
      </c>
      <c r="I6" s="1" t="e">
        <f>struct.balance!#REF!-cycl.comp.total!#REF!+L6</f>
        <v>#REF!</v>
      </c>
      <c r="J6" s="1" t="e">
        <f>struct.balance!#REF!-cycl.comp.total!#REF!+M6</f>
        <v>#REF!</v>
      </c>
      <c r="L6">
        <v>0.5</v>
      </c>
      <c r="M6">
        <v>0.5</v>
      </c>
      <c r="O6">
        <f>L6*gdp.weights_13!$G21</f>
        <v>0</v>
      </c>
      <c r="P6">
        <f>M6*gdp.weights_13!$G21</f>
        <v>0</v>
      </c>
    </row>
    <row r="7" spans="1:16">
      <c r="A7" t="s">
        <v>7</v>
      </c>
      <c r="B7" s="1" t="e">
        <f>struct.balance!#REF!-#REF!</f>
        <v>#REF!</v>
      </c>
      <c r="C7" s="1" t="e">
        <f>struct.balance!#REF!-#REF!</f>
        <v>#REF!</v>
      </c>
      <c r="D7" s="1" t="e">
        <f>struct.balance!#REF!-#REF!</f>
        <v>#REF!</v>
      </c>
      <c r="E7" s="1" t="e">
        <f>struct.balance!#REF!-#REF!</f>
        <v>#REF!</v>
      </c>
      <c r="F7" s="1" t="e">
        <f>struct.balance!#REF!-#REF!</f>
        <v>#REF!</v>
      </c>
      <c r="G7" s="1" t="e">
        <f>struct.balance!#REF!-#REF!</f>
        <v>#REF!</v>
      </c>
      <c r="H7" s="1" t="e">
        <f>struct.balance!#REF!-#REF!</f>
        <v>#REF!</v>
      </c>
      <c r="I7" s="1" t="e">
        <f>struct.balance!#REF!-cycl.comp.total!#REF!+L7</f>
        <v>#REF!</v>
      </c>
      <c r="J7" s="1" t="e">
        <f>struct.balance!#REF!-cycl.comp.total!#REF!+M7</f>
        <v>#REF!</v>
      </c>
      <c r="L7">
        <v>0.4</v>
      </c>
      <c r="M7">
        <v>1.9</v>
      </c>
      <c r="O7">
        <f>L7*gdp.weights_13!$G22</f>
        <v>0</v>
      </c>
      <c r="P7">
        <f>M7*gdp.weights_13!$G22</f>
        <v>0</v>
      </c>
    </row>
    <row r="8" spans="1:16">
      <c r="A8" t="s">
        <v>8</v>
      </c>
      <c r="B8" s="1" t="e">
        <f>struct.balance!#REF!-#REF!</f>
        <v>#REF!</v>
      </c>
      <c r="C8" s="1" t="e">
        <f>struct.balance!#REF!-#REF!</f>
        <v>#REF!</v>
      </c>
      <c r="D8" s="1" t="e">
        <f>struct.balance!#REF!-#REF!</f>
        <v>#REF!</v>
      </c>
      <c r="E8" s="1" t="e">
        <f>struct.balance!#REF!-#REF!</f>
        <v>#REF!</v>
      </c>
      <c r="F8" s="1" t="e">
        <f>struct.balance!#REF!-#REF!</f>
        <v>#REF!</v>
      </c>
      <c r="G8" s="1" t="e">
        <f>struct.balance!#REF!-#REF!</f>
        <v>#REF!</v>
      </c>
      <c r="H8" s="1" t="e">
        <f>struct.balance!#REF!-#REF!</f>
        <v>#REF!</v>
      </c>
      <c r="I8" s="1" t="e">
        <f>struct.balance!#REF!-cycl.comp.total!#REF!+L8</f>
        <v>#REF!</v>
      </c>
      <c r="J8" s="1" t="e">
        <f>struct.balance!#REF!-cycl.comp.total!#REF!+M8</f>
        <v>#REF!</v>
      </c>
      <c r="L8">
        <v>0.2</v>
      </c>
      <c r="M8">
        <v>0.4</v>
      </c>
      <c r="O8">
        <f>L8*gdp.weights_13!$G23</f>
        <v>0</v>
      </c>
      <c r="P8">
        <f>M8*gdp.weights_13!$G23</f>
        <v>0</v>
      </c>
    </row>
    <row r="9" spans="1:16">
      <c r="A9" t="s">
        <v>9</v>
      </c>
      <c r="B9" s="1" t="e">
        <f>struct.balance!#REF!-#REF!</f>
        <v>#REF!</v>
      </c>
      <c r="C9" s="1" t="e">
        <f>struct.balance!#REF!-#REF!</f>
        <v>#REF!</v>
      </c>
      <c r="D9" s="1" t="e">
        <f>struct.balance!#REF!-#REF!</f>
        <v>#REF!</v>
      </c>
      <c r="E9" s="1" t="e">
        <f>struct.balance!#REF!-#REF!</f>
        <v>#REF!</v>
      </c>
      <c r="F9" s="1" t="e">
        <f>struct.balance!#REF!-#REF!</f>
        <v>#REF!</v>
      </c>
      <c r="G9" s="1" t="e">
        <f>struct.balance!#REF!-#REF!</f>
        <v>#REF!</v>
      </c>
      <c r="H9" s="1" t="e">
        <f>struct.balance!#REF!-#REF!</f>
        <v>#REF!</v>
      </c>
      <c r="I9" s="1" t="e">
        <f>struct.balance!#REF!-cycl.comp.total!#REF!+L9</f>
        <v>#REF!</v>
      </c>
      <c r="J9" s="1" t="e">
        <f>struct.balance!#REF!-cycl.comp.total!#REF!+M9</f>
        <v>#REF!</v>
      </c>
      <c r="L9">
        <v>0.6</v>
      </c>
      <c r="M9">
        <v>0.6</v>
      </c>
      <c r="O9">
        <f>L9*gdp.weights_13!$G24</f>
        <v>0</v>
      </c>
      <c r="P9">
        <f>M9*gdp.weights_13!$G24</f>
        <v>0</v>
      </c>
    </row>
    <row r="10" spans="1:16">
      <c r="A10" t="s">
        <v>10</v>
      </c>
      <c r="B10" s="1" t="e">
        <f>struct.balance!#REF!-#REF!</f>
        <v>#REF!</v>
      </c>
      <c r="C10" s="1" t="e">
        <f>struct.balance!#REF!-#REF!</f>
        <v>#REF!</v>
      </c>
      <c r="D10" s="1" t="e">
        <f>struct.balance!#REF!-#REF!</f>
        <v>#REF!</v>
      </c>
      <c r="E10" s="1" t="e">
        <f>struct.balance!#REF!-#REF!</f>
        <v>#REF!</v>
      </c>
      <c r="F10" s="1" t="e">
        <f>struct.balance!#REF!-#REF!</f>
        <v>#REF!</v>
      </c>
      <c r="G10" s="1" t="e">
        <f>struct.balance!#REF!-#REF!</f>
        <v>#REF!</v>
      </c>
      <c r="H10" s="1" t="e">
        <f>struct.balance!#REF!-#REF!</f>
        <v>#REF!</v>
      </c>
      <c r="I10" s="1" t="e">
        <f>struct.balance!#REF!-cycl.comp.total!#REF!+L10</f>
        <v>#REF!</v>
      </c>
      <c r="J10" s="1" t="e">
        <f>struct.balance!#REF!-cycl.comp.total!#REF!+M10</f>
        <v>#REF!</v>
      </c>
      <c r="L10">
        <v>0</v>
      </c>
      <c r="M10">
        <v>1.8</v>
      </c>
      <c r="O10">
        <f>L10*gdp.weights_13!$G25</f>
        <v>0</v>
      </c>
      <c r="P10">
        <f>M10*gdp.weights_13!$G25</f>
        <v>0</v>
      </c>
    </row>
    <row r="11" spans="1:16">
      <c r="A11" t="s">
        <v>11</v>
      </c>
      <c r="B11" s="1" t="e">
        <f>struct.balance!#REF!-#REF!</f>
        <v>#REF!</v>
      </c>
      <c r="C11" s="1" t="e">
        <f>struct.balance!#REF!-#REF!</f>
        <v>#REF!</v>
      </c>
      <c r="D11" s="1" t="e">
        <f>struct.balance!#REF!-#REF!</f>
        <v>#REF!</v>
      </c>
      <c r="E11" s="1" t="e">
        <f>struct.balance!#REF!-#REF!</f>
        <v>#REF!</v>
      </c>
      <c r="F11" s="1" t="e">
        <f>struct.balance!#REF!-#REF!</f>
        <v>#REF!</v>
      </c>
      <c r="G11" s="1" t="e">
        <f>struct.balance!#REF!-#REF!</f>
        <v>#REF!</v>
      </c>
      <c r="H11" s="1" t="e">
        <f>struct.balance!#REF!-#REF!</f>
        <v>#REF!</v>
      </c>
      <c r="I11" s="1" t="e">
        <f>struct.balance!#REF!-cycl.comp.total!#REF!+L11</f>
        <v>#REF!</v>
      </c>
      <c r="J11" s="1" t="e">
        <f>struct.balance!#REF!-cycl.comp.total!#REF!+M11</f>
        <v>#REF!</v>
      </c>
      <c r="L11">
        <v>0.5</v>
      </c>
      <c r="M11">
        <v>0</v>
      </c>
      <c r="O11">
        <f>L11*gdp.weights_13!$G26</f>
        <v>0</v>
      </c>
      <c r="P11">
        <f>M11*gdp.weights_13!$G26</f>
        <v>0</v>
      </c>
    </row>
    <row r="12" spans="1:16">
      <c r="A12" t="s">
        <v>12</v>
      </c>
      <c r="B12" s="1" t="e">
        <f>struct.balance!#REF!-#REF!</f>
        <v>#REF!</v>
      </c>
      <c r="C12" s="1" t="e">
        <f>struct.balance!#REF!-#REF!</f>
        <v>#REF!</v>
      </c>
      <c r="D12" s="1" t="e">
        <f>struct.balance!#REF!-#REF!</f>
        <v>#REF!</v>
      </c>
      <c r="E12" s="1" t="e">
        <f>struct.balance!#REF!-#REF!</f>
        <v>#REF!</v>
      </c>
      <c r="F12" s="1" t="e">
        <f>struct.balance!#REF!-#REF!</f>
        <v>#REF!</v>
      </c>
      <c r="G12" s="1" t="e">
        <f>struct.balance!#REF!-#REF!</f>
        <v>#REF!</v>
      </c>
      <c r="H12" s="1" t="e">
        <f>struct.balance!#REF!-#REF!</f>
        <v>#REF!</v>
      </c>
      <c r="I12" s="1" t="e">
        <f>struct.balance!#REF!-cycl.comp.total!#REF!+L12</f>
        <v>#REF!</v>
      </c>
      <c r="J12" s="1" t="e">
        <f>struct.balance!#REF!-cycl.comp.total!#REF!+M12</f>
        <v>#REF!</v>
      </c>
      <c r="L12">
        <v>0.7</v>
      </c>
      <c r="M12">
        <v>0.5</v>
      </c>
      <c r="O12">
        <f>L12*gdp.weights_13!$G27</f>
        <v>0</v>
      </c>
      <c r="P12">
        <f>M12*gdp.weights_13!$G27</f>
        <v>0</v>
      </c>
    </row>
    <row r="13" spans="1:16">
      <c r="A13" t="s">
        <v>13</v>
      </c>
      <c r="B13" s="1" t="e">
        <f>struct.balance!#REF!-#REF!</f>
        <v>#REF!</v>
      </c>
      <c r="C13" s="1" t="e">
        <f>struct.balance!#REF!-#REF!</f>
        <v>#REF!</v>
      </c>
      <c r="D13" s="1" t="e">
        <f>struct.balance!#REF!-#REF!</f>
        <v>#REF!</v>
      </c>
      <c r="E13" s="1" t="e">
        <f>struct.balance!#REF!-#REF!</f>
        <v>#REF!</v>
      </c>
      <c r="F13" s="1" t="e">
        <f>struct.balance!#REF!-#REF!</f>
        <v>#REF!</v>
      </c>
      <c r="G13" s="1" t="e">
        <f>struct.balance!#REF!-#REF!</f>
        <v>#REF!</v>
      </c>
      <c r="H13" s="1" t="e">
        <f>struct.balance!#REF!-#REF!</f>
        <v>#REF!</v>
      </c>
      <c r="I13" s="1" t="e">
        <f>struct.balance!#REF!-cycl.comp.total!#REF!+L13</f>
        <v>#REF!</v>
      </c>
      <c r="J13" s="1" t="e">
        <f>struct.balance!#REF!-cycl.comp.total!#REF!+M13</f>
        <v>#REF!</v>
      </c>
      <c r="L13">
        <v>0.5</v>
      </c>
      <c r="M13">
        <v>0.5</v>
      </c>
      <c r="O13">
        <f>L13*gdp.weights_13!$G28</f>
        <v>0</v>
      </c>
      <c r="P13">
        <f>M13*gdp.weights_13!$G28</f>
        <v>0</v>
      </c>
    </row>
    <row r="14" spans="1:16">
      <c r="A14" t="s">
        <v>14</v>
      </c>
      <c r="B14" s="1" t="e">
        <f>struct.balance!#REF!-#REF!</f>
        <v>#REF!</v>
      </c>
      <c r="C14" s="1" t="e">
        <f>struct.balance!#REF!-#REF!</f>
        <v>#REF!</v>
      </c>
      <c r="D14" s="1" t="e">
        <f>struct.balance!#REF!-#REF!</f>
        <v>#REF!</v>
      </c>
      <c r="E14" s="1" t="e">
        <f>struct.balance!#REF!-#REF!</f>
        <v>#REF!</v>
      </c>
      <c r="F14" s="1" t="e">
        <f>struct.balance!#REF!-#REF!</f>
        <v>#REF!</v>
      </c>
      <c r="G14" s="1" t="e">
        <f>struct.balance!#REF!-#REF!</f>
        <v>#REF!</v>
      </c>
      <c r="H14" s="1" t="e">
        <f>struct.balance!#REF!-#REF!</f>
        <v>#REF!</v>
      </c>
      <c r="I14" s="1" t="e">
        <f>struct.balance!#REF!-cycl.comp.total!#REF!+L14</f>
        <v>#REF!</v>
      </c>
      <c r="J14" s="1" t="e">
        <f>struct.balance!#REF!-cycl.comp.total!#REF!+M14</f>
        <v>#REF!</v>
      </c>
      <c r="L14">
        <v>0.3</v>
      </c>
      <c r="M14">
        <v>0</v>
      </c>
      <c r="O14">
        <f>L14*gdp.weights_13!$G29</f>
        <v>0</v>
      </c>
      <c r="P14">
        <f>M14*gdp.weights_13!$G29</f>
        <v>0</v>
      </c>
    </row>
    <row r="15" spans="1:16">
      <c r="B15" s="1"/>
      <c r="C15" s="1"/>
      <c r="D15" s="1"/>
      <c r="E15" s="1"/>
      <c r="F15" s="1"/>
      <c r="G15" s="1"/>
      <c r="H15" s="1"/>
      <c r="I15" s="1"/>
      <c r="J15" s="1"/>
    </row>
    <row r="16" spans="1:16">
      <c r="A16" s="3" t="s">
        <v>19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s="5" customFormat="1">
      <c r="B17" s="5">
        <v>2007</v>
      </c>
      <c r="C17" s="5">
        <f>B17+1</f>
        <v>2008</v>
      </c>
      <c r="D17" s="5">
        <f t="shared" ref="D17:J17" si="1">C17+1</f>
        <v>2009</v>
      </c>
      <c r="E17" s="5">
        <f t="shared" si="1"/>
        <v>2010</v>
      </c>
      <c r="F17" s="5">
        <f t="shared" si="1"/>
        <v>2011</v>
      </c>
      <c r="G17" s="5">
        <f t="shared" si="1"/>
        <v>2012</v>
      </c>
      <c r="H17" s="5">
        <f t="shared" si="1"/>
        <v>2013</v>
      </c>
      <c r="I17" s="5">
        <f t="shared" si="1"/>
        <v>2014</v>
      </c>
      <c r="J17" s="5">
        <f t="shared" si="1"/>
        <v>2015</v>
      </c>
    </row>
    <row r="18" spans="1:10">
      <c r="A18" t="s">
        <v>2</v>
      </c>
      <c r="B18" s="1"/>
      <c r="C18" s="1" t="e">
        <f t="shared" ref="C18:J28" si="2">C2-B2</f>
        <v>#REF!</v>
      </c>
      <c r="D18" s="1" t="e">
        <f t="shared" si="2"/>
        <v>#REF!</v>
      </c>
      <c r="E18" s="1" t="e">
        <f t="shared" si="2"/>
        <v>#REF!</v>
      </c>
      <c r="F18" s="1" t="e">
        <f t="shared" si="2"/>
        <v>#REF!</v>
      </c>
      <c r="G18" s="1" t="e">
        <f t="shared" si="2"/>
        <v>#REF!</v>
      </c>
      <c r="H18" s="1" t="e">
        <f t="shared" si="2"/>
        <v>#REF!</v>
      </c>
      <c r="I18" s="1" t="e">
        <f t="shared" si="2"/>
        <v>#REF!</v>
      </c>
      <c r="J18" s="1" t="e">
        <f t="shared" si="2"/>
        <v>#REF!</v>
      </c>
    </row>
    <row r="19" spans="1:10">
      <c r="A19" t="s">
        <v>3</v>
      </c>
      <c r="B19" s="1"/>
      <c r="C19" s="1" t="e">
        <f t="shared" si="2"/>
        <v>#REF!</v>
      </c>
      <c r="D19" s="1" t="e">
        <f t="shared" si="2"/>
        <v>#REF!</v>
      </c>
      <c r="E19" s="1" t="e">
        <f t="shared" si="2"/>
        <v>#REF!</v>
      </c>
      <c r="F19" s="1" t="e">
        <f t="shared" si="2"/>
        <v>#REF!</v>
      </c>
      <c r="G19" s="1" t="e">
        <f t="shared" si="2"/>
        <v>#REF!</v>
      </c>
      <c r="H19" s="1" t="e">
        <f t="shared" si="2"/>
        <v>#REF!</v>
      </c>
      <c r="I19" s="1" t="e">
        <f t="shared" si="2"/>
        <v>#REF!</v>
      </c>
      <c r="J19" s="1" t="e">
        <f t="shared" si="2"/>
        <v>#REF!</v>
      </c>
    </row>
    <row r="20" spans="1:10">
      <c r="A20" t="s">
        <v>4</v>
      </c>
      <c r="B20" s="1"/>
      <c r="C20" s="1" t="e">
        <f t="shared" si="2"/>
        <v>#REF!</v>
      </c>
      <c r="D20" s="1" t="e">
        <f t="shared" si="2"/>
        <v>#REF!</v>
      </c>
      <c r="E20" s="1" t="e">
        <f t="shared" si="2"/>
        <v>#REF!</v>
      </c>
      <c r="F20" s="1" t="e">
        <f t="shared" si="2"/>
        <v>#REF!</v>
      </c>
      <c r="G20" s="1" t="e">
        <f t="shared" si="2"/>
        <v>#REF!</v>
      </c>
      <c r="H20" s="1" t="e">
        <f t="shared" si="2"/>
        <v>#REF!</v>
      </c>
      <c r="I20" s="1" t="e">
        <f t="shared" si="2"/>
        <v>#REF!</v>
      </c>
      <c r="J20" s="1" t="e">
        <f t="shared" si="2"/>
        <v>#REF!</v>
      </c>
    </row>
    <row r="21" spans="1:10">
      <c r="A21" t="s">
        <v>5</v>
      </c>
      <c r="B21" s="1"/>
      <c r="C21" s="1" t="e">
        <f t="shared" si="2"/>
        <v>#REF!</v>
      </c>
      <c r="D21" s="1" t="e">
        <f t="shared" si="2"/>
        <v>#REF!</v>
      </c>
      <c r="E21" s="1" t="e">
        <f t="shared" si="2"/>
        <v>#REF!</v>
      </c>
      <c r="F21" s="1" t="e">
        <f t="shared" si="2"/>
        <v>#REF!</v>
      </c>
      <c r="G21" s="1" t="e">
        <f t="shared" si="2"/>
        <v>#REF!</v>
      </c>
      <c r="H21" s="1" t="e">
        <f t="shared" si="2"/>
        <v>#REF!</v>
      </c>
      <c r="I21" s="1" t="e">
        <f t="shared" si="2"/>
        <v>#REF!</v>
      </c>
      <c r="J21" s="1" t="e">
        <f t="shared" si="2"/>
        <v>#REF!</v>
      </c>
    </row>
    <row r="22" spans="1:10">
      <c r="A22" t="s">
        <v>6</v>
      </c>
      <c r="B22" s="1"/>
      <c r="C22" s="1" t="e">
        <f t="shared" si="2"/>
        <v>#REF!</v>
      </c>
      <c r="D22" s="1" t="e">
        <f t="shared" si="2"/>
        <v>#REF!</v>
      </c>
      <c r="E22" s="1" t="e">
        <f t="shared" si="2"/>
        <v>#REF!</v>
      </c>
      <c r="F22" s="1" t="e">
        <f t="shared" si="2"/>
        <v>#REF!</v>
      </c>
      <c r="G22" s="1" t="e">
        <f t="shared" si="2"/>
        <v>#REF!</v>
      </c>
      <c r="H22" s="1" t="e">
        <f t="shared" si="2"/>
        <v>#REF!</v>
      </c>
      <c r="I22" s="1" t="e">
        <f t="shared" si="2"/>
        <v>#REF!</v>
      </c>
      <c r="J22" s="1" t="e">
        <f t="shared" si="2"/>
        <v>#REF!</v>
      </c>
    </row>
    <row r="23" spans="1:10">
      <c r="A23" t="s">
        <v>7</v>
      </c>
      <c r="B23" s="1"/>
      <c r="C23" s="1" t="e">
        <f t="shared" si="2"/>
        <v>#REF!</v>
      </c>
      <c r="D23" s="1" t="e">
        <f t="shared" si="2"/>
        <v>#REF!</v>
      </c>
      <c r="E23" s="1" t="e">
        <f t="shared" si="2"/>
        <v>#REF!</v>
      </c>
      <c r="F23" s="1" t="e">
        <f t="shared" si="2"/>
        <v>#REF!</v>
      </c>
      <c r="G23" s="1" t="e">
        <f t="shared" si="2"/>
        <v>#REF!</v>
      </c>
      <c r="H23" s="1" t="e">
        <f t="shared" si="2"/>
        <v>#REF!</v>
      </c>
      <c r="I23" s="1" t="e">
        <f t="shared" si="2"/>
        <v>#REF!</v>
      </c>
      <c r="J23" s="1" t="e">
        <f t="shared" si="2"/>
        <v>#REF!</v>
      </c>
    </row>
    <row r="24" spans="1:10">
      <c r="A24" t="s">
        <v>8</v>
      </c>
      <c r="B24" s="1"/>
      <c r="C24" s="1" t="e">
        <f t="shared" si="2"/>
        <v>#REF!</v>
      </c>
      <c r="D24" s="1" t="e">
        <f t="shared" si="2"/>
        <v>#REF!</v>
      </c>
      <c r="E24" s="1" t="e">
        <f t="shared" si="2"/>
        <v>#REF!</v>
      </c>
      <c r="F24" s="1" t="e">
        <f t="shared" si="2"/>
        <v>#REF!</v>
      </c>
      <c r="G24" s="1" t="e">
        <f t="shared" si="2"/>
        <v>#REF!</v>
      </c>
      <c r="H24" s="1" t="e">
        <f t="shared" si="2"/>
        <v>#REF!</v>
      </c>
      <c r="I24" s="1" t="e">
        <f t="shared" si="2"/>
        <v>#REF!</v>
      </c>
      <c r="J24" s="1" t="e">
        <f t="shared" si="2"/>
        <v>#REF!</v>
      </c>
    </row>
    <row r="25" spans="1:10">
      <c r="A25" t="s">
        <v>9</v>
      </c>
      <c r="B25" s="1"/>
      <c r="C25" s="1" t="e">
        <f t="shared" si="2"/>
        <v>#REF!</v>
      </c>
      <c r="D25" s="1" t="e">
        <f t="shared" si="2"/>
        <v>#REF!</v>
      </c>
      <c r="E25" s="1" t="e">
        <f t="shared" si="2"/>
        <v>#REF!</v>
      </c>
      <c r="F25" s="1" t="e">
        <f t="shared" si="2"/>
        <v>#REF!</v>
      </c>
      <c r="G25" s="1" t="e">
        <f t="shared" si="2"/>
        <v>#REF!</v>
      </c>
      <c r="H25" s="1" t="e">
        <f t="shared" si="2"/>
        <v>#REF!</v>
      </c>
      <c r="I25" s="1" t="e">
        <f t="shared" si="2"/>
        <v>#REF!</v>
      </c>
      <c r="J25" s="1" t="e">
        <f t="shared" si="2"/>
        <v>#REF!</v>
      </c>
    </row>
    <row r="26" spans="1:10">
      <c r="A26" t="s">
        <v>10</v>
      </c>
      <c r="B26" s="1"/>
      <c r="C26" s="1" t="e">
        <f t="shared" si="2"/>
        <v>#REF!</v>
      </c>
      <c r="D26" s="1" t="e">
        <f t="shared" si="2"/>
        <v>#REF!</v>
      </c>
      <c r="E26" s="1" t="e">
        <f t="shared" si="2"/>
        <v>#REF!</v>
      </c>
      <c r="F26" s="1" t="e">
        <f t="shared" si="2"/>
        <v>#REF!</v>
      </c>
      <c r="G26" s="1" t="e">
        <f t="shared" si="2"/>
        <v>#REF!</v>
      </c>
      <c r="H26" s="1" t="e">
        <f t="shared" si="2"/>
        <v>#REF!</v>
      </c>
      <c r="I26" s="1" t="e">
        <f t="shared" si="2"/>
        <v>#REF!</v>
      </c>
      <c r="J26" s="1" t="e">
        <f t="shared" si="2"/>
        <v>#REF!</v>
      </c>
    </row>
    <row r="27" spans="1:10">
      <c r="A27" t="s">
        <v>11</v>
      </c>
      <c r="B27" s="1"/>
      <c r="C27" s="1" t="e">
        <f t="shared" si="2"/>
        <v>#REF!</v>
      </c>
      <c r="D27" s="1" t="e">
        <f t="shared" si="2"/>
        <v>#REF!</v>
      </c>
      <c r="E27" s="1" t="e">
        <f t="shared" si="2"/>
        <v>#REF!</v>
      </c>
      <c r="F27" s="1" t="e">
        <f t="shared" si="2"/>
        <v>#REF!</v>
      </c>
      <c r="G27" s="1" t="e">
        <f t="shared" si="2"/>
        <v>#REF!</v>
      </c>
      <c r="H27" s="1" t="e">
        <f t="shared" si="2"/>
        <v>#REF!</v>
      </c>
      <c r="I27" s="1" t="e">
        <f t="shared" si="2"/>
        <v>#REF!</v>
      </c>
      <c r="J27" s="1" t="e">
        <f t="shared" si="2"/>
        <v>#REF!</v>
      </c>
    </row>
    <row r="28" spans="1:10">
      <c r="A28" t="s">
        <v>12</v>
      </c>
      <c r="B28" s="1"/>
      <c r="C28" s="1" t="e">
        <f t="shared" si="2"/>
        <v>#REF!</v>
      </c>
      <c r="D28" s="1" t="e">
        <f t="shared" si="2"/>
        <v>#REF!</v>
      </c>
      <c r="E28" s="1" t="e">
        <f t="shared" si="2"/>
        <v>#REF!</v>
      </c>
      <c r="F28" s="1" t="e">
        <f t="shared" si="2"/>
        <v>#REF!</v>
      </c>
      <c r="G28" s="1" t="e">
        <f t="shared" si="2"/>
        <v>#REF!</v>
      </c>
      <c r="H28" s="1" t="e">
        <f t="shared" si="2"/>
        <v>#REF!</v>
      </c>
      <c r="I28" s="1" t="e">
        <f t="shared" si="2"/>
        <v>#REF!</v>
      </c>
      <c r="J28" s="1" t="e">
        <f t="shared" si="2"/>
        <v>#REF!</v>
      </c>
    </row>
    <row r="29" spans="1:10">
      <c r="A29" t="s">
        <v>13</v>
      </c>
      <c r="B29" s="1"/>
      <c r="C29" s="1" t="e">
        <f t="shared" ref="C29:H30" si="3">C13-B13</f>
        <v>#REF!</v>
      </c>
      <c r="D29" s="1" t="e">
        <f t="shared" si="3"/>
        <v>#REF!</v>
      </c>
      <c r="E29" s="1" t="e">
        <f t="shared" si="3"/>
        <v>#REF!</v>
      </c>
      <c r="F29" s="1" t="e">
        <f t="shared" si="3"/>
        <v>#REF!</v>
      </c>
      <c r="G29" s="1" t="e">
        <f t="shared" si="3"/>
        <v>#REF!</v>
      </c>
      <c r="H29" s="1" t="e">
        <f t="shared" si="3"/>
        <v>#REF!</v>
      </c>
      <c r="I29" s="1"/>
      <c r="J29" s="1"/>
    </row>
    <row r="30" spans="1:10">
      <c r="A30" t="s">
        <v>14</v>
      </c>
      <c r="B30" s="1"/>
      <c r="C30" s="1" t="e">
        <f t="shared" si="3"/>
        <v>#REF!</v>
      </c>
      <c r="D30" s="1" t="e">
        <f t="shared" si="3"/>
        <v>#REF!</v>
      </c>
      <c r="E30" s="1" t="e">
        <f t="shared" si="3"/>
        <v>#REF!</v>
      </c>
      <c r="F30" s="1" t="e">
        <f t="shared" si="3"/>
        <v>#REF!</v>
      </c>
      <c r="G30" s="1" t="e">
        <f t="shared" si="3"/>
        <v>#REF!</v>
      </c>
      <c r="H30" s="1" t="e">
        <f t="shared" si="3"/>
        <v>#REF!</v>
      </c>
      <c r="I30" s="1" t="e">
        <f>I14-H14</f>
        <v>#REF!</v>
      </c>
      <c r="J30" s="1" t="e">
        <f>J14-I14</f>
        <v>#REF!</v>
      </c>
    </row>
    <row r="31" spans="1:10"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3" t="s">
        <v>20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s="5" customFormat="1">
      <c r="B33" s="5">
        <v>2007</v>
      </c>
      <c r="C33" s="5">
        <f>B33+1</f>
        <v>2008</v>
      </c>
      <c r="D33" s="5">
        <f t="shared" ref="D33:J33" si="4">C33+1</f>
        <v>2009</v>
      </c>
      <c r="E33" s="5">
        <f t="shared" si="4"/>
        <v>2010</v>
      </c>
      <c r="F33" s="5">
        <f t="shared" si="4"/>
        <v>2011</v>
      </c>
      <c r="G33" s="5">
        <f t="shared" si="4"/>
        <v>2012</v>
      </c>
      <c r="H33" s="5">
        <f t="shared" si="4"/>
        <v>2013</v>
      </c>
      <c r="I33" s="5">
        <f t="shared" si="4"/>
        <v>2014</v>
      </c>
      <c r="J33" s="5">
        <f t="shared" si="4"/>
        <v>2015</v>
      </c>
    </row>
    <row r="34" spans="1:10">
      <c r="A34" t="s">
        <v>2</v>
      </c>
      <c r="B34" s="1"/>
      <c r="C34" s="1"/>
      <c r="D34" s="1"/>
      <c r="E34" s="1" t="e">
        <f t="shared" ref="E34:J46" si="5">D34+E18</f>
        <v>#REF!</v>
      </c>
      <c r="F34" s="1" t="e">
        <f t="shared" si="5"/>
        <v>#REF!</v>
      </c>
      <c r="G34" s="1" t="e">
        <f t="shared" si="5"/>
        <v>#REF!</v>
      </c>
      <c r="H34" s="1" t="e">
        <f t="shared" si="5"/>
        <v>#REF!</v>
      </c>
      <c r="I34" s="1" t="e">
        <f t="shared" si="5"/>
        <v>#REF!</v>
      </c>
      <c r="J34" s="1" t="e">
        <f t="shared" si="5"/>
        <v>#REF!</v>
      </c>
    </row>
    <row r="35" spans="1:10">
      <c r="A35" t="s">
        <v>3</v>
      </c>
      <c r="B35" s="1"/>
      <c r="C35" s="1"/>
      <c r="D35" s="1"/>
      <c r="E35" s="1" t="e">
        <f t="shared" si="5"/>
        <v>#REF!</v>
      </c>
      <c r="F35" s="1" t="e">
        <f t="shared" si="5"/>
        <v>#REF!</v>
      </c>
      <c r="G35" s="1" t="e">
        <f t="shared" si="5"/>
        <v>#REF!</v>
      </c>
      <c r="H35" s="1" t="e">
        <f t="shared" si="5"/>
        <v>#REF!</v>
      </c>
      <c r="I35" s="1" t="e">
        <f t="shared" si="5"/>
        <v>#REF!</v>
      </c>
      <c r="J35" s="1" t="e">
        <f t="shared" si="5"/>
        <v>#REF!</v>
      </c>
    </row>
    <row r="36" spans="1:10">
      <c r="A36" t="s">
        <v>4</v>
      </c>
      <c r="B36" s="1"/>
      <c r="C36" s="1"/>
      <c r="D36" s="1"/>
      <c r="E36" s="1" t="e">
        <f t="shared" si="5"/>
        <v>#REF!</v>
      </c>
      <c r="F36" s="1" t="e">
        <f t="shared" si="5"/>
        <v>#REF!</v>
      </c>
      <c r="G36" s="1" t="e">
        <f t="shared" si="5"/>
        <v>#REF!</v>
      </c>
      <c r="H36" s="1" t="e">
        <f t="shared" si="5"/>
        <v>#REF!</v>
      </c>
      <c r="I36" s="1" t="e">
        <f t="shared" si="5"/>
        <v>#REF!</v>
      </c>
      <c r="J36" s="1" t="e">
        <f t="shared" si="5"/>
        <v>#REF!</v>
      </c>
    </row>
    <row r="37" spans="1:10">
      <c r="A37" t="s">
        <v>5</v>
      </c>
      <c r="B37" s="1"/>
      <c r="C37" s="1"/>
      <c r="D37" s="1"/>
      <c r="E37" s="1" t="e">
        <f t="shared" si="5"/>
        <v>#REF!</v>
      </c>
      <c r="F37" s="1" t="e">
        <f t="shared" si="5"/>
        <v>#REF!</v>
      </c>
      <c r="G37" s="1" t="e">
        <f t="shared" si="5"/>
        <v>#REF!</v>
      </c>
      <c r="H37" s="1" t="e">
        <f t="shared" si="5"/>
        <v>#REF!</v>
      </c>
      <c r="I37" s="1" t="e">
        <f t="shared" si="5"/>
        <v>#REF!</v>
      </c>
      <c r="J37" s="1" t="e">
        <f t="shared" si="5"/>
        <v>#REF!</v>
      </c>
    </row>
    <row r="38" spans="1:10">
      <c r="A38" t="s">
        <v>6</v>
      </c>
      <c r="B38" s="1"/>
      <c r="C38" s="1"/>
      <c r="D38" s="1"/>
      <c r="E38" s="1" t="e">
        <f t="shared" si="5"/>
        <v>#REF!</v>
      </c>
      <c r="F38" s="1" t="e">
        <f t="shared" si="5"/>
        <v>#REF!</v>
      </c>
      <c r="G38" s="1" t="e">
        <f t="shared" si="5"/>
        <v>#REF!</v>
      </c>
      <c r="H38" s="1" t="e">
        <f t="shared" si="5"/>
        <v>#REF!</v>
      </c>
      <c r="I38" s="1" t="e">
        <f t="shared" si="5"/>
        <v>#REF!</v>
      </c>
      <c r="J38" s="1" t="e">
        <f t="shared" si="5"/>
        <v>#REF!</v>
      </c>
    </row>
    <row r="39" spans="1:10">
      <c r="A39" t="s">
        <v>7</v>
      </c>
      <c r="B39" s="1"/>
      <c r="C39" s="1"/>
      <c r="D39" s="1"/>
      <c r="E39" s="1" t="e">
        <f t="shared" si="5"/>
        <v>#REF!</v>
      </c>
      <c r="F39" s="1" t="e">
        <f t="shared" si="5"/>
        <v>#REF!</v>
      </c>
      <c r="G39" s="1" t="e">
        <f t="shared" si="5"/>
        <v>#REF!</v>
      </c>
      <c r="H39" s="1" t="e">
        <f t="shared" si="5"/>
        <v>#REF!</v>
      </c>
      <c r="I39" s="1" t="e">
        <f t="shared" si="5"/>
        <v>#REF!</v>
      </c>
      <c r="J39" s="1" t="e">
        <f t="shared" si="5"/>
        <v>#REF!</v>
      </c>
    </row>
    <row r="40" spans="1:10">
      <c r="A40" t="s">
        <v>8</v>
      </c>
      <c r="B40" s="1"/>
      <c r="C40" s="1"/>
      <c r="D40" s="1"/>
      <c r="E40" s="1" t="e">
        <f t="shared" si="5"/>
        <v>#REF!</v>
      </c>
      <c r="F40" s="1" t="e">
        <f t="shared" si="5"/>
        <v>#REF!</v>
      </c>
      <c r="G40" s="1" t="e">
        <f t="shared" si="5"/>
        <v>#REF!</v>
      </c>
      <c r="H40" s="1" t="e">
        <f t="shared" si="5"/>
        <v>#REF!</v>
      </c>
      <c r="I40" s="1" t="e">
        <f t="shared" si="5"/>
        <v>#REF!</v>
      </c>
      <c r="J40" s="1" t="e">
        <f t="shared" si="5"/>
        <v>#REF!</v>
      </c>
    </row>
    <row r="41" spans="1:10">
      <c r="A41" t="s">
        <v>9</v>
      </c>
      <c r="B41" s="1"/>
      <c r="C41" s="1"/>
      <c r="D41" s="1"/>
      <c r="E41" s="1" t="e">
        <f t="shared" si="5"/>
        <v>#REF!</v>
      </c>
      <c r="F41" s="1" t="e">
        <f t="shared" si="5"/>
        <v>#REF!</v>
      </c>
      <c r="G41" s="1" t="e">
        <f t="shared" si="5"/>
        <v>#REF!</v>
      </c>
      <c r="H41" s="1" t="e">
        <f t="shared" si="5"/>
        <v>#REF!</v>
      </c>
      <c r="I41" s="1" t="e">
        <f t="shared" si="5"/>
        <v>#REF!</v>
      </c>
      <c r="J41" s="1" t="e">
        <f t="shared" si="5"/>
        <v>#REF!</v>
      </c>
    </row>
    <row r="42" spans="1:10">
      <c r="A42" t="s">
        <v>10</v>
      </c>
      <c r="B42" s="1"/>
      <c r="C42" s="1"/>
      <c r="D42" s="1"/>
      <c r="E42" s="1" t="e">
        <f t="shared" si="5"/>
        <v>#REF!</v>
      </c>
      <c r="F42" s="1" t="e">
        <f t="shared" si="5"/>
        <v>#REF!</v>
      </c>
      <c r="G42" s="1" t="e">
        <f t="shared" si="5"/>
        <v>#REF!</v>
      </c>
      <c r="H42" s="1" t="e">
        <f t="shared" si="5"/>
        <v>#REF!</v>
      </c>
      <c r="I42" s="1" t="e">
        <f t="shared" si="5"/>
        <v>#REF!</v>
      </c>
      <c r="J42" s="1" t="e">
        <f t="shared" si="5"/>
        <v>#REF!</v>
      </c>
    </row>
    <row r="43" spans="1:10">
      <c r="A43" t="s">
        <v>11</v>
      </c>
      <c r="B43" s="1"/>
      <c r="C43" s="1"/>
      <c r="D43" s="1"/>
      <c r="E43" s="1" t="e">
        <f t="shared" si="5"/>
        <v>#REF!</v>
      </c>
      <c r="F43" s="1" t="e">
        <f t="shared" si="5"/>
        <v>#REF!</v>
      </c>
      <c r="G43" s="1" t="e">
        <f t="shared" si="5"/>
        <v>#REF!</v>
      </c>
      <c r="H43" s="1" t="e">
        <f t="shared" si="5"/>
        <v>#REF!</v>
      </c>
      <c r="I43" s="1" t="e">
        <f t="shared" si="5"/>
        <v>#REF!</v>
      </c>
      <c r="J43" s="1" t="e">
        <f t="shared" si="5"/>
        <v>#REF!</v>
      </c>
    </row>
    <row r="44" spans="1:10">
      <c r="A44" t="s">
        <v>12</v>
      </c>
      <c r="B44" s="1"/>
      <c r="C44" s="1"/>
      <c r="D44" s="1"/>
      <c r="E44" s="1" t="e">
        <f t="shared" si="5"/>
        <v>#REF!</v>
      </c>
      <c r="F44" s="1" t="e">
        <f t="shared" si="5"/>
        <v>#REF!</v>
      </c>
      <c r="G44" s="1" t="e">
        <f t="shared" si="5"/>
        <v>#REF!</v>
      </c>
      <c r="H44" s="1" t="e">
        <f t="shared" si="5"/>
        <v>#REF!</v>
      </c>
      <c r="I44" s="1" t="e">
        <f t="shared" si="5"/>
        <v>#REF!</v>
      </c>
      <c r="J44" s="1" t="e">
        <f t="shared" si="5"/>
        <v>#REF!</v>
      </c>
    </row>
    <row r="45" spans="1:10">
      <c r="A45" t="s">
        <v>13</v>
      </c>
      <c r="B45" s="1"/>
      <c r="C45" s="1"/>
      <c r="D45" s="1"/>
      <c r="E45" s="1" t="e">
        <f t="shared" si="5"/>
        <v>#REF!</v>
      </c>
      <c r="F45" s="1" t="e">
        <f t="shared" si="5"/>
        <v>#REF!</v>
      </c>
      <c r="G45" s="1" t="e">
        <f t="shared" si="5"/>
        <v>#REF!</v>
      </c>
      <c r="H45" s="1" t="e">
        <f t="shared" si="5"/>
        <v>#REF!</v>
      </c>
      <c r="I45" s="1" t="e">
        <f t="shared" si="5"/>
        <v>#REF!</v>
      </c>
      <c r="J45" s="1" t="e">
        <f t="shared" si="5"/>
        <v>#REF!</v>
      </c>
    </row>
    <row r="46" spans="1:10">
      <c r="A46" t="s">
        <v>14</v>
      </c>
      <c r="B46" s="1"/>
      <c r="C46" s="1"/>
      <c r="D46" s="1"/>
      <c r="E46" s="1" t="e">
        <f t="shared" si="5"/>
        <v>#REF!</v>
      </c>
      <c r="F46" s="1" t="e">
        <f t="shared" si="5"/>
        <v>#REF!</v>
      </c>
      <c r="G46" s="1" t="e">
        <f t="shared" si="5"/>
        <v>#REF!</v>
      </c>
      <c r="H46" s="1" t="e">
        <f t="shared" si="5"/>
        <v>#REF!</v>
      </c>
      <c r="I46" s="1" t="e">
        <f t="shared" si="5"/>
        <v>#REF!</v>
      </c>
      <c r="J46" s="1" t="e">
        <f t="shared" si="5"/>
        <v>#REF!</v>
      </c>
    </row>
  </sheetData>
  <customSheetViews>
    <customSheetView guid="{0B9B0CBD-4067-48BD-8815-DCB61D9A78E0}" scale="80">
      <selection activeCell="F3" sqref="F3"/>
      <pageMargins left="0.7" right="0.7" top="0.78740157499999996" bottom="0.78740157499999996" header="0.3" footer="0.3"/>
      <pageSetup paperSize="9" orientation="portrait" verticalDpi="0" r:id="rId1"/>
    </customSheetView>
  </customSheetViews>
  <pageMargins left="0.7" right="0.7" top="0.78740157499999996" bottom="0.78740157499999996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90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ColWidth="11.42578125" defaultRowHeight="15"/>
  <cols>
    <col min="1" max="1" width="25.140625" customWidth="1"/>
    <col min="2" max="2" width="25.7109375" customWidth="1"/>
  </cols>
  <sheetData>
    <row r="1" spans="1:11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</row>
    <row r="2" spans="1:11">
      <c r="A2" s="9" t="s">
        <v>105</v>
      </c>
      <c r="B2" s="13" t="s">
        <v>43</v>
      </c>
      <c r="C2" s="2"/>
      <c r="D2" s="2"/>
      <c r="E2" s="2"/>
      <c r="F2" s="1" t="e">
        <f>#REF!-'one-offs_revenue'!G2-cycl.comps_EU!F2</f>
        <v>#REF!</v>
      </c>
      <c r="G2" s="1" t="e">
        <f>#REF!-'one-offs_revenue'!H2-cycl.comps_EU!G2</f>
        <v>#REF!</v>
      </c>
      <c r="H2" s="1" t="e">
        <f>#REF!-'one-offs_revenue'!I2-cycl.comps_EU!H2</f>
        <v>#REF!</v>
      </c>
      <c r="I2" s="1" t="e">
        <f>#REF!-'one-offs_revenue'!J2-cycl.comps_EU!I2</f>
        <v>#REF!</v>
      </c>
      <c r="J2" s="1" t="e">
        <f>#REF!-'one-offs_revenue'!K2-cycl.comps_EU!J2</f>
        <v>#REF!</v>
      </c>
      <c r="K2" s="1" t="e">
        <f>#REF!-'one-offs_revenue'!L2-cycl.comps_EU!K2</f>
        <v>#REF!</v>
      </c>
    </row>
    <row r="3" spans="1:11">
      <c r="A3" s="9" t="s">
        <v>105</v>
      </c>
      <c r="B3" s="13" t="s">
        <v>24</v>
      </c>
      <c r="C3" s="2"/>
      <c r="D3" s="2"/>
      <c r="E3" s="2"/>
      <c r="F3" s="1" t="e">
        <f>#REF!-'one-offs_revenue'!G3-cycl.comps_EU!F3</f>
        <v>#REF!</v>
      </c>
      <c r="G3" s="1" t="e">
        <f>#REF!-'one-offs_revenue'!H3-cycl.comps_EU!G3</f>
        <v>#REF!</v>
      </c>
      <c r="H3" s="1" t="e">
        <f>#REF!-'one-offs_revenue'!I3-cycl.comps_EU!H3</f>
        <v>#REF!</v>
      </c>
      <c r="I3" s="1" t="e">
        <f>#REF!-'one-offs_revenue'!J3-cycl.comps_EU!I3</f>
        <v>#REF!</v>
      </c>
      <c r="J3" s="1" t="e">
        <f>#REF!-'one-offs_revenue'!K3-cycl.comps_EU!J3</f>
        <v>#REF!</v>
      </c>
      <c r="K3" s="1" t="e">
        <f>#REF!-'one-offs_revenue'!L3-cycl.comps_EU!K3</f>
        <v>#REF!</v>
      </c>
    </row>
    <row r="4" spans="1:11">
      <c r="A4" s="9" t="s">
        <v>105</v>
      </c>
      <c r="B4" s="13" t="s">
        <v>25</v>
      </c>
      <c r="C4" s="2"/>
      <c r="D4" s="2"/>
      <c r="E4" s="2"/>
      <c r="F4" s="1" t="e">
        <f>#REF!-'one-offs_revenue'!G4-cycl.comps_EU!F4</f>
        <v>#REF!</v>
      </c>
      <c r="G4" s="1" t="e">
        <f>#REF!-'one-offs_revenue'!H4-cycl.comps_EU!G4</f>
        <v>#REF!</v>
      </c>
      <c r="H4" s="1" t="e">
        <f>#REF!-'one-offs_revenue'!I4-cycl.comps_EU!H4</f>
        <v>#REF!</v>
      </c>
      <c r="I4" s="1" t="e">
        <f>#REF!-'one-offs_revenue'!J4-cycl.comps_EU!I4</f>
        <v>#REF!</v>
      </c>
      <c r="J4" s="1" t="e">
        <f>#REF!-'one-offs_revenue'!K4-cycl.comps_EU!J4</f>
        <v>#REF!</v>
      </c>
      <c r="K4" s="1" t="e">
        <f>#REF!-'one-offs_revenue'!L4-cycl.comps_EU!K4</f>
        <v>#REF!</v>
      </c>
    </row>
    <row r="5" spans="1:11">
      <c r="A5" s="9" t="s">
        <v>105</v>
      </c>
      <c r="B5" s="13" t="s">
        <v>34</v>
      </c>
      <c r="C5" s="2"/>
      <c r="D5" s="2"/>
      <c r="E5" s="2"/>
      <c r="F5" s="1" t="e">
        <f>#REF!-'one-offs_revenue'!G5-cycl.comps_EU!F5</f>
        <v>#REF!</v>
      </c>
      <c r="G5" s="1" t="e">
        <f>#REF!-'one-offs_revenue'!H5-cycl.comps_EU!G5</f>
        <v>#REF!</v>
      </c>
      <c r="H5" s="1" t="e">
        <f>#REF!-'one-offs_revenue'!I5-cycl.comps_EU!H5</f>
        <v>#REF!</v>
      </c>
      <c r="I5" s="1" t="e">
        <f>#REF!-'one-offs_revenue'!J5-cycl.comps_EU!I5</f>
        <v>#REF!</v>
      </c>
      <c r="J5" s="1" t="e">
        <f>#REF!-'one-offs_revenue'!K5-cycl.comps_EU!J5</f>
        <v>#REF!</v>
      </c>
      <c r="K5" s="1" t="e">
        <f>#REF!-'one-offs_revenue'!L5-cycl.comps_EU!K5</f>
        <v>#REF!</v>
      </c>
    </row>
    <row r="6" spans="1:11">
      <c r="A6" s="9" t="s">
        <v>105</v>
      </c>
      <c r="B6" s="13" t="s">
        <v>36</v>
      </c>
      <c r="C6" s="2"/>
      <c r="D6" s="2"/>
      <c r="E6" s="2"/>
      <c r="F6" s="1" t="e">
        <f>#REF!-'one-offs_revenue'!G6-cycl.comps_EU!F6</f>
        <v>#REF!</v>
      </c>
      <c r="G6" s="1" t="e">
        <f>#REF!-'one-offs_revenue'!H6-cycl.comps_EU!G6</f>
        <v>#REF!</v>
      </c>
      <c r="H6" s="1" t="e">
        <f>#REF!-'one-offs_revenue'!I6-cycl.comps_EU!H6</f>
        <v>#REF!</v>
      </c>
      <c r="I6" s="1" t="e">
        <f>#REF!-'one-offs_revenue'!J6-cycl.comps_EU!I6</f>
        <v>#REF!</v>
      </c>
      <c r="J6" s="1" t="e">
        <f>#REF!-'one-offs_revenue'!K6-cycl.comps_EU!J6</f>
        <v>#REF!</v>
      </c>
      <c r="K6" s="1" t="e">
        <f>#REF!-'one-offs_revenue'!L6-cycl.comps_EU!K6</f>
        <v>#REF!</v>
      </c>
    </row>
    <row r="7" spans="1:11">
      <c r="A7" s="9" t="s">
        <v>105</v>
      </c>
      <c r="B7" s="13" t="s">
        <v>26</v>
      </c>
      <c r="C7" s="2"/>
      <c r="D7" s="2"/>
      <c r="E7" s="2"/>
      <c r="F7" s="1" t="e">
        <f>#REF!-'one-offs_revenue'!G7-cycl.comps_EU!F7</f>
        <v>#REF!</v>
      </c>
      <c r="G7" s="1" t="e">
        <f>#REF!-'one-offs_revenue'!H7-cycl.comps_EU!G7</f>
        <v>#REF!</v>
      </c>
      <c r="H7" s="1" t="e">
        <f>#REF!-'one-offs_revenue'!I7-cycl.comps_EU!H7</f>
        <v>#REF!</v>
      </c>
      <c r="I7" s="1" t="e">
        <f>#REF!-'one-offs_revenue'!J7-cycl.comps_EU!I7</f>
        <v>#REF!</v>
      </c>
      <c r="J7" s="1" t="e">
        <f>#REF!-'one-offs_revenue'!K7-cycl.comps_EU!J7</f>
        <v>#REF!</v>
      </c>
      <c r="K7" s="1" t="e">
        <f>#REF!-'one-offs_revenue'!L7-cycl.comps_EU!K7</f>
        <v>#REF!</v>
      </c>
    </row>
    <row r="8" spans="1:11">
      <c r="A8" s="9" t="s">
        <v>105</v>
      </c>
      <c r="B8" s="13" t="s">
        <v>27</v>
      </c>
      <c r="C8" s="2"/>
      <c r="D8" s="2"/>
      <c r="E8" s="2"/>
      <c r="F8" s="1" t="e">
        <f>#REF!-'one-offs_revenue'!G8-cycl.comps_EU!F8</f>
        <v>#REF!</v>
      </c>
      <c r="G8" s="1" t="e">
        <f>#REF!-'one-offs_revenue'!H8-cycl.comps_EU!G8</f>
        <v>#REF!</v>
      </c>
      <c r="H8" s="1" t="e">
        <f>#REF!-'one-offs_revenue'!I8-cycl.comps_EU!H8</f>
        <v>#REF!</v>
      </c>
      <c r="I8" s="1" t="e">
        <f>#REF!-'one-offs_revenue'!J8-cycl.comps_EU!I8</f>
        <v>#REF!</v>
      </c>
      <c r="J8" s="1" t="e">
        <f>#REF!-'one-offs_revenue'!K8-cycl.comps_EU!J8</f>
        <v>#REF!</v>
      </c>
      <c r="K8" s="1" t="e">
        <f>#REF!-'one-offs_revenue'!L8-cycl.comps_EU!K8</f>
        <v>#REF!</v>
      </c>
    </row>
    <row r="9" spans="1:11">
      <c r="A9" s="9" t="s">
        <v>105</v>
      </c>
      <c r="B9" s="13" t="s">
        <v>29</v>
      </c>
      <c r="C9" s="2"/>
      <c r="D9" s="2"/>
      <c r="E9" s="2"/>
      <c r="F9" s="1" t="e">
        <f>#REF!-'one-offs_revenue'!G9-cycl.comps_EU!F9</f>
        <v>#REF!</v>
      </c>
      <c r="G9" s="1" t="e">
        <f>#REF!-'one-offs_revenue'!H9-cycl.comps_EU!G9</f>
        <v>#REF!</v>
      </c>
      <c r="H9" s="1" t="e">
        <f>#REF!-'one-offs_revenue'!I9-cycl.comps_EU!H9</f>
        <v>#REF!</v>
      </c>
      <c r="I9" s="1" t="e">
        <f>#REF!-'one-offs_revenue'!J9-cycl.comps_EU!I9</f>
        <v>#REF!</v>
      </c>
      <c r="J9" s="1" t="e">
        <f>#REF!-'one-offs_revenue'!K9-cycl.comps_EU!J9</f>
        <v>#REF!</v>
      </c>
      <c r="K9" s="1" t="e">
        <f>#REF!-'one-offs_revenue'!L9-cycl.comps_EU!K9</f>
        <v>#REF!</v>
      </c>
    </row>
    <row r="10" spans="1:11">
      <c r="A10" s="9" t="s">
        <v>105</v>
      </c>
      <c r="B10" s="13" t="s">
        <v>23</v>
      </c>
      <c r="C10" s="2"/>
      <c r="D10" s="2"/>
      <c r="E10" s="2"/>
      <c r="F10" s="1" t="e">
        <f>#REF!-'one-offs_revenue'!G10-cycl.comps_EU!F10</f>
        <v>#REF!</v>
      </c>
      <c r="G10" s="1" t="e">
        <f>#REF!-'one-offs_revenue'!H10-cycl.comps_EU!G10</f>
        <v>#REF!</v>
      </c>
      <c r="H10" s="1" t="e">
        <f>#REF!-'one-offs_revenue'!I10-cycl.comps_EU!H10</f>
        <v>#REF!</v>
      </c>
      <c r="I10" s="1" t="e">
        <f>#REF!-'one-offs_revenue'!J10-cycl.comps_EU!I10</f>
        <v>#REF!</v>
      </c>
      <c r="J10" s="1" t="e">
        <f>#REF!-'one-offs_revenue'!K10-cycl.comps_EU!J10</f>
        <v>#REF!</v>
      </c>
      <c r="K10" s="1" t="e">
        <f>#REF!-'one-offs_revenue'!L10-cycl.comps_EU!K10</f>
        <v>#REF!</v>
      </c>
    </row>
    <row r="11" spans="1:11">
      <c r="A11" s="9" t="s">
        <v>105</v>
      </c>
      <c r="B11" s="13" t="s">
        <v>49</v>
      </c>
      <c r="C11" s="2"/>
      <c r="D11" s="2"/>
      <c r="E11" s="2"/>
      <c r="F11" s="1" t="e">
        <f>#REF!-'one-offs_revenue'!G11-cycl.comps_EU!F11</f>
        <v>#REF!</v>
      </c>
      <c r="G11" s="1" t="e">
        <f>#REF!-'one-offs_revenue'!H11-cycl.comps_EU!G11</f>
        <v>#REF!</v>
      </c>
      <c r="H11" s="1" t="e">
        <f>#REF!-'one-offs_revenue'!I11-cycl.comps_EU!H11</f>
        <v>#REF!</v>
      </c>
      <c r="I11" s="1" t="e">
        <f>#REF!-'one-offs_revenue'!J11-cycl.comps_EU!I11</f>
        <v>#REF!</v>
      </c>
      <c r="J11" s="1" t="e">
        <f>#REF!-'one-offs_revenue'!K11-cycl.comps_EU!J11</f>
        <v>#REF!</v>
      </c>
      <c r="K11" s="1" t="e">
        <f>#REF!-'one-offs_revenue'!L11-cycl.comps_EU!K11</f>
        <v>#REF!</v>
      </c>
    </row>
    <row r="12" spans="1:11">
      <c r="A12" s="9" t="s">
        <v>105</v>
      </c>
      <c r="B12" s="13" t="s">
        <v>33</v>
      </c>
      <c r="C12" s="2"/>
      <c r="D12" s="2"/>
      <c r="E12" s="2"/>
      <c r="F12" s="1" t="e">
        <f>#REF!-'one-offs_revenue'!G12-cycl.comps_EU!F12</f>
        <v>#REF!</v>
      </c>
      <c r="G12" s="1" t="e">
        <f>#REF!-'one-offs_revenue'!H12-cycl.comps_EU!G12</f>
        <v>#REF!</v>
      </c>
      <c r="H12" s="1" t="e">
        <f>#REF!-'one-offs_revenue'!I12-cycl.comps_EU!H12</f>
        <v>#REF!</v>
      </c>
      <c r="I12" s="1" t="e">
        <f>#REF!-'one-offs_revenue'!J12-cycl.comps_EU!I12</f>
        <v>#REF!</v>
      </c>
      <c r="J12" s="1" t="e">
        <f>#REF!-'one-offs_revenue'!K12-cycl.comps_EU!J12</f>
        <v>#REF!</v>
      </c>
      <c r="K12" s="1" t="e">
        <f>#REF!-'one-offs_revenue'!L12-cycl.comps_EU!K12</f>
        <v>#REF!</v>
      </c>
    </row>
    <row r="13" spans="1:11">
      <c r="A13" s="9" t="s">
        <v>105</v>
      </c>
      <c r="B13" s="13" t="s">
        <v>28</v>
      </c>
      <c r="C13" s="2"/>
      <c r="D13" s="2"/>
      <c r="E13" s="2"/>
      <c r="F13" s="1" t="e">
        <f>#REF!-'one-offs_revenue'!G13-cycl.comps_EU!F13</f>
        <v>#REF!</v>
      </c>
      <c r="G13" s="1" t="e">
        <f>#REF!-'one-offs_revenue'!H13-cycl.comps_EU!G13</f>
        <v>#REF!</v>
      </c>
      <c r="H13" s="1" t="e">
        <f>#REF!-'one-offs_revenue'!I13-cycl.comps_EU!H13</f>
        <v>#REF!</v>
      </c>
      <c r="I13" s="1" t="e">
        <f>#REF!-'one-offs_revenue'!J13-cycl.comps_EU!I13</f>
        <v>#REF!</v>
      </c>
      <c r="J13" s="1" t="e">
        <f>#REF!-'one-offs_revenue'!K13-cycl.comps_EU!J13</f>
        <v>#REF!</v>
      </c>
      <c r="K13" s="1" t="e">
        <f>#REF!-'one-offs_revenue'!L13-cycl.comps_EU!K13</f>
        <v>#REF!</v>
      </c>
    </row>
    <row r="14" spans="1:11">
      <c r="A14" s="9" t="s">
        <v>105</v>
      </c>
      <c r="B14" s="13" t="s">
        <v>31</v>
      </c>
      <c r="C14" s="2"/>
      <c r="D14" s="2"/>
      <c r="E14" s="2"/>
      <c r="F14" s="1" t="e">
        <f>#REF!-'one-offs_revenue'!G14-cycl.comps_EU!F14</f>
        <v>#REF!</v>
      </c>
      <c r="G14" s="1" t="e">
        <f>#REF!-'one-offs_revenue'!H14-cycl.comps_EU!G14</f>
        <v>#REF!</v>
      </c>
      <c r="H14" s="1" t="e">
        <f>#REF!-'one-offs_revenue'!I14-cycl.comps_EU!H14</f>
        <v>#REF!</v>
      </c>
      <c r="I14" s="1" t="e">
        <f>#REF!-'one-offs_revenue'!J14-cycl.comps_EU!I14</f>
        <v>#REF!</v>
      </c>
      <c r="J14" s="1" t="e">
        <f>#REF!-'one-offs_revenue'!K14-cycl.comps_EU!J14</f>
        <v>#REF!</v>
      </c>
      <c r="K14" s="1" t="e">
        <f>#REF!-'one-offs_revenue'!L14-cycl.comps_EU!K14</f>
        <v>#REF!</v>
      </c>
    </row>
    <row r="15" spans="1:11">
      <c r="A15" s="9" t="s">
        <v>105</v>
      </c>
      <c r="B15" s="13" t="s">
        <v>40</v>
      </c>
      <c r="F15" s="1" t="e">
        <f>#REF!-'one-offs_revenue'!G15-cycl.comps_EU!F15</f>
        <v>#REF!</v>
      </c>
      <c r="G15" s="1" t="e">
        <f>#REF!-'one-offs_revenue'!H15-cycl.comps_EU!G15</f>
        <v>#REF!</v>
      </c>
      <c r="H15" s="1" t="e">
        <f>#REF!-'one-offs_revenue'!I15-cycl.comps_EU!H15</f>
        <v>#REF!</v>
      </c>
      <c r="I15" s="1" t="e">
        <f>#REF!-'one-offs_revenue'!J15-cycl.comps_EU!I15</f>
        <v>#REF!</v>
      </c>
      <c r="J15" s="1" t="e">
        <f>#REF!-'one-offs_revenue'!K15-cycl.comps_EU!J15</f>
        <v>#REF!</v>
      </c>
      <c r="K15" s="1" t="e">
        <f>#REF!-'one-offs_revenue'!L15-cycl.comps_EU!K15</f>
        <v>#REF!</v>
      </c>
    </row>
    <row r="16" spans="1:11">
      <c r="A16" s="9" t="s">
        <v>105</v>
      </c>
      <c r="B16" s="13" t="s">
        <v>30</v>
      </c>
      <c r="F16" s="1" t="e">
        <f>#REF!-'one-offs_revenue'!G16-cycl.comps_EU!F16</f>
        <v>#REF!</v>
      </c>
      <c r="G16" s="1" t="e">
        <f>#REF!-'one-offs_revenue'!H16-cycl.comps_EU!G16</f>
        <v>#REF!</v>
      </c>
      <c r="H16" s="1" t="e">
        <f>#REF!-'one-offs_revenue'!I16-cycl.comps_EU!H16</f>
        <v>#REF!</v>
      </c>
      <c r="I16" s="1" t="e">
        <f>#REF!-'one-offs_revenue'!J16-cycl.comps_EU!I16</f>
        <v>#REF!</v>
      </c>
      <c r="J16" s="1" t="e">
        <f>#REF!-'one-offs_revenue'!K16-cycl.comps_EU!J16</f>
        <v>#REF!</v>
      </c>
      <c r="K16" s="1" t="e">
        <f>#REF!-'one-offs_revenue'!L16-cycl.comps_EU!K16</f>
        <v>#REF!</v>
      </c>
    </row>
    <row r="17" spans="1:11">
      <c r="A17" t="s">
        <v>105</v>
      </c>
      <c r="B17" t="s">
        <v>35</v>
      </c>
      <c r="F17" s="1" t="e">
        <f>#REF!-'one-offs_revenue'!G17-cycl.comps_EU!F17</f>
        <v>#REF!</v>
      </c>
      <c r="G17" s="1" t="e">
        <f>#REF!-'one-offs_revenue'!H17-cycl.comps_EU!G17</f>
        <v>#REF!</v>
      </c>
      <c r="H17" s="1" t="e">
        <f>#REF!-'one-offs_revenue'!I17-cycl.comps_EU!H17</f>
        <v>#REF!</v>
      </c>
      <c r="I17" s="1" t="e">
        <f>#REF!-'one-offs_revenue'!J17-cycl.comps_EU!I17</f>
        <v>#REF!</v>
      </c>
      <c r="J17" s="1" t="e">
        <f>#REF!-'one-offs_revenue'!K17-cycl.comps_EU!J17</f>
        <v>#REF!</v>
      </c>
      <c r="K17" s="1" t="e">
        <f>#REF!-'one-offs_revenue'!L17-cycl.comps_EU!K17</f>
        <v>#REF!</v>
      </c>
    </row>
    <row r="18" spans="1:11">
      <c r="A18" s="9" t="s">
        <v>105</v>
      </c>
      <c r="B18" s="13" t="s">
        <v>37</v>
      </c>
      <c r="F18" s="1" t="e">
        <f>#REF!-'one-offs_revenue'!G18-cycl.comps_EU!F18</f>
        <v>#REF!</v>
      </c>
      <c r="G18" s="1" t="e">
        <f>#REF!-'one-offs_revenue'!H18-cycl.comps_EU!G18</f>
        <v>#REF!</v>
      </c>
      <c r="H18" s="1" t="e">
        <f>#REF!-'one-offs_revenue'!I18-cycl.comps_EU!H18</f>
        <v>#REF!</v>
      </c>
      <c r="I18" s="1" t="e">
        <f>#REF!-'one-offs_revenue'!J18-cycl.comps_EU!I18</f>
        <v>#REF!</v>
      </c>
      <c r="J18" s="1" t="e">
        <f>#REF!-'one-offs_revenue'!K18-cycl.comps_EU!J18</f>
        <v>#REF!</v>
      </c>
      <c r="K18" s="1" t="e">
        <f>#REF!-'one-offs_revenue'!L18-cycl.comps_EU!K18</f>
        <v>#REF!</v>
      </c>
    </row>
    <row r="19" spans="1:11">
      <c r="A19" s="9" t="s">
        <v>105</v>
      </c>
      <c r="B19" s="13" t="s">
        <v>38</v>
      </c>
      <c r="F19" s="1" t="e">
        <f>#REF!-'one-offs_revenue'!G19-cycl.comps_EU!F19</f>
        <v>#REF!</v>
      </c>
      <c r="G19" s="1" t="e">
        <f>#REF!-'one-offs_revenue'!H19-cycl.comps_EU!G19</f>
        <v>#REF!</v>
      </c>
      <c r="H19" s="1" t="e">
        <f>#REF!-'one-offs_revenue'!I19-cycl.comps_EU!H19</f>
        <v>#REF!</v>
      </c>
      <c r="I19" s="1" t="e">
        <f>#REF!-'one-offs_revenue'!J19-cycl.comps_EU!I19</f>
        <v>#REF!</v>
      </c>
      <c r="J19" s="1" t="e">
        <f>#REF!-'one-offs_revenue'!K19-cycl.comps_EU!J19</f>
        <v>#REF!</v>
      </c>
      <c r="K19" s="1" t="e">
        <f>#REF!-'one-offs_revenue'!L19-cycl.comps_EU!K19</f>
        <v>#REF!</v>
      </c>
    </row>
    <row r="20" spans="1:11">
      <c r="A20" s="9" t="s">
        <v>105</v>
      </c>
      <c r="B20" s="13" t="s">
        <v>39</v>
      </c>
      <c r="F20" s="1" t="e">
        <f>#REF!-'one-offs_revenue'!G20-cycl.comps_EU!F20</f>
        <v>#REF!</v>
      </c>
      <c r="G20" s="1" t="e">
        <f>#REF!-'one-offs_revenue'!H20-cycl.comps_EU!G20</f>
        <v>#REF!</v>
      </c>
      <c r="H20" s="1" t="e">
        <f>#REF!-'one-offs_revenue'!I20-cycl.comps_EU!H20</f>
        <v>#REF!</v>
      </c>
      <c r="I20" s="1" t="e">
        <f>#REF!-'one-offs_revenue'!J20-cycl.comps_EU!I20</f>
        <v>#REF!</v>
      </c>
      <c r="J20" s="1" t="e">
        <f>#REF!-'one-offs_revenue'!K20-cycl.comps_EU!J20</f>
        <v>#REF!</v>
      </c>
      <c r="K20" s="1" t="e">
        <f>#REF!-'one-offs_revenue'!L20-cycl.comps_EU!K20</f>
        <v>#REF!</v>
      </c>
    </row>
    <row r="21" spans="1:11">
      <c r="A21" s="9" t="s">
        <v>105</v>
      </c>
      <c r="B21" s="13" t="s">
        <v>41</v>
      </c>
      <c r="F21" s="1" t="e">
        <f>#REF!-'one-offs_revenue'!G21-cycl.comps_EU!F21</f>
        <v>#REF!</v>
      </c>
      <c r="G21" s="1" t="e">
        <f>#REF!-'one-offs_revenue'!H21-cycl.comps_EU!G21</f>
        <v>#REF!</v>
      </c>
      <c r="H21" s="1" t="e">
        <f>#REF!-'one-offs_revenue'!I21-cycl.comps_EU!H21</f>
        <v>#REF!</v>
      </c>
      <c r="I21" s="1" t="e">
        <f>#REF!-'one-offs_revenue'!J21-cycl.comps_EU!I21</f>
        <v>#REF!</v>
      </c>
      <c r="J21" s="1" t="e">
        <f>#REF!-'one-offs_revenue'!K21-cycl.comps_EU!J21</f>
        <v>#REF!</v>
      </c>
      <c r="K21" s="1" t="e">
        <f>#REF!-'one-offs_revenue'!L21-cycl.comps_EU!K21</f>
        <v>#REF!</v>
      </c>
    </row>
    <row r="22" spans="1:11">
      <c r="A22" s="9" t="s">
        <v>105</v>
      </c>
      <c r="B22" s="13" t="s">
        <v>42</v>
      </c>
      <c r="F22" s="1" t="e">
        <f>#REF!-'one-offs_revenue'!G22-cycl.comps_EU!F22</f>
        <v>#REF!</v>
      </c>
      <c r="G22" s="1" t="e">
        <f>#REF!-'one-offs_revenue'!H22-cycl.comps_EU!G22</f>
        <v>#REF!</v>
      </c>
      <c r="H22" s="1" t="e">
        <f>#REF!-'one-offs_revenue'!I22-cycl.comps_EU!H22</f>
        <v>#REF!</v>
      </c>
      <c r="I22" s="1" t="e">
        <f>#REF!-'one-offs_revenue'!J22-cycl.comps_EU!I22</f>
        <v>#REF!</v>
      </c>
      <c r="J22" s="1" t="e">
        <f>#REF!-'one-offs_revenue'!K22-cycl.comps_EU!J22</f>
        <v>#REF!</v>
      </c>
      <c r="K22" s="1" t="e">
        <f>#REF!-'one-offs_revenue'!L22-cycl.comps_EU!K22</f>
        <v>#REF!</v>
      </c>
    </row>
    <row r="23" spans="1:11">
      <c r="A23" s="9" t="s">
        <v>105</v>
      </c>
      <c r="B23" s="13" t="s">
        <v>44</v>
      </c>
      <c r="F23" s="1" t="e">
        <f>#REF!-'one-offs_revenue'!G23-cycl.comps_EU!F23</f>
        <v>#REF!</v>
      </c>
      <c r="G23" s="1" t="e">
        <f>#REF!-'one-offs_revenue'!H23-cycl.comps_EU!G23</f>
        <v>#REF!</v>
      </c>
      <c r="H23" s="1" t="e">
        <f>#REF!-'one-offs_revenue'!I23-cycl.comps_EU!H23</f>
        <v>#REF!</v>
      </c>
      <c r="I23" s="1" t="e">
        <f>#REF!-'one-offs_revenue'!J23-cycl.comps_EU!I23</f>
        <v>#REF!</v>
      </c>
      <c r="J23" s="1" t="e">
        <f>#REF!-'one-offs_revenue'!K23-cycl.comps_EU!J23</f>
        <v>#REF!</v>
      </c>
      <c r="K23" s="1" t="e">
        <f>#REF!-'one-offs_revenue'!L23-cycl.comps_EU!K23</f>
        <v>#REF!</v>
      </c>
    </row>
    <row r="24" spans="1:11">
      <c r="A24" s="9" t="s">
        <v>105</v>
      </c>
      <c r="B24" s="13" t="s">
        <v>45</v>
      </c>
      <c r="F24" s="1" t="e">
        <f>#REF!-'one-offs_revenue'!G24-cycl.comps_EU!F24</f>
        <v>#REF!</v>
      </c>
      <c r="G24" s="1" t="e">
        <f>#REF!-'one-offs_revenue'!H24-cycl.comps_EU!G24</f>
        <v>#REF!</v>
      </c>
      <c r="H24" s="1" t="e">
        <f>#REF!-'one-offs_revenue'!I24-cycl.comps_EU!H24</f>
        <v>#REF!</v>
      </c>
      <c r="I24" s="1" t="e">
        <f>#REF!-'one-offs_revenue'!J24-cycl.comps_EU!I24</f>
        <v>#REF!</v>
      </c>
      <c r="J24" s="1" t="e">
        <f>#REF!-'one-offs_revenue'!K24-cycl.comps_EU!J24</f>
        <v>#REF!</v>
      </c>
      <c r="K24" s="1" t="e">
        <f>#REF!-'one-offs_revenue'!L24-cycl.comps_EU!K24</f>
        <v>#REF!</v>
      </c>
    </row>
    <row r="25" spans="1:11">
      <c r="A25" s="9" t="s">
        <v>105</v>
      </c>
      <c r="B25" s="13" t="s">
        <v>46</v>
      </c>
      <c r="F25" s="1" t="e">
        <f>#REF!-'one-offs_revenue'!G25-cycl.comps_EU!F25</f>
        <v>#REF!</v>
      </c>
      <c r="G25" s="1" t="e">
        <f>#REF!-'one-offs_revenue'!H25-cycl.comps_EU!G25</f>
        <v>#REF!</v>
      </c>
      <c r="H25" s="1" t="e">
        <f>#REF!-'one-offs_revenue'!I25-cycl.comps_EU!H25</f>
        <v>#REF!</v>
      </c>
      <c r="I25" s="1" t="e">
        <f>#REF!-'one-offs_revenue'!J25-cycl.comps_EU!I25</f>
        <v>#REF!</v>
      </c>
      <c r="J25" s="1" t="e">
        <f>#REF!-'one-offs_revenue'!K25-cycl.comps_EU!J25</f>
        <v>#REF!</v>
      </c>
      <c r="K25" s="1" t="e">
        <f>#REF!-'one-offs_revenue'!L25-cycl.comps_EU!K25</f>
        <v>#REF!</v>
      </c>
    </row>
    <row r="26" spans="1:11">
      <c r="A26" s="9" t="s">
        <v>105</v>
      </c>
      <c r="B26" s="13" t="s">
        <v>48</v>
      </c>
      <c r="F26" s="1" t="e">
        <f>#REF!-'one-offs_revenue'!G26-cycl.comps_EU!F26</f>
        <v>#REF!</v>
      </c>
      <c r="G26" s="1" t="e">
        <f>#REF!-'one-offs_revenue'!H26-cycl.comps_EU!G26</f>
        <v>#REF!</v>
      </c>
      <c r="H26" s="1" t="e">
        <f>#REF!-'one-offs_revenue'!I26-cycl.comps_EU!H26</f>
        <v>#REF!</v>
      </c>
      <c r="I26" s="1" t="e">
        <f>#REF!-'one-offs_revenue'!J26-cycl.comps_EU!I26</f>
        <v>#REF!</v>
      </c>
      <c r="J26" s="1" t="e">
        <f>#REF!-'one-offs_revenue'!K26-cycl.comps_EU!J26</f>
        <v>#REF!</v>
      </c>
      <c r="K26" s="1" t="e">
        <f>#REF!-'one-offs_revenue'!L26-cycl.comps_EU!K26</f>
        <v>#REF!</v>
      </c>
    </row>
    <row r="27" spans="1:11">
      <c r="A27" s="9" t="s">
        <v>105</v>
      </c>
      <c r="B27" s="13" t="s">
        <v>47</v>
      </c>
      <c r="F27" s="1" t="e">
        <f>#REF!-'one-offs_revenue'!G27-cycl.comps_EU!F27</f>
        <v>#REF!</v>
      </c>
      <c r="G27" s="1" t="e">
        <f>#REF!-'one-offs_revenue'!H27-cycl.comps_EU!G27</f>
        <v>#REF!</v>
      </c>
      <c r="H27" s="1" t="e">
        <f>#REF!-'one-offs_revenue'!I27-cycl.comps_EU!H27</f>
        <v>#REF!</v>
      </c>
      <c r="I27" s="1" t="e">
        <f>#REF!-'one-offs_revenue'!J27-cycl.comps_EU!I27</f>
        <v>#REF!</v>
      </c>
      <c r="J27" s="1" t="e">
        <f>#REF!-'one-offs_revenue'!K27-cycl.comps_EU!J27</f>
        <v>#REF!</v>
      </c>
      <c r="K27" s="1" t="e">
        <f>#REF!-'one-offs_revenue'!L27-cycl.comps_EU!K27</f>
        <v>#REF!</v>
      </c>
    </row>
    <row r="28" spans="1:11">
      <c r="A28" s="9" t="s">
        <v>105</v>
      </c>
      <c r="B28" s="13" t="s">
        <v>32</v>
      </c>
      <c r="F28" s="1" t="e">
        <f>#REF!-'one-offs_revenue'!G28-cycl.comps_EU!F28</f>
        <v>#REF!</v>
      </c>
      <c r="G28" s="1" t="e">
        <f>#REF!-'one-offs_revenue'!H28-cycl.comps_EU!G28</f>
        <v>#REF!</v>
      </c>
      <c r="H28" s="1" t="e">
        <f>#REF!-'one-offs_revenue'!I28-cycl.comps_EU!H28</f>
        <v>#REF!</v>
      </c>
      <c r="I28" s="1" t="e">
        <f>#REF!-'one-offs_revenue'!J28-cycl.comps_EU!I28</f>
        <v>#REF!</v>
      </c>
      <c r="J28" s="1" t="e">
        <f>#REF!-'one-offs_revenue'!K28-cycl.comps_EU!J28</f>
        <v>#REF!</v>
      </c>
      <c r="K28" s="1" t="e">
        <f>#REF!-'one-offs_revenue'!L28-cycl.comps_EU!K28</f>
        <v>#REF!</v>
      </c>
    </row>
    <row r="29" spans="1:11">
      <c r="A29" s="9" t="s">
        <v>105</v>
      </c>
      <c r="B29" s="13" t="s">
        <v>50</v>
      </c>
      <c r="F29" s="1" t="e">
        <f>#REF!-'one-offs_revenue'!G29-cycl.comps_EU!F29</f>
        <v>#REF!</v>
      </c>
      <c r="G29" s="1" t="e">
        <f>#REF!-'one-offs_revenue'!H29-cycl.comps_EU!G29</f>
        <v>#REF!</v>
      </c>
      <c r="H29" s="1" t="e">
        <f>#REF!-'one-offs_revenue'!I29-cycl.comps_EU!H29</f>
        <v>#REF!</v>
      </c>
      <c r="I29" s="1" t="e">
        <f>#REF!-'one-offs_revenue'!J29-cycl.comps_EU!I29</f>
        <v>#REF!</v>
      </c>
      <c r="J29" s="1" t="e">
        <f>#REF!-'one-offs_revenue'!K29-cycl.comps_EU!J29</f>
        <v>#REF!</v>
      </c>
      <c r="K29" s="1" t="e">
        <f>#REF!-'one-offs_revenue'!L29-cycl.comps_EU!K29</f>
        <v>#REF!</v>
      </c>
    </row>
    <row r="30" spans="1:11">
      <c r="A30" s="9" t="s">
        <v>105</v>
      </c>
      <c r="B30" s="13" t="s">
        <v>51</v>
      </c>
      <c r="D30" s="2"/>
      <c r="E30" s="2"/>
      <c r="F30" s="1" t="e">
        <f>#REF!-'one-offs_revenue'!G30-cycl.comps_EU!F30</f>
        <v>#REF!</v>
      </c>
      <c r="G30" s="1" t="e">
        <f>#REF!-'one-offs_revenue'!H30-cycl.comps_EU!G30</f>
        <v>#REF!</v>
      </c>
      <c r="H30" s="1" t="e">
        <f>#REF!-'one-offs_revenue'!I30-cycl.comps_EU!H30</f>
        <v>#REF!</v>
      </c>
      <c r="I30" s="1" t="e">
        <f>#REF!-'one-offs_revenue'!J30-cycl.comps_EU!I30</f>
        <v>#REF!</v>
      </c>
      <c r="J30" s="1" t="e">
        <f>#REF!-'one-offs_revenue'!K30-cycl.comps_EU!J30</f>
        <v>#REF!</v>
      </c>
      <c r="K30" s="1" t="e">
        <f>#REF!-'one-offs_revenue'!L30-cycl.comps_EU!K30</f>
        <v>#REF!</v>
      </c>
    </row>
    <row r="31" spans="1:1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</row>
    <row r="32" spans="1:11">
      <c r="A32" s="13" t="s">
        <v>104</v>
      </c>
      <c r="B32" s="13" t="s">
        <v>43</v>
      </c>
      <c r="G32" s="1" t="e">
        <f>G2-F2</f>
        <v>#REF!</v>
      </c>
      <c r="H32" s="1" t="e">
        <f t="shared" ref="H32:K32" si="0">H2-G2</f>
        <v>#REF!</v>
      </c>
      <c r="I32" s="1" t="e">
        <f t="shared" si="0"/>
        <v>#REF!</v>
      </c>
      <c r="J32" s="1" t="e">
        <f t="shared" si="0"/>
        <v>#REF!</v>
      </c>
      <c r="K32" s="1" t="e">
        <f t="shared" si="0"/>
        <v>#REF!</v>
      </c>
    </row>
    <row r="33" spans="1:11">
      <c r="A33" t="s">
        <v>104</v>
      </c>
      <c r="B33" t="s">
        <v>24</v>
      </c>
      <c r="G33" s="1" t="e">
        <f t="shared" ref="G33:K33" si="1">G3-F3</f>
        <v>#REF!</v>
      </c>
      <c r="H33" s="1" t="e">
        <f t="shared" si="1"/>
        <v>#REF!</v>
      </c>
      <c r="I33" s="1" t="e">
        <f t="shared" si="1"/>
        <v>#REF!</v>
      </c>
      <c r="J33" s="1" t="e">
        <f t="shared" si="1"/>
        <v>#REF!</v>
      </c>
      <c r="K33" s="1" t="e">
        <f t="shared" si="1"/>
        <v>#REF!</v>
      </c>
    </row>
    <row r="34" spans="1:11">
      <c r="A34" s="13" t="s">
        <v>104</v>
      </c>
      <c r="B34" s="13" t="s">
        <v>25</v>
      </c>
      <c r="F34" s="2"/>
      <c r="G34" s="1" t="e">
        <f t="shared" ref="G34:K34" si="2">G4-F4</f>
        <v>#REF!</v>
      </c>
      <c r="H34" s="1" t="e">
        <f t="shared" si="2"/>
        <v>#REF!</v>
      </c>
      <c r="I34" s="1" t="e">
        <f t="shared" si="2"/>
        <v>#REF!</v>
      </c>
      <c r="J34" s="1" t="e">
        <f t="shared" si="2"/>
        <v>#REF!</v>
      </c>
      <c r="K34" s="1" t="e">
        <f t="shared" si="2"/>
        <v>#REF!</v>
      </c>
    </row>
    <row r="35" spans="1:11">
      <c r="A35" s="13" t="s">
        <v>104</v>
      </c>
      <c r="B35" s="13" t="s">
        <v>34</v>
      </c>
      <c r="F35" s="2"/>
      <c r="G35" s="1" t="e">
        <f t="shared" ref="G35:K35" si="3">G5-F5</f>
        <v>#REF!</v>
      </c>
      <c r="H35" s="1" t="e">
        <f t="shared" si="3"/>
        <v>#REF!</v>
      </c>
      <c r="I35" s="1" t="e">
        <f t="shared" si="3"/>
        <v>#REF!</v>
      </c>
      <c r="J35" s="1" t="e">
        <f t="shared" si="3"/>
        <v>#REF!</v>
      </c>
      <c r="K35" s="1" t="e">
        <f t="shared" si="3"/>
        <v>#REF!</v>
      </c>
    </row>
    <row r="36" spans="1:11">
      <c r="A36" s="13" t="s">
        <v>104</v>
      </c>
      <c r="B36" s="13" t="s">
        <v>36</v>
      </c>
      <c r="F36" s="2"/>
      <c r="G36" s="1" t="e">
        <f t="shared" ref="G36:K36" si="4">G6-F6</f>
        <v>#REF!</v>
      </c>
      <c r="H36" s="1" t="e">
        <f t="shared" si="4"/>
        <v>#REF!</v>
      </c>
      <c r="I36" s="1" t="e">
        <f t="shared" si="4"/>
        <v>#REF!</v>
      </c>
      <c r="J36" s="1" t="e">
        <f t="shared" si="4"/>
        <v>#REF!</v>
      </c>
      <c r="K36" s="1" t="e">
        <f t="shared" si="4"/>
        <v>#REF!</v>
      </c>
    </row>
    <row r="37" spans="1:11">
      <c r="A37" s="13" t="s">
        <v>104</v>
      </c>
      <c r="B37" s="13" t="s">
        <v>26</v>
      </c>
      <c r="F37" s="2"/>
      <c r="G37" s="1" t="e">
        <f t="shared" ref="G37:K37" si="5">G7-F7</f>
        <v>#REF!</v>
      </c>
      <c r="H37" s="1" t="e">
        <f t="shared" si="5"/>
        <v>#REF!</v>
      </c>
      <c r="I37" s="1" t="e">
        <f t="shared" si="5"/>
        <v>#REF!</v>
      </c>
      <c r="J37" s="1" t="e">
        <f t="shared" si="5"/>
        <v>#REF!</v>
      </c>
      <c r="K37" s="1" t="e">
        <f t="shared" si="5"/>
        <v>#REF!</v>
      </c>
    </row>
    <row r="38" spans="1:11">
      <c r="A38" s="13" t="s">
        <v>104</v>
      </c>
      <c r="B38" s="13" t="s">
        <v>27</v>
      </c>
      <c r="F38" s="2"/>
      <c r="G38" s="1" t="e">
        <f t="shared" ref="G38:K38" si="6">G8-F8</f>
        <v>#REF!</v>
      </c>
      <c r="H38" s="1" t="e">
        <f t="shared" si="6"/>
        <v>#REF!</v>
      </c>
      <c r="I38" s="1" t="e">
        <f t="shared" si="6"/>
        <v>#REF!</v>
      </c>
      <c r="J38" s="1" t="e">
        <f t="shared" si="6"/>
        <v>#REF!</v>
      </c>
      <c r="K38" s="1" t="e">
        <f t="shared" si="6"/>
        <v>#REF!</v>
      </c>
    </row>
    <row r="39" spans="1:11">
      <c r="A39" s="13" t="s">
        <v>104</v>
      </c>
      <c r="B39" s="13" t="s">
        <v>29</v>
      </c>
      <c r="F39" s="2"/>
      <c r="G39" s="1" t="e">
        <f t="shared" ref="G39:K39" si="7">G9-F9</f>
        <v>#REF!</v>
      </c>
      <c r="H39" s="1" t="e">
        <f t="shared" si="7"/>
        <v>#REF!</v>
      </c>
      <c r="I39" s="1" t="e">
        <f t="shared" si="7"/>
        <v>#REF!</v>
      </c>
      <c r="J39" s="1" t="e">
        <f t="shared" si="7"/>
        <v>#REF!</v>
      </c>
      <c r="K39" s="1" t="e">
        <f t="shared" si="7"/>
        <v>#REF!</v>
      </c>
    </row>
    <row r="40" spans="1:11">
      <c r="A40" s="13" t="s">
        <v>104</v>
      </c>
      <c r="B40" s="13" t="s">
        <v>23</v>
      </c>
      <c r="F40" s="2"/>
      <c r="G40" s="1" t="e">
        <f t="shared" ref="G40:K40" si="8">G10-F10</f>
        <v>#REF!</v>
      </c>
      <c r="H40" s="1" t="e">
        <f t="shared" si="8"/>
        <v>#REF!</v>
      </c>
      <c r="I40" s="1" t="e">
        <f t="shared" si="8"/>
        <v>#REF!</v>
      </c>
      <c r="J40" s="1" t="e">
        <f t="shared" si="8"/>
        <v>#REF!</v>
      </c>
      <c r="K40" s="1" t="e">
        <f t="shared" si="8"/>
        <v>#REF!</v>
      </c>
    </row>
    <row r="41" spans="1:11">
      <c r="A41" s="13" t="s">
        <v>104</v>
      </c>
      <c r="B41" s="13" t="s">
        <v>49</v>
      </c>
      <c r="F41" s="2"/>
      <c r="G41" s="1" t="e">
        <f t="shared" ref="G41:K41" si="9">G11-F11</f>
        <v>#REF!</v>
      </c>
      <c r="H41" s="1" t="e">
        <f t="shared" si="9"/>
        <v>#REF!</v>
      </c>
      <c r="I41" s="1" t="e">
        <f t="shared" si="9"/>
        <v>#REF!</v>
      </c>
      <c r="J41" s="1" t="e">
        <f t="shared" si="9"/>
        <v>#REF!</v>
      </c>
      <c r="K41" s="1" t="e">
        <f t="shared" si="9"/>
        <v>#REF!</v>
      </c>
    </row>
    <row r="42" spans="1:11">
      <c r="A42" s="13" t="s">
        <v>104</v>
      </c>
      <c r="B42" s="13" t="s">
        <v>33</v>
      </c>
      <c r="F42" s="2"/>
      <c r="G42" s="1" t="e">
        <f t="shared" ref="G42:K42" si="10">G12-F12</f>
        <v>#REF!</v>
      </c>
      <c r="H42" s="1" t="e">
        <f t="shared" si="10"/>
        <v>#REF!</v>
      </c>
      <c r="I42" s="1" t="e">
        <f t="shared" si="10"/>
        <v>#REF!</v>
      </c>
      <c r="J42" s="1" t="e">
        <f t="shared" si="10"/>
        <v>#REF!</v>
      </c>
      <c r="K42" s="1" t="e">
        <f t="shared" si="10"/>
        <v>#REF!</v>
      </c>
    </row>
    <row r="43" spans="1:11">
      <c r="A43" s="13" t="s">
        <v>104</v>
      </c>
      <c r="B43" s="13" t="s">
        <v>28</v>
      </c>
      <c r="F43" s="2"/>
      <c r="G43" s="1" t="e">
        <f t="shared" ref="G43:K43" si="11">G13-F13</f>
        <v>#REF!</v>
      </c>
      <c r="H43" s="1" t="e">
        <f t="shared" si="11"/>
        <v>#REF!</v>
      </c>
      <c r="I43" s="1" t="e">
        <f t="shared" si="11"/>
        <v>#REF!</v>
      </c>
      <c r="J43" s="1" t="e">
        <f t="shared" si="11"/>
        <v>#REF!</v>
      </c>
      <c r="K43" s="1" t="e">
        <f t="shared" si="11"/>
        <v>#REF!</v>
      </c>
    </row>
    <row r="44" spans="1:11">
      <c r="A44" s="13" t="s">
        <v>104</v>
      </c>
      <c r="B44" s="13" t="s">
        <v>31</v>
      </c>
      <c r="G44" s="1" t="e">
        <f t="shared" ref="G44:K44" si="12">G14-F14</f>
        <v>#REF!</v>
      </c>
      <c r="H44" s="1" t="e">
        <f t="shared" si="12"/>
        <v>#REF!</v>
      </c>
      <c r="I44" s="1" t="e">
        <f t="shared" si="12"/>
        <v>#REF!</v>
      </c>
      <c r="J44" s="1" t="e">
        <f t="shared" si="12"/>
        <v>#REF!</v>
      </c>
      <c r="K44" s="1" t="e">
        <f t="shared" si="12"/>
        <v>#REF!</v>
      </c>
    </row>
    <row r="45" spans="1:11">
      <c r="A45" s="13" t="s">
        <v>104</v>
      </c>
      <c r="B45" s="13" t="s">
        <v>40</v>
      </c>
      <c r="G45" s="1" t="e">
        <f t="shared" ref="G45:K45" si="13">G15-F15</f>
        <v>#REF!</v>
      </c>
      <c r="H45" s="1" t="e">
        <f t="shared" si="13"/>
        <v>#REF!</v>
      </c>
      <c r="I45" s="1" t="e">
        <f t="shared" si="13"/>
        <v>#REF!</v>
      </c>
      <c r="J45" s="1" t="e">
        <f t="shared" si="13"/>
        <v>#REF!</v>
      </c>
      <c r="K45" s="1" t="e">
        <f t="shared" si="13"/>
        <v>#REF!</v>
      </c>
    </row>
    <row r="46" spans="1:11">
      <c r="A46" s="13" t="s">
        <v>104</v>
      </c>
      <c r="B46" s="13" t="s">
        <v>30</v>
      </c>
      <c r="G46" s="1" t="e">
        <f t="shared" ref="G46:K46" si="14">G16-F16</f>
        <v>#REF!</v>
      </c>
      <c r="H46" s="1" t="e">
        <f t="shared" si="14"/>
        <v>#REF!</v>
      </c>
      <c r="I46" s="1" t="e">
        <f t="shared" si="14"/>
        <v>#REF!</v>
      </c>
      <c r="J46" s="1" t="e">
        <f t="shared" si="14"/>
        <v>#REF!</v>
      </c>
      <c r="K46" s="1" t="e">
        <f t="shared" si="14"/>
        <v>#REF!</v>
      </c>
    </row>
    <row r="47" spans="1:11">
      <c r="A47" s="13" t="s">
        <v>104</v>
      </c>
      <c r="B47" s="13" t="s">
        <v>35</v>
      </c>
      <c r="G47" s="1" t="e">
        <f t="shared" ref="G47:K47" si="15">G17-F17</f>
        <v>#REF!</v>
      </c>
      <c r="H47" s="1" t="e">
        <f t="shared" si="15"/>
        <v>#REF!</v>
      </c>
      <c r="I47" s="1" t="e">
        <f t="shared" si="15"/>
        <v>#REF!</v>
      </c>
      <c r="J47" s="1" t="e">
        <f t="shared" si="15"/>
        <v>#REF!</v>
      </c>
      <c r="K47" s="1" t="e">
        <f t="shared" si="15"/>
        <v>#REF!</v>
      </c>
    </row>
    <row r="48" spans="1:11">
      <c r="A48" s="13" t="s">
        <v>104</v>
      </c>
      <c r="B48" s="13" t="s">
        <v>37</v>
      </c>
      <c r="G48" s="1" t="e">
        <f t="shared" ref="G48:K48" si="16">G18-F18</f>
        <v>#REF!</v>
      </c>
      <c r="H48" s="1" t="e">
        <f t="shared" si="16"/>
        <v>#REF!</v>
      </c>
      <c r="I48" s="1" t="e">
        <f t="shared" si="16"/>
        <v>#REF!</v>
      </c>
      <c r="J48" s="1" t="e">
        <f t="shared" si="16"/>
        <v>#REF!</v>
      </c>
      <c r="K48" s="1" t="e">
        <f t="shared" si="16"/>
        <v>#REF!</v>
      </c>
    </row>
    <row r="49" spans="1:11">
      <c r="A49" s="13" t="s">
        <v>104</v>
      </c>
      <c r="B49" s="13" t="s">
        <v>38</v>
      </c>
      <c r="G49" s="1" t="e">
        <f t="shared" ref="G49:K49" si="17">G19-F19</f>
        <v>#REF!</v>
      </c>
      <c r="H49" s="1" t="e">
        <f t="shared" si="17"/>
        <v>#REF!</v>
      </c>
      <c r="I49" s="1" t="e">
        <f t="shared" si="17"/>
        <v>#REF!</v>
      </c>
      <c r="J49" s="1" t="e">
        <f t="shared" si="17"/>
        <v>#REF!</v>
      </c>
      <c r="K49" s="1" t="e">
        <f t="shared" si="17"/>
        <v>#REF!</v>
      </c>
    </row>
    <row r="50" spans="1:11">
      <c r="A50" s="13" t="s">
        <v>104</v>
      </c>
      <c r="B50" s="13" t="s">
        <v>39</v>
      </c>
      <c r="G50" s="1" t="e">
        <f t="shared" ref="G50:K50" si="18">G20-F20</f>
        <v>#REF!</v>
      </c>
      <c r="H50" s="1" t="e">
        <f t="shared" si="18"/>
        <v>#REF!</v>
      </c>
      <c r="I50" s="1" t="e">
        <f t="shared" si="18"/>
        <v>#REF!</v>
      </c>
      <c r="J50" s="1" t="e">
        <f t="shared" si="18"/>
        <v>#REF!</v>
      </c>
      <c r="K50" s="1" t="e">
        <f t="shared" si="18"/>
        <v>#REF!</v>
      </c>
    </row>
    <row r="51" spans="1:11">
      <c r="A51" s="13" t="s">
        <v>104</v>
      </c>
      <c r="B51" s="13" t="s">
        <v>41</v>
      </c>
      <c r="G51" s="1" t="e">
        <f t="shared" ref="G51:K51" si="19">G21-F21</f>
        <v>#REF!</v>
      </c>
      <c r="H51" s="1" t="e">
        <f t="shared" si="19"/>
        <v>#REF!</v>
      </c>
      <c r="I51" s="1" t="e">
        <f t="shared" si="19"/>
        <v>#REF!</v>
      </c>
      <c r="J51" s="1" t="e">
        <f t="shared" si="19"/>
        <v>#REF!</v>
      </c>
      <c r="K51" s="1" t="e">
        <f t="shared" si="19"/>
        <v>#REF!</v>
      </c>
    </row>
    <row r="52" spans="1:11">
      <c r="A52" s="13" t="s">
        <v>104</v>
      </c>
      <c r="B52" s="13" t="s">
        <v>42</v>
      </c>
      <c r="G52" s="1" t="e">
        <f t="shared" ref="G52:K52" si="20">G22-F22</f>
        <v>#REF!</v>
      </c>
      <c r="H52" s="1" t="e">
        <f t="shared" si="20"/>
        <v>#REF!</v>
      </c>
      <c r="I52" s="1" t="e">
        <f t="shared" si="20"/>
        <v>#REF!</v>
      </c>
      <c r="J52" s="1" t="e">
        <f t="shared" si="20"/>
        <v>#REF!</v>
      </c>
      <c r="K52" s="1" t="e">
        <f t="shared" si="20"/>
        <v>#REF!</v>
      </c>
    </row>
    <row r="53" spans="1:11">
      <c r="A53" s="13" t="s">
        <v>104</v>
      </c>
      <c r="B53" s="13" t="s">
        <v>44</v>
      </c>
      <c r="G53" s="1" t="e">
        <f t="shared" ref="G53:K53" si="21">G23-F23</f>
        <v>#REF!</v>
      </c>
      <c r="H53" s="1" t="e">
        <f t="shared" si="21"/>
        <v>#REF!</v>
      </c>
      <c r="I53" s="1" t="e">
        <f t="shared" si="21"/>
        <v>#REF!</v>
      </c>
      <c r="J53" s="1" t="e">
        <f t="shared" si="21"/>
        <v>#REF!</v>
      </c>
      <c r="K53" s="1" t="e">
        <f t="shared" si="21"/>
        <v>#REF!</v>
      </c>
    </row>
    <row r="54" spans="1:11">
      <c r="A54" s="13" t="s">
        <v>104</v>
      </c>
      <c r="B54" s="13" t="s">
        <v>45</v>
      </c>
      <c r="G54" s="1" t="e">
        <f t="shared" ref="G54:K54" si="22">G24-F24</f>
        <v>#REF!</v>
      </c>
      <c r="H54" s="1" t="e">
        <f t="shared" si="22"/>
        <v>#REF!</v>
      </c>
      <c r="I54" s="1" t="e">
        <f t="shared" si="22"/>
        <v>#REF!</v>
      </c>
      <c r="J54" s="1" t="e">
        <f t="shared" si="22"/>
        <v>#REF!</v>
      </c>
      <c r="K54" s="1" t="e">
        <f t="shared" si="22"/>
        <v>#REF!</v>
      </c>
    </row>
    <row r="55" spans="1:11">
      <c r="A55" s="13" t="s">
        <v>104</v>
      </c>
      <c r="B55" s="13" t="s">
        <v>46</v>
      </c>
      <c r="G55" s="1" t="e">
        <f t="shared" ref="G55:K55" si="23">G25-F25</f>
        <v>#REF!</v>
      </c>
      <c r="H55" s="1" t="e">
        <f t="shared" si="23"/>
        <v>#REF!</v>
      </c>
      <c r="I55" s="1" t="e">
        <f t="shared" si="23"/>
        <v>#REF!</v>
      </c>
      <c r="J55" s="1" t="e">
        <f t="shared" si="23"/>
        <v>#REF!</v>
      </c>
      <c r="K55" s="1" t="e">
        <f t="shared" si="23"/>
        <v>#REF!</v>
      </c>
    </row>
    <row r="56" spans="1:11">
      <c r="A56" s="13" t="s">
        <v>104</v>
      </c>
      <c r="B56" s="13" t="s">
        <v>48</v>
      </c>
      <c r="G56" s="1" t="e">
        <f t="shared" ref="G56:K56" si="24">G26-F26</f>
        <v>#REF!</v>
      </c>
      <c r="H56" s="1" t="e">
        <f t="shared" si="24"/>
        <v>#REF!</v>
      </c>
      <c r="I56" s="1" t="e">
        <f t="shared" si="24"/>
        <v>#REF!</v>
      </c>
      <c r="J56" s="1" t="e">
        <f t="shared" si="24"/>
        <v>#REF!</v>
      </c>
      <c r="K56" s="1" t="e">
        <f t="shared" si="24"/>
        <v>#REF!</v>
      </c>
    </row>
    <row r="57" spans="1:11">
      <c r="A57" s="13" t="s">
        <v>104</v>
      </c>
      <c r="B57" s="13" t="s">
        <v>47</v>
      </c>
      <c r="G57" s="1" t="e">
        <f t="shared" ref="G57:K57" si="25">G27-F27</f>
        <v>#REF!</v>
      </c>
      <c r="H57" s="1" t="e">
        <f t="shared" si="25"/>
        <v>#REF!</v>
      </c>
      <c r="I57" s="1" t="e">
        <f t="shared" si="25"/>
        <v>#REF!</v>
      </c>
      <c r="J57" s="1" t="e">
        <f t="shared" si="25"/>
        <v>#REF!</v>
      </c>
      <c r="K57" s="1" t="e">
        <f t="shared" si="25"/>
        <v>#REF!</v>
      </c>
    </row>
    <row r="58" spans="1:11">
      <c r="A58" s="13" t="s">
        <v>104</v>
      </c>
      <c r="B58" s="13" t="s">
        <v>32</v>
      </c>
      <c r="G58" s="1" t="e">
        <f t="shared" ref="G58:K58" si="26">G28-F28</f>
        <v>#REF!</v>
      </c>
      <c r="H58" s="1" t="e">
        <f t="shared" si="26"/>
        <v>#REF!</v>
      </c>
      <c r="I58" s="1" t="e">
        <f t="shared" si="26"/>
        <v>#REF!</v>
      </c>
      <c r="J58" s="1" t="e">
        <f t="shared" si="26"/>
        <v>#REF!</v>
      </c>
      <c r="K58" s="1" t="e">
        <f t="shared" si="26"/>
        <v>#REF!</v>
      </c>
    </row>
    <row r="59" spans="1:11">
      <c r="A59" s="13" t="s">
        <v>104</v>
      </c>
      <c r="B59" s="13" t="s">
        <v>50</v>
      </c>
      <c r="G59" s="1" t="e">
        <f t="shared" ref="G59:K59" si="27">G29-F29</f>
        <v>#REF!</v>
      </c>
      <c r="H59" s="1" t="e">
        <f t="shared" si="27"/>
        <v>#REF!</v>
      </c>
      <c r="I59" s="1" t="e">
        <f t="shared" si="27"/>
        <v>#REF!</v>
      </c>
      <c r="J59" s="1" t="e">
        <f t="shared" si="27"/>
        <v>#REF!</v>
      </c>
      <c r="K59" s="1" t="e">
        <f t="shared" si="27"/>
        <v>#REF!</v>
      </c>
    </row>
    <row r="60" spans="1:11">
      <c r="A60" s="13" t="s">
        <v>104</v>
      </c>
      <c r="B60" s="13" t="s">
        <v>51</v>
      </c>
      <c r="G60" s="1" t="e">
        <f t="shared" ref="G60:K60" si="28">G30-F30</f>
        <v>#REF!</v>
      </c>
      <c r="H60" s="1" t="e">
        <f t="shared" si="28"/>
        <v>#REF!</v>
      </c>
      <c r="I60" s="1" t="e">
        <f t="shared" si="28"/>
        <v>#REF!</v>
      </c>
      <c r="J60" s="1" t="e">
        <f t="shared" si="28"/>
        <v>#REF!</v>
      </c>
      <c r="K60" s="1" t="e">
        <f t="shared" si="28"/>
        <v>#REF!</v>
      </c>
    </row>
    <row r="61" spans="1:1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</row>
    <row r="62" spans="1:11">
      <c r="A62" s="13" t="s">
        <v>97</v>
      </c>
      <c r="B62" s="13" t="s">
        <v>43</v>
      </c>
      <c r="G62" s="1" t="e">
        <f>G32</f>
        <v>#REF!</v>
      </c>
      <c r="H62" s="1" t="e">
        <f>G62+H32</f>
        <v>#REF!</v>
      </c>
      <c r="I62" s="1" t="e">
        <f t="shared" ref="I62:K62" si="29">H62+I32</f>
        <v>#REF!</v>
      </c>
      <c r="J62" s="1" t="e">
        <f t="shared" si="29"/>
        <v>#REF!</v>
      </c>
      <c r="K62" s="1" t="e">
        <f t="shared" si="29"/>
        <v>#REF!</v>
      </c>
    </row>
    <row r="63" spans="1:11">
      <c r="A63" s="13" t="s">
        <v>97</v>
      </c>
      <c r="B63" s="13" t="s">
        <v>24</v>
      </c>
      <c r="G63" s="1" t="e">
        <f t="shared" ref="G63:G90" si="30">G33</f>
        <v>#REF!</v>
      </c>
      <c r="H63" s="1" t="e">
        <f t="shared" ref="H63:K63" si="31">G63+H33</f>
        <v>#REF!</v>
      </c>
      <c r="I63" s="1" t="e">
        <f t="shared" si="31"/>
        <v>#REF!</v>
      </c>
      <c r="J63" s="1" t="e">
        <f t="shared" si="31"/>
        <v>#REF!</v>
      </c>
      <c r="K63" s="1" t="e">
        <f t="shared" si="31"/>
        <v>#REF!</v>
      </c>
    </row>
    <row r="64" spans="1:11">
      <c r="A64" s="13" t="s">
        <v>97</v>
      </c>
      <c r="B64" s="13" t="s">
        <v>25</v>
      </c>
      <c r="G64" s="1" t="e">
        <f t="shared" si="30"/>
        <v>#REF!</v>
      </c>
      <c r="H64" s="1" t="e">
        <f t="shared" ref="H64:K64" si="32">G64+H34</f>
        <v>#REF!</v>
      </c>
      <c r="I64" s="1" t="e">
        <f t="shared" si="32"/>
        <v>#REF!</v>
      </c>
      <c r="J64" s="1" t="e">
        <f t="shared" si="32"/>
        <v>#REF!</v>
      </c>
      <c r="K64" s="1" t="e">
        <f t="shared" si="32"/>
        <v>#REF!</v>
      </c>
    </row>
    <row r="65" spans="1:11">
      <c r="A65" s="13" t="s">
        <v>97</v>
      </c>
      <c r="B65" s="13" t="s">
        <v>34</v>
      </c>
      <c r="G65" s="1" t="e">
        <f t="shared" si="30"/>
        <v>#REF!</v>
      </c>
      <c r="H65" s="1" t="e">
        <f t="shared" ref="H65:K65" si="33">G65+H35</f>
        <v>#REF!</v>
      </c>
      <c r="I65" s="1" t="e">
        <f t="shared" si="33"/>
        <v>#REF!</v>
      </c>
      <c r="J65" s="1" t="e">
        <f t="shared" si="33"/>
        <v>#REF!</v>
      </c>
      <c r="K65" s="1" t="e">
        <f t="shared" si="33"/>
        <v>#REF!</v>
      </c>
    </row>
    <row r="66" spans="1:11">
      <c r="A66" s="13" t="s">
        <v>97</v>
      </c>
      <c r="B66" s="13" t="s">
        <v>36</v>
      </c>
      <c r="G66" s="1" t="e">
        <f t="shared" si="30"/>
        <v>#REF!</v>
      </c>
      <c r="H66" s="1" t="e">
        <f t="shared" ref="H66:K66" si="34">G66+H36</f>
        <v>#REF!</v>
      </c>
      <c r="I66" s="1" t="e">
        <f t="shared" si="34"/>
        <v>#REF!</v>
      </c>
      <c r="J66" s="1" t="e">
        <f t="shared" si="34"/>
        <v>#REF!</v>
      </c>
      <c r="K66" s="1" t="e">
        <f t="shared" si="34"/>
        <v>#REF!</v>
      </c>
    </row>
    <row r="67" spans="1:11">
      <c r="A67" s="13" t="s">
        <v>97</v>
      </c>
      <c r="B67" s="13" t="s">
        <v>26</v>
      </c>
      <c r="G67" s="1" t="e">
        <f t="shared" si="30"/>
        <v>#REF!</v>
      </c>
      <c r="H67" s="1" t="e">
        <f t="shared" ref="H67:K67" si="35">G67+H37</f>
        <v>#REF!</v>
      </c>
      <c r="I67" s="1" t="e">
        <f t="shared" si="35"/>
        <v>#REF!</v>
      </c>
      <c r="J67" s="1" t="e">
        <f t="shared" si="35"/>
        <v>#REF!</v>
      </c>
      <c r="K67" s="1" t="e">
        <f t="shared" si="35"/>
        <v>#REF!</v>
      </c>
    </row>
    <row r="68" spans="1:11">
      <c r="A68" s="13" t="s">
        <v>97</v>
      </c>
      <c r="B68" s="13" t="s">
        <v>27</v>
      </c>
      <c r="G68" s="1" t="e">
        <f t="shared" si="30"/>
        <v>#REF!</v>
      </c>
      <c r="H68" s="1" t="e">
        <f t="shared" ref="H68:K68" si="36">G68+H38</f>
        <v>#REF!</v>
      </c>
      <c r="I68" s="1" t="e">
        <f t="shared" si="36"/>
        <v>#REF!</v>
      </c>
      <c r="J68" s="1" t="e">
        <f t="shared" si="36"/>
        <v>#REF!</v>
      </c>
      <c r="K68" s="1" t="e">
        <f t="shared" si="36"/>
        <v>#REF!</v>
      </c>
    </row>
    <row r="69" spans="1:11">
      <c r="A69" s="13" t="s">
        <v>97</v>
      </c>
      <c r="B69" s="13" t="s">
        <v>29</v>
      </c>
      <c r="G69" s="1" t="e">
        <f t="shared" si="30"/>
        <v>#REF!</v>
      </c>
      <c r="H69" s="1" t="e">
        <f t="shared" ref="H69:K69" si="37">G69+H39</f>
        <v>#REF!</v>
      </c>
      <c r="I69" s="1" t="e">
        <f t="shared" si="37"/>
        <v>#REF!</v>
      </c>
      <c r="J69" s="1" t="e">
        <f t="shared" si="37"/>
        <v>#REF!</v>
      </c>
      <c r="K69" s="1" t="e">
        <f t="shared" si="37"/>
        <v>#REF!</v>
      </c>
    </row>
    <row r="70" spans="1:11">
      <c r="A70" s="13" t="s">
        <v>97</v>
      </c>
      <c r="B70" s="13" t="s">
        <v>23</v>
      </c>
      <c r="G70" s="1" t="e">
        <f t="shared" si="30"/>
        <v>#REF!</v>
      </c>
      <c r="H70" s="1" t="e">
        <f t="shared" ref="H70:K70" si="38">G70+H40</f>
        <v>#REF!</v>
      </c>
      <c r="I70" s="1" t="e">
        <f t="shared" si="38"/>
        <v>#REF!</v>
      </c>
      <c r="J70" s="1" t="e">
        <f t="shared" si="38"/>
        <v>#REF!</v>
      </c>
      <c r="K70" s="1" t="e">
        <f t="shared" si="38"/>
        <v>#REF!</v>
      </c>
    </row>
    <row r="71" spans="1:11">
      <c r="A71" s="13" t="s">
        <v>97</v>
      </c>
      <c r="B71" s="13" t="s">
        <v>49</v>
      </c>
      <c r="G71" s="1" t="e">
        <f t="shared" si="30"/>
        <v>#REF!</v>
      </c>
      <c r="H71" s="1" t="e">
        <f t="shared" ref="H71:K71" si="39">G71+H41</f>
        <v>#REF!</v>
      </c>
      <c r="I71" s="1" t="e">
        <f t="shared" si="39"/>
        <v>#REF!</v>
      </c>
      <c r="J71" s="1" t="e">
        <f t="shared" si="39"/>
        <v>#REF!</v>
      </c>
      <c r="K71" s="1" t="e">
        <f t="shared" si="39"/>
        <v>#REF!</v>
      </c>
    </row>
    <row r="72" spans="1:11">
      <c r="A72" s="13" t="s">
        <v>97</v>
      </c>
      <c r="B72" s="13" t="s">
        <v>33</v>
      </c>
      <c r="G72" s="1" t="e">
        <f t="shared" si="30"/>
        <v>#REF!</v>
      </c>
      <c r="H72" s="1" t="e">
        <f t="shared" ref="H72:K72" si="40">G72+H42</f>
        <v>#REF!</v>
      </c>
      <c r="I72" s="1" t="e">
        <f t="shared" si="40"/>
        <v>#REF!</v>
      </c>
      <c r="J72" s="1" t="e">
        <f t="shared" si="40"/>
        <v>#REF!</v>
      </c>
      <c r="K72" s="1" t="e">
        <f t="shared" si="40"/>
        <v>#REF!</v>
      </c>
    </row>
    <row r="73" spans="1:11">
      <c r="A73" s="13" t="s">
        <v>97</v>
      </c>
      <c r="B73" s="13" t="s">
        <v>28</v>
      </c>
      <c r="G73" s="1" t="e">
        <f t="shared" si="30"/>
        <v>#REF!</v>
      </c>
      <c r="H73" s="1" t="e">
        <f t="shared" ref="H73:K73" si="41">G73+H43</f>
        <v>#REF!</v>
      </c>
      <c r="I73" s="1" t="e">
        <f t="shared" si="41"/>
        <v>#REF!</v>
      </c>
      <c r="J73" s="1" t="e">
        <f t="shared" si="41"/>
        <v>#REF!</v>
      </c>
      <c r="K73" s="1" t="e">
        <f t="shared" si="41"/>
        <v>#REF!</v>
      </c>
    </row>
    <row r="74" spans="1:11">
      <c r="A74" s="13" t="s">
        <v>97</v>
      </c>
      <c r="B74" s="13" t="s">
        <v>31</v>
      </c>
      <c r="G74" s="1" t="e">
        <f t="shared" si="30"/>
        <v>#REF!</v>
      </c>
      <c r="H74" s="1" t="e">
        <f t="shared" ref="H74:K74" si="42">G74+H44</f>
        <v>#REF!</v>
      </c>
      <c r="I74" s="1" t="e">
        <f t="shared" si="42"/>
        <v>#REF!</v>
      </c>
      <c r="J74" s="1" t="e">
        <f t="shared" si="42"/>
        <v>#REF!</v>
      </c>
      <c r="K74" s="1" t="e">
        <f t="shared" si="42"/>
        <v>#REF!</v>
      </c>
    </row>
    <row r="75" spans="1:11">
      <c r="A75" s="13" t="s">
        <v>97</v>
      </c>
      <c r="B75" s="13" t="s">
        <v>40</v>
      </c>
      <c r="G75" s="1" t="e">
        <f t="shared" si="30"/>
        <v>#REF!</v>
      </c>
      <c r="H75" s="1" t="e">
        <f t="shared" ref="H75:K75" si="43">G75+H45</f>
        <v>#REF!</v>
      </c>
      <c r="I75" s="1" t="e">
        <f t="shared" si="43"/>
        <v>#REF!</v>
      </c>
      <c r="J75" s="1" t="e">
        <f t="shared" si="43"/>
        <v>#REF!</v>
      </c>
      <c r="K75" s="1" t="e">
        <f t="shared" si="43"/>
        <v>#REF!</v>
      </c>
    </row>
    <row r="76" spans="1:11">
      <c r="A76" s="13" t="s">
        <v>97</v>
      </c>
      <c r="B76" s="13" t="s">
        <v>30</v>
      </c>
      <c r="G76" s="1" t="e">
        <f t="shared" si="30"/>
        <v>#REF!</v>
      </c>
      <c r="H76" s="1" t="e">
        <f t="shared" ref="H76:K76" si="44">G76+H46</f>
        <v>#REF!</v>
      </c>
      <c r="I76" s="1" t="e">
        <f t="shared" si="44"/>
        <v>#REF!</v>
      </c>
      <c r="J76" s="1" t="e">
        <f t="shared" si="44"/>
        <v>#REF!</v>
      </c>
      <c r="K76" s="1" t="e">
        <f t="shared" si="44"/>
        <v>#REF!</v>
      </c>
    </row>
    <row r="77" spans="1:11">
      <c r="A77" s="13" t="s">
        <v>97</v>
      </c>
      <c r="B77" s="13" t="s">
        <v>35</v>
      </c>
      <c r="G77" s="1" t="e">
        <f t="shared" si="30"/>
        <v>#REF!</v>
      </c>
      <c r="H77" s="1" t="e">
        <f t="shared" ref="H77:K77" si="45">G77+H47</f>
        <v>#REF!</v>
      </c>
      <c r="I77" s="1" t="e">
        <f t="shared" si="45"/>
        <v>#REF!</v>
      </c>
      <c r="J77" s="1" t="e">
        <f t="shared" si="45"/>
        <v>#REF!</v>
      </c>
      <c r="K77" s="1" t="e">
        <f t="shared" si="45"/>
        <v>#REF!</v>
      </c>
    </row>
    <row r="78" spans="1:11">
      <c r="A78" s="13" t="s">
        <v>97</v>
      </c>
      <c r="B78" s="13" t="s">
        <v>37</v>
      </c>
      <c r="G78" s="1" t="e">
        <f t="shared" si="30"/>
        <v>#REF!</v>
      </c>
      <c r="H78" s="1" t="e">
        <f t="shared" ref="H78:K78" si="46">G78+H48</f>
        <v>#REF!</v>
      </c>
      <c r="I78" s="1" t="e">
        <f t="shared" si="46"/>
        <v>#REF!</v>
      </c>
      <c r="J78" s="1" t="e">
        <f t="shared" si="46"/>
        <v>#REF!</v>
      </c>
      <c r="K78" s="1" t="e">
        <f t="shared" si="46"/>
        <v>#REF!</v>
      </c>
    </row>
    <row r="79" spans="1:11">
      <c r="A79" s="13" t="s">
        <v>97</v>
      </c>
      <c r="B79" s="13" t="s">
        <v>38</v>
      </c>
      <c r="G79" s="1" t="e">
        <f t="shared" si="30"/>
        <v>#REF!</v>
      </c>
      <c r="H79" s="1" t="e">
        <f t="shared" ref="H79:K79" si="47">G79+H49</f>
        <v>#REF!</v>
      </c>
      <c r="I79" s="1" t="e">
        <f t="shared" si="47"/>
        <v>#REF!</v>
      </c>
      <c r="J79" s="1" t="e">
        <f t="shared" si="47"/>
        <v>#REF!</v>
      </c>
      <c r="K79" s="1" t="e">
        <f t="shared" si="47"/>
        <v>#REF!</v>
      </c>
    </row>
    <row r="80" spans="1:11">
      <c r="A80" s="13" t="s">
        <v>97</v>
      </c>
      <c r="B80" s="13" t="s">
        <v>39</v>
      </c>
      <c r="G80" s="1" t="e">
        <f t="shared" si="30"/>
        <v>#REF!</v>
      </c>
      <c r="H80" s="1" t="e">
        <f t="shared" ref="H80:K80" si="48">G80+H50</f>
        <v>#REF!</v>
      </c>
      <c r="I80" s="1" t="e">
        <f t="shared" si="48"/>
        <v>#REF!</v>
      </c>
      <c r="J80" s="1" t="e">
        <f t="shared" si="48"/>
        <v>#REF!</v>
      </c>
      <c r="K80" s="1" t="e">
        <f t="shared" si="48"/>
        <v>#REF!</v>
      </c>
    </row>
    <row r="81" spans="1:11">
      <c r="A81" s="13" t="s">
        <v>97</v>
      </c>
      <c r="B81" s="13" t="s">
        <v>41</v>
      </c>
      <c r="G81" s="1" t="e">
        <f t="shared" si="30"/>
        <v>#REF!</v>
      </c>
      <c r="H81" s="1" t="e">
        <f t="shared" ref="H81:K81" si="49">G81+H51</f>
        <v>#REF!</v>
      </c>
      <c r="I81" s="1" t="e">
        <f t="shared" si="49"/>
        <v>#REF!</v>
      </c>
      <c r="J81" s="1" t="e">
        <f t="shared" si="49"/>
        <v>#REF!</v>
      </c>
      <c r="K81" s="1" t="e">
        <f t="shared" si="49"/>
        <v>#REF!</v>
      </c>
    </row>
    <row r="82" spans="1:11">
      <c r="A82" s="13" t="s">
        <v>97</v>
      </c>
      <c r="B82" s="13" t="s">
        <v>42</v>
      </c>
      <c r="G82" s="1" t="e">
        <f t="shared" si="30"/>
        <v>#REF!</v>
      </c>
      <c r="H82" s="1" t="e">
        <f t="shared" ref="H82:K82" si="50">G82+H52</f>
        <v>#REF!</v>
      </c>
      <c r="I82" s="1" t="e">
        <f t="shared" si="50"/>
        <v>#REF!</v>
      </c>
      <c r="J82" s="1" t="e">
        <f t="shared" si="50"/>
        <v>#REF!</v>
      </c>
      <c r="K82" s="1" t="e">
        <f t="shared" si="50"/>
        <v>#REF!</v>
      </c>
    </row>
    <row r="83" spans="1:11">
      <c r="A83" s="13" t="s">
        <v>97</v>
      </c>
      <c r="B83" s="13" t="s">
        <v>44</v>
      </c>
      <c r="G83" s="1" t="e">
        <f t="shared" si="30"/>
        <v>#REF!</v>
      </c>
      <c r="H83" s="1" t="e">
        <f t="shared" ref="H83:K83" si="51">G83+H53</f>
        <v>#REF!</v>
      </c>
      <c r="I83" s="1" t="e">
        <f t="shared" si="51"/>
        <v>#REF!</v>
      </c>
      <c r="J83" s="1" t="e">
        <f t="shared" si="51"/>
        <v>#REF!</v>
      </c>
      <c r="K83" s="1" t="e">
        <f t="shared" si="51"/>
        <v>#REF!</v>
      </c>
    </row>
    <row r="84" spans="1:11">
      <c r="A84" s="13" t="s">
        <v>97</v>
      </c>
      <c r="B84" s="13" t="s">
        <v>45</v>
      </c>
      <c r="G84" s="1" t="e">
        <f t="shared" si="30"/>
        <v>#REF!</v>
      </c>
      <c r="H84" s="1" t="e">
        <f t="shared" ref="H84:K84" si="52">G84+H54</f>
        <v>#REF!</v>
      </c>
      <c r="I84" s="1" t="e">
        <f t="shared" si="52"/>
        <v>#REF!</v>
      </c>
      <c r="J84" s="1" t="e">
        <f t="shared" si="52"/>
        <v>#REF!</v>
      </c>
      <c r="K84" s="1" t="e">
        <f t="shared" si="52"/>
        <v>#REF!</v>
      </c>
    </row>
    <row r="85" spans="1:11">
      <c r="A85" s="13" t="s">
        <v>97</v>
      </c>
      <c r="B85" s="13" t="s">
        <v>46</v>
      </c>
      <c r="G85" s="1" t="e">
        <f t="shared" si="30"/>
        <v>#REF!</v>
      </c>
      <c r="H85" s="1" t="e">
        <f t="shared" ref="H85:K85" si="53">G85+H55</f>
        <v>#REF!</v>
      </c>
      <c r="I85" s="1" t="e">
        <f t="shared" si="53"/>
        <v>#REF!</v>
      </c>
      <c r="J85" s="1" t="e">
        <f t="shared" si="53"/>
        <v>#REF!</v>
      </c>
      <c r="K85" s="1" t="e">
        <f t="shared" si="53"/>
        <v>#REF!</v>
      </c>
    </row>
    <row r="86" spans="1:11">
      <c r="A86" s="13" t="s">
        <v>97</v>
      </c>
      <c r="B86" s="13" t="s">
        <v>48</v>
      </c>
      <c r="G86" s="1" t="e">
        <f t="shared" si="30"/>
        <v>#REF!</v>
      </c>
      <c r="H86" s="1" t="e">
        <f t="shared" ref="H86:K86" si="54">G86+H56</f>
        <v>#REF!</v>
      </c>
      <c r="I86" s="1" t="e">
        <f t="shared" si="54"/>
        <v>#REF!</v>
      </c>
      <c r="J86" s="1" t="e">
        <f t="shared" si="54"/>
        <v>#REF!</v>
      </c>
      <c r="K86" s="1" t="e">
        <f t="shared" si="54"/>
        <v>#REF!</v>
      </c>
    </row>
    <row r="87" spans="1:11">
      <c r="A87" s="13" t="s">
        <v>97</v>
      </c>
      <c r="B87" s="13" t="s">
        <v>47</v>
      </c>
      <c r="G87" s="1" t="e">
        <f t="shared" si="30"/>
        <v>#REF!</v>
      </c>
      <c r="H87" s="1" t="e">
        <f t="shared" ref="H87:K87" si="55">G87+H57</f>
        <v>#REF!</v>
      </c>
      <c r="I87" s="1" t="e">
        <f t="shared" si="55"/>
        <v>#REF!</v>
      </c>
      <c r="J87" s="1" t="e">
        <f t="shared" si="55"/>
        <v>#REF!</v>
      </c>
      <c r="K87" s="1" t="e">
        <f t="shared" si="55"/>
        <v>#REF!</v>
      </c>
    </row>
    <row r="88" spans="1:11">
      <c r="A88" s="13" t="s">
        <v>97</v>
      </c>
      <c r="B88" s="13" t="s">
        <v>32</v>
      </c>
      <c r="G88" s="1" t="e">
        <f t="shared" si="30"/>
        <v>#REF!</v>
      </c>
      <c r="H88" s="1" t="e">
        <f t="shared" ref="H88:K88" si="56">G88+H58</f>
        <v>#REF!</v>
      </c>
      <c r="I88" s="1" t="e">
        <f t="shared" si="56"/>
        <v>#REF!</v>
      </c>
      <c r="J88" s="1" t="e">
        <f t="shared" si="56"/>
        <v>#REF!</v>
      </c>
      <c r="K88" s="1" t="e">
        <f t="shared" si="56"/>
        <v>#REF!</v>
      </c>
    </row>
    <row r="89" spans="1:11">
      <c r="A89" s="13" t="s">
        <v>97</v>
      </c>
      <c r="B89" s="13" t="s">
        <v>50</v>
      </c>
      <c r="G89" s="1" t="e">
        <f t="shared" si="30"/>
        <v>#REF!</v>
      </c>
      <c r="H89" s="1" t="e">
        <f t="shared" ref="H89:K89" si="57">G89+H59</f>
        <v>#REF!</v>
      </c>
      <c r="I89" s="1" t="e">
        <f t="shared" si="57"/>
        <v>#REF!</v>
      </c>
      <c r="J89" s="1" t="e">
        <f t="shared" si="57"/>
        <v>#REF!</v>
      </c>
      <c r="K89" s="1" t="e">
        <f t="shared" si="57"/>
        <v>#REF!</v>
      </c>
    </row>
    <row r="90" spans="1:11">
      <c r="A90" s="13" t="s">
        <v>97</v>
      </c>
      <c r="B90" s="13" t="s">
        <v>51</v>
      </c>
      <c r="G90" s="1" t="e">
        <f t="shared" si="30"/>
        <v>#REF!</v>
      </c>
      <c r="H90" s="1" t="e">
        <f t="shared" ref="H90:K90" si="58">G90+H60</f>
        <v>#REF!</v>
      </c>
      <c r="I90" s="1" t="e">
        <f t="shared" si="58"/>
        <v>#REF!</v>
      </c>
      <c r="J90" s="1" t="e">
        <f t="shared" si="58"/>
        <v>#REF!</v>
      </c>
      <c r="K90" s="1" t="e">
        <f t="shared" si="58"/>
        <v>#REF!</v>
      </c>
    </row>
  </sheetData>
  <autoFilter ref="A1:B90"/>
  <customSheetViews>
    <customSheetView guid="{0B9B0CBD-4067-48BD-8815-DCB61D9A78E0}" scale="80" filter="1" showAutoFilter="1">
      <pane xSplit="2" ySplit="1" topLeftCell="C2" activePane="bottomRight" state="frozen"/>
      <selection pane="bottomRight" activeCell="G106" sqref="G106"/>
      <pageMargins left="0.7" right="0.7" top="0.78740157499999996" bottom="0.78740157499999996" header="0.3" footer="0.3"/>
      <autoFilter ref="A1:B90">
        <filterColumn colId="1">
          <filters>
            <filter val="Greece"/>
          </filters>
        </filterColumn>
      </autoFilter>
    </customSheetView>
  </customSheetView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90"/>
  <sheetViews>
    <sheetView zoomScale="80" zoomScaleNormal="80" workbookViewId="0">
      <pane xSplit="2" ySplit="1" topLeftCell="C56" activePane="bottomRight" state="frozen"/>
      <selection activeCell="Q36" sqref="Q36"/>
      <selection pane="topRight" activeCell="Q36" sqref="Q36"/>
      <selection pane="bottomLeft" activeCell="Q36" sqref="Q36"/>
      <selection pane="bottomRight" activeCell="Q36" sqref="Q36"/>
    </sheetView>
  </sheetViews>
  <sheetFormatPr defaultColWidth="11.42578125" defaultRowHeight="15"/>
  <cols>
    <col min="1" max="1" width="25.140625" customWidth="1"/>
    <col min="2" max="2" width="25.7109375" customWidth="1"/>
  </cols>
  <sheetData>
    <row r="1" spans="1:11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</row>
    <row r="2" spans="1:11">
      <c r="A2" s="18" t="s">
        <v>140</v>
      </c>
      <c r="B2" s="13" t="s">
        <v>43</v>
      </c>
      <c r="C2" s="1"/>
      <c r="D2" s="1"/>
      <c r="E2" s="1"/>
      <c r="F2" s="1" t="e">
        <f>#REF!-'one-offs_expenditure'!G2-cycl.comps_EU!F2</f>
        <v>#REF!</v>
      </c>
      <c r="G2" s="1" t="e">
        <f>#REF!-'one-offs_expenditure'!H2-cycl.comps_EU!G2</f>
        <v>#REF!</v>
      </c>
      <c r="H2" s="1" t="e">
        <f>#REF!-'one-offs_expenditure'!I2-cycl.comps_EU!H2</f>
        <v>#REF!</v>
      </c>
      <c r="I2" s="1" t="e">
        <f>#REF!-'one-offs_expenditure'!J2-cycl.comps_EU!I2</f>
        <v>#REF!</v>
      </c>
      <c r="J2" s="1" t="e">
        <f>#REF!-'one-offs_expenditure'!K2-cycl.comps_EU!J2</f>
        <v>#REF!</v>
      </c>
      <c r="K2" s="1" t="e">
        <f>#REF!-'one-offs_expenditure'!L2-cycl.comps_EU!K2</f>
        <v>#REF!</v>
      </c>
    </row>
    <row r="3" spans="1:11">
      <c r="A3" s="18" t="s">
        <v>140</v>
      </c>
      <c r="B3" s="13" t="s">
        <v>24</v>
      </c>
      <c r="C3" s="1"/>
      <c r="D3" s="1"/>
      <c r="E3" s="1"/>
      <c r="F3" s="1" t="e">
        <f>#REF!-'one-offs_expenditure'!G3-cycl.comps_EU!F3</f>
        <v>#REF!</v>
      </c>
      <c r="G3" s="1" t="e">
        <f>#REF!-'one-offs_expenditure'!H3-cycl.comps_EU!G3</f>
        <v>#REF!</v>
      </c>
      <c r="H3" s="1" t="e">
        <f>#REF!-'one-offs_expenditure'!I3-cycl.comps_EU!H3</f>
        <v>#REF!</v>
      </c>
      <c r="I3" s="1" t="e">
        <f>#REF!-'one-offs_expenditure'!J3-cycl.comps_EU!I3</f>
        <v>#REF!</v>
      </c>
      <c r="J3" s="1" t="e">
        <f>#REF!-'one-offs_expenditure'!K3-cycl.comps_EU!J3</f>
        <v>#REF!</v>
      </c>
      <c r="K3" s="1" t="e">
        <f>#REF!-'one-offs_expenditure'!L3-cycl.comps_EU!K3</f>
        <v>#REF!</v>
      </c>
    </row>
    <row r="4" spans="1:11">
      <c r="A4" s="18" t="s">
        <v>140</v>
      </c>
      <c r="B4" s="13" t="s">
        <v>25</v>
      </c>
      <c r="C4" s="1"/>
      <c r="D4" s="1"/>
      <c r="E4" s="1"/>
      <c r="F4" s="1" t="e">
        <f>#REF!-'one-offs_expenditure'!G4-cycl.comps_EU!F4</f>
        <v>#REF!</v>
      </c>
      <c r="G4" s="1" t="e">
        <f>#REF!-'one-offs_expenditure'!H4-cycl.comps_EU!G4</f>
        <v>#REF!</v>
      </c>
      <c r="H4" s="1" t="e">
        <f>#REF!-'one-offs_expenditure'!I4-cycl.comps_EU!H4</f>
        <v>#REF!</v>
      </c>
      <c r="I4" s="1" t="e">
        <f>#REF!-'one-offs_expenditure'!J4-cycl.comps_EU!I4</f>
        <v>#REF!</v>
      </c>
      <c r="J4" s="1" t="e">
        <f>#REF!-'one-offs_expenditure'!K4-cycl.comps_EU!J4</f>
        <v>#REF!</v>
      </c>
      <c r="K4" s="1" t="e">
        <f>#REF!-'one-offs_expenditure'!L4-cycl.comps_EU!K4</f>
        <v>#REF!</v>
      </c>
    </row>
    <row r="5" spans="1:11">
      <c r="A5" s="18" t="s">
        <v>140</v>
      </c>
      <c r="B5" s="13" t="s">
        <v>34</v>
      </c>
      <c r="C5" s="1"/>
      <c r="D5" s="1"/>
      <c r="E5" s="1"/>
      <c r="F5" s="1" t="e">
        <f>#REF!-'one-offs_expenditure'!G5-cycl.comps_EU!F5</f>
        <v>#REF!</v>
      </c>
      <c r="G5" s="1" t="e">
        <f>#REF!-'one-offs_expenditure'!H5-cycl.comps_EU!G5</f>
        <v>#REF!</v>
      </c>
      <c r="H5" s="1" t="e">
        <f>#REF!-'one-offs_expenditure'!I5-cycl.comps_EU!H5</f>
        <v>#REF!</v>
      </c>
      <c r="I5" s="1" t="e">
        <f>#REF!-'one-offs_expenditure'!J5-cycl.comps_EU!I5</f>
        <v>#REF!</v>
      </c>
      <c r="J5" s="1" t="e">
        <f>#REF!-'one-offs_expenditure'!K5-cycl.comps_EU!J5</f>
        <v>#REF!</v>
      </c>
      <c r="K5" s="1" t="e">
        <f>#REF!-'one-offs_expenditure'!L5-cycl.comps_EU!K5</f>
        <v>#REF!</v>
      </c>
    </row>
    <row r="6" spans="1:11">
      <c r="A6" s="18" t="s">
        <v>140</v>
      </c>
      <c r="B6" s="13" t="s">
        <v>36</v>
      </c>
      <c r="C6" s="1"/>
      <c r="D6" s="1"/>
      <c r="E6" s="1"/>
      <c r="F6" s="1" t="e">
        <f>#REF!-'one-offs_expenditure'!G6-cycl.comps_EU!F6</f>
        <v>#REF!</v>
      </c>
      <c r="G6" s="1" t="e">
        <f>#REF!-'one-offs_expenditure'!H6-cycl.comps_EU!G6</f>
        <v>#REF!</v>
      </c>
      <c r="H6" s="1" t="e">
        <f>#REF!-'one-offs_expenditure'!I6-cycl.comps_EU!H6</f>
        <v>#REF!</v>
      </c>
      <c r="I6" s="1" t="e">
        <f>#REF!-'one-offs_expenditure'!J6-cycl.comps_EU!I6</f>
        <v>#REF!</v>
      </c>
      <c r="J6" s="1" t="e">
        <f>#REF!-'one-offs_expenditure'!K6-cycl.comps_EU!J6</f>
        <v>#REF!</v>
      </c>
      <c r="K6" s="1" t="e">
        <f>#REF!-'one-offs_expenditure'!L6-cycl.comps_EU!K6</f>
        <v>#REF!</v>
      </c>
    </row>
    <row r="7" spans="1:11">
      <c r="A7" s="18" t="s">
        <v>140</v>
      </c>
      <c r="B7" s="13" t="s">
        <v>26</v>
      </c>
      <c r="C7" s="1"/>
      <c r="D7" s="1"/>
      <c r="E7" s="1"/>
      <c r="F7" s="1" t="e">
        <f>#REF!-'one-offs_expenditure'!G7-cycl.comps_EU!F7</f>
        <v>#REF!</v>
      </c>
      <c r="G7" s="1" t="e">
        <f>#REF!-'one-offs_expenditure'!H7-cycl.comps_EU!G7</f>
        <v>#REF!</v>
      </c>
      <c r="H7" s="1" t="e">
        <f>#REF!-'one-offs_expenditure'!I7-cycl.comps_EU!H7</f>
        <v>#REF!</v>
      </c>
      <c r="I7" s="1" t="e">
        <f>#REF!-'one-offs_expenditure'!J7-cycl.comps_EU!I7</f>
        <v>#REF!</v>
      </c>
      <c r="J7" s="1" t="e">
        <f>#REF!-'one-offs_expenditure'!K7-cycl.comps_EU!J7</f>
        <v>#REF!</v>
      </c>
      <c r="K7" s="1" t="e">
        <f>#REF!-'one-offs_expenditure'!L7-cycl.comps_EU!K7</f>
        <v>#REF!</v>
      </c>
    </row>
    <row r="8" spans="1:11">
      <c r="A8" s="18" t="s">
        <v>140</v>
      </c>
      <c r="B8" s="13" t="s">
        <v>27</v>
      </c>
      <c r="C8" s="1"/>
      <c r="D8" s="1"/>
      <c r="E8" s="1"/>
      <c r="F8" s="1" t="e">
        <f>#REF!-'one-offs_expenditure'!G8-cycl.comps_EU!F8</f>
        <v>#REF!</v>
      </c>
      <c r="G8" s="1" t="e">
        <f>#REF!-'one-offs_expenditure'!H8-cycl.comps_EU!G8</f>
        <v>#REF!</v>
      </c>
      <c r="H8" s="1" t="e">
        <f>#REF!-'one-offs_expenditure'!I8-cycl.comps_EU!H8</f>
        <v>#REF!</v>
      </c>
      <c r="I8" s="1" t="e">
        <f>#REF!-'one-offs_expenditure'!J8-cycl.comps_EU!I8</f>
        <v>#REF!</v>
      </c>
      <c r="J8" s="1" t="e">
        <f>#REF!-'one-offs_expenditure'!K8-cycl.comps_EU!J8</f>
        <v>#REF!</v>
      </c>
      <c r="K8" s="1" t="e">
        <f>#REF!-'one-offs_expenditure'!L8-cycl.comps_EU!K8</f>
        <v>#REF!</v>
      </c>
    </row>
    <row r="9" spans="1:11">
      <c r="A9" s="18" t="s">
        <v>140</v>
      </c>
      <c r="B9" s="13" t="s">
        <v>29</v>
      </c>
      <c r="C9" s="1"/>
      <c r="D9" s="1"/>
      <c r="E9" s="1"/>
      <c r="F9" s="1" t="e">
        <f>#REF!-'one-offs_expenditure'!G9-cycl.comps_EU!F9</f>
        <v>#REF!</v>
      </c>
      <c r="G9" s="1" t="e">
        <f>#REF!-'one-offs_expenditure'!H9-cycl.comps_EU!G9</f>
        <v>#REF!</v>
      </c>
      <c r="H9" s="1" t="e">
        <f>#REF!-'one-offs_expenditure'!I9-cycl.comps_EU!H9</f>
        <v>#REF!</v>
      </c>
      <c r="I9" s="1" t="e">
        <f>#REF!-'one-offs_expenditure'!J9-cycl.comps_EU!I9</f>
        <v>#REF!</v>
      </c>
      <c r="J9" s="1" t="e">
        <f>#REF!-'one-offs_expenditure'!K9-cycl.comps_EU!J9</f>
        <v>#REF!</v>
      </c>
      <c r="K9" s="1" t="e">
        <f>#REF!-'one-offs_expenditure'!L9-cycl.comps_EU!K9</f>
        <v>#REF!</v>
      </c>
    </row>
    <row r="10" spans="1:11">
      <c r="A10" s="18" t="s">
        <v>140</v>
      </c>
      <c r="B10" s="13" t="s">
        <v>23</v>
      </c>
      <c r="C10" s="1"/>
      <c r="D10" s="1"/>
      <c r="E10" s="1"/>
      <c r="F10" s="1" t="e">
        <f>#REF!-'one-offs_expenditure'!G10-cycl.comps_EU!F10</f>
        <v>#REF!</v>
      </c>
      <c r="G10" s="1" t="e">
        <f>#REF!-'one-offs_expenditure'!H10-cycl.comps_EU!G10</f>
        <v>#REF!</v>
      </c>
      <c r="H10" s="1" t="e">
        <f>#REF!-'one-offs_expenditure'!I10-cycl.comps_EU!H10</f>
        <v>#REF!</v>
      </c>
      <c r="I10" s="1" t="e">
        <f>#REF!-'one-offs_expenditure'!J10-cycl.comps_EU!I10</f>
        <v>#REF!</v>
      </c>
      <c r="J10" s="1" t="e">
        <f>#REF!-'one-offs_expenditure'!K10-cycl.comps_EU!J10</f>
        <v>#REF!</v>
      </c>
      <c r="K10" s="1" t="e">
        <f>#REF!-'one-offs_expenditure'!L10-cycl.comps_EU!K10</f>
        <v>#REF!</v>
      </c>
    </row>
    <row r="11" spans="1:11">
      <c r="A11" s="18" t="s">
        <v>140</v>
      </c>
      <c r="B11" s="13" t="s">
        <v>49</v>
      </c>
      <c r="C11" s="1"/>
      <c r="D11" s="1"/>
      <c r="E11" s="1"/>
      <c r="F11" s="1" t="e">
        <f>#REF!-'one-offs_expenditure'!G11-cycl.comps_EU!F11</f>
        <v>#REF!</v>
      </c>
      <c r="G11" s="1" t="e">
        <f>#REF!-'one-offs_expenditure'!H11-cycl.comps_EU!G11</f>
        <v>#REF!</v>
      </c>
      <c r="H11" s="1" t="e">
        <f>#REF!-'one-offs_expenditure'!I11-cycl.comps_EU!H11</f>
        <v>#REF!</v>
      </c>
      <c r="I11" s="1" t="e">
        <f>#REF!-'one-offs_expenditure'!J11-cycl.comps_EU!I11</f>
        <v>#REF!</v>
      </c>
      <c r="J11" s="1" t="e">
        <f>#REF!-'one-offs_expenditure'!K11-cycl.comps_EU!J11</f>
        <v>#REF!</v>
      </c>
      <c r="K11" s="1" t="e">
        <f>#REF!-'one-offs_expenditure'!L11-cycl.comps_EU!K11</f>
        <v>#REF!</v>
      </c>
    </row>
    <row r="12" spans="1:11">
      <c r="A12" s="18" t="s">
        <v>140</v>
      </c>
      <c r="B12" s="13" t="s">
        <v>33</v>
      </c>
      <c r="C12" s="1"/>
      <c r="D12" s="1"/>
      <c r="E12" s="1"/>
      <c r="F12" s="1" t="e">
        <f>#REF!-'one-offs_expenditure'!G12-cycl.comps_EU!F12</f>
        <v>#REF!</v>
      </c>
      <c r="G12" s="1" t="e">
        <f>#REF!-'one-offs_expenditure'!H12-cycl.comps_EU!G12</f>
        <v>#REF!</v>
      </c>
      <c r="H12" s="1" t="e">
        <f>#REF!-'one-offs_expenditure'!I12-cycl.comps_EU!H12</f>
        <v>#REF!</v>
      </c>
      <c r="I12" s="1" t="e">
        <f>#REF!-'one-offs_expenditure'!J12-cycl.comps_EU!I12</f>
        <v>#REF!</v>
      </c>
      <c r="J12" s="1" t="e">
        <f>#REF!-'one-offs_expenditure'!K12-cycl.comps_EU!J12</f>
        <v>#REF!</v>
      </c>
      <c r="K12" s="1" t="e">
        <f>#REF!-'one-offs_expenditure'!L12-cycl.comps_EU!K12</f>
        <v>#REF!</v>
      </c>
    </row>
    <row r="13" spans="1:11">
      <c r="A13" s="18" t="s">
        <v>140</v>
      </c>
      <c r="B13" s="13" t="s">
        <v>28</v>
      </c>
      <c r="C13" s="1"/>
      <c r="D13" s="1"/>
      <c r="E13" s="1"/>
      <c r="F13" s="1" t="e">
        <f>#REF!-'one-offs_expenditure'!G13-cycl.comps_EU!F13</f>
        <v>#REF!</v>
      </c>
      <c r="G13" s="1" t="e">
        <f>#REF!-'one-offs_expenditure'!H13-cycl.comps_EU!G13</f>
        <v>#REF!</v>
      </c>
      <c r="H13" s="1" t="e">
        <f>#REF!-'one-offs_expenditure'!I13-cycl.comps_EU!H13</f>
        <v>#REF!</v>
      </c>
      <c r="I13" s="1" t="e">
        <f>#REF!-'one-offs_expenditure'!J13-cycl.comps_EU!I13</f>
        <v>#REF!</v>
      </c>
      <c r="J13" s="1" t="e">
        <f>#REF!-'one-offs_expenditure'!K13-cycl.comps_EU!J13</f>
        <v>#REF!</v>
      </c>
      <c r="K13" s="1" t="e">
        <f>#REF!-'one-offs_expenditure'!L13-cycl.comps_EU!K13</f>
        <v>#REF!</v>
      </c>
    </row>
    <row r="14" spans="1:11">
      <c r="A14" s="18" t="s">
        <v>140</v>
      </c>
      <c r="B14" s="13" t="s">
        <v>31</v>
      </c>
      <c r="C14" s="1"/>
      <c r="D14" s="1"/>
      <c r="E14" s="1"/>
      <c r="F14" s="1" t="e">
        <f>#REF!-'one-offs_expenditure'!G14-cycl.comps_EU!F14</f>
        <v>#REF!</v>
      </c>
      <c r="G14" s="1" t="e">
        <f>#REF!-'one-offs_expenditure'!H14-cycl.comps_EU!G14</f>
        <v>#REF!</v>
      </c>
      <c r="H14" s="1" t="e">
        <f>#REF!-'one-offs_expenditure'!I14-cycl.comps_EU!H14</f>
        <v>#REF!</v>
      </c>
      <c r="I14" s="1" t="e">
        <f>#REF!-'one-offs_expenditure'!J14-cycl.comps_EU!I14</f>
        <v>#REF!</v>
      </c>
      <c r="J14" s="1" t="e">
        <f>#REF!-'one-offs_expenditure'!K14-cycl.comps_EU!J14</f>
        <v>#REF!</v>
      </c>
      <c r="K14" s="1" t="e">
        <f>#REF!-'one-offs_expenditure'!L14-cycl.comps_EU!K14</f>
        <v>#REF!</v>
      </c>
    </row>
    <row r="15" spans="1:11">
      <c r="A15" s="18" t="s">
        <v>140</v>
      </c>
      <c r="B15" s="13" t="s">
        <v>40</v>
      </c>
      <c r="C15" s="1"/>
      <c r="D15" s="1"/>
      <c r="E15" s="1"/>
      <c r="F15" s="1" t="e">
        <f>#REF!-'one-offs_expenditure'!G15-cycl.comps_EU!F15</f>
        <v>#REF!</v>
      </c>
      <c r="G15" s="1" t="e">
        <f>#REF!-'one-offs_expenditure'!H15-cycl.comps_EU!G15</f>
        <v>#REF!</v>
      </c>
      <c r="H15" s="1" t="e">
        <f>#REF!-'one-offs_expenditure'!I15-cycl.comps_EU!H15</f>
        <v>#REF!</v>
      </c>
      <c r="I15" s="1" t="e">
        <f>#REF!-'one-offs_expenditure'!J15-cycl.comps_EU!I15</f>
        <v>#REF!</v>
      </c>
      <c r="J15" s="1" t="e">
        <f>#REF!-'one-offs_expenditure'!K15-cycl.comps_EU!J15</f>
        <v>#REF!</v>
      </c>
      <c r="K15" s="1" t="e">
        <f>#REF!-'one-offs_expenditure'!L15-cycl.comps_EU!K15</f>
        <v>#REF!</v>
      </c>
    </row>
    <row r="16" spans="1:11">
      <c r="A16" s="18" t="s">
        <v>140</v>
      </c>
      <c r="B16" s="13" t="s">
        <v>30</v>
      </c>
      <c r="C16" s="1"/>
      <c r="D16" s="1"/>
      <c r="E16" s="1"/>
      <c r="F16" s="1" t="e">
        <f>#REF!-'one-offs_expenditure'!G16-cycl.comps_EU!F16</f>
        <v>#REF!</v>
      </c>
      <c r="G16" s="1" t="e">
        <f>#REF!-'one-offs_expenditure'!H16-cycl.comps_EU!G16</f>
        <v>#REF!</v>
      </c>
      <c r="H16" s="1" t="e">
        <f>#REF!-'one-offs_expenditure'!I16-cycl.comps_EU!H16</f>
        <v>#REF!</v>
      </c>
      <c r="I16" s="1" t="e">
        <f>#REF!-'one-offs_expenditure'!J16-cycl.comps_EU!I16</f>
        <v>#REF!</v>
      </c>
      <c r="J16" s="1" t="e">
        <f>#REF!-'one-offs_expenditure'!K16-cycl.comps_EU!J16</f>
        <v>#REF!</v>
      </c>
      <c r="K16" s="1" t="e">
        <f>#REF!-'one-offs_expenditure'!L16-cycl.comps_EU!K16</f>
        <v>#REF!</v>
      </c>
    </row>
    <row r="17" spans="1:11">
      <c r="A17" s="18" t="s">
        <v>140</v>
      </c>
      <c r="B17" t="s">
        <v>35</v>
      </c>
      <c r="C17" s="1"/>
      <c r="D17" s="1"/>
      <c r="E17" s="1"/>
      <c r="F17" s="1" t="e">
        <f>#REF!-'one-offs_expenditure'!G17-cycl.comps_EU!F17</f>
        <v>#REF!</v>
      </c>
      <c r="G17" s="1" t="e">
        <f>#REF!-'one-offs_expenditure'!H17-cycl.comps_EU!G17</f>
        <v>#REF!</v>
      </c>
      <c r="H17" s="1" t="e">
        <f>#REF!-'one-offs_expenditure'!I17-cycl.comps_EU!H17</f>
        <v>#REF!</v>
      </c>
      <c r="I17" s="1" t="e">
        <f>#REF!-'one-offs_expenditure'!J17-cycl.comps_EU!I17</f>
        <v>#REF!</v>
      </c>
      <c r="J17" s="1" t="e">
        <f>#REF!-'one-offs_expenditure'!K17-cycl.comps_EU!J17</f>
        <v>#REF!</v>
      </c>
      <c r="K17" s="1" t="e">
        <f>#REF!-'one-offs_expenditure'!L17-cycl.comps_EU!K17</f>
        <v>#REF!</v>
      </c>
    </row>
    <row r="18" spans="1:11">
      <c r="A18" s="18" t="s">
        <v>140</v>
      </c>
      <c r="B18" s="13" t="s">
        <v>37</v>
      </c>
      <c r="C18" s="1"/>
      <c r="D18" s="1"/>
      <c r="E18" s="1"/>
      <c r="F18" s="1" t="e">
        <f>#REF!-'one-offs_expenditure'!G18-cycl.comps_EU!F18</f>
        <v>#REF!</v>
      </c>
      <c r="G18" s="1" t="e">
        <f>#REF!-'one-offs_expenditure'!H18-cycl.comps_EU!G18</f>
        <v>#REF!</v>
      </c>
      <c r="H18" s="1" t="e">
        <f>#REF!-'one-offs_expenditure'!I18-cycl.comps_EU!H18</f>
        <v>#REF!</v>
      </c>
      <c r="I18" s="1" t="e">
        <f>#REF!-'one-offs_expenditure'!J18-cycl.comps_EU!I18</f>
        <v>#REF!</v>
      </c>
      <c r="J18" s="1" t="e">
        <f>#REF!-'one-offs_expenditure'!K18-cycl.comps_EU!J18</f>
        <v>#REF!</v>
      </c>
      <c r="K18" s="1" t="e">
        <f>#REF!-'one-offs_expenditure'!L18-cycl.comps_EU!K18</f>
        <v>#REF!</v>
      </c>
    </row>
    <row r="19" spans="1:11">
      <c r="A19" s="18" t="s">
        <v>140</v>
      </c>
      <c r="B19" s="13" t="s">
        <v>38</v>
      </c>
      <c r="C19" s="1"/>
      <c r="D19" s="1"/>
      <c r="E19" s="1"/>
      <c r="F19" s="1" t="e">
        <f>#REF!-'one-offs_expenditure'!G19-cycl.comps_EU!F19</f>
        <v>#REF!</v>
      </c>
      <c r="G19" s="1" t="e">
        <f>#REF!-'one-offs_expenditure'!H19-cycl.comps_EU!G19</f>
        <v>#REF!</v>
      </c>
      <c r="H19" s="1" t="e">
        <f>#REF!-'one-offs_expenditure'!I19-cycl.comps_EU!H19</f>
        <v>#REF!</v>
      </c>
      <c r="I19" s="1" t="e">
        <f>#REF!-'one-offs_expenditure'!J19-cycl.comps_EU!I19</f>
        <v>#REF!</v>
      </c>
      <c r="J19" s="1" t="e">
        <f>#REF!-'one-offs_expenditure'!K19-cycl.comps_EU!J19</f>
        <v>#REF!</v>
      </c>
      <c r="K19" s="1" t="e">
        <f>#REF!-'one-offs_expenditure'!L19-cycl.comps_EU!K19</f>
        <v>#REF!</v>
      </c>
    </row>
    <row r="20" spans="1:11">
      <c r="A20" s="18" t="s">
        <v>140</v>
      </c>
      <c r="B20" s="13" t="s">
        <v>39</v>
      </c>
      <c r="C20" s="1"/>
      <c r="D20" s="1"/>
      <c r="E20" s="1"/>
      <c r="F20" s="1" t="e">
        <f>#REF!-'one-offs_expenditure'!G20-cycl.comps_EU!F20</f>
        <v>#REF!</v>
      </c>
      <c r="G20" s="1" t="e">
        <f>#REF!-'one-offs_expenditure'!H20-cycl.comps_EU!G20</f>
        <v>#REF!</v>
      </c>
      <c r="H20" s="1" t="e">
        <f>#REF!-'one-offs_expenditure'!I20-cycl.comps_EU!H20</f>
        <v>#REF!</v>
      </c>
      <c r="I20" s="1" t="e">
        <f>#REF!-'one-offs_expenditure'!J20-cycl.comps_EU!I20</f>
        <v>#REF!</v>
      </c>
      <c r="J20" s="1" t="e">
        <f>#REF!-'one-offs_expenditure'!K20-cycl.comps_EU!J20</f>
        <v>#REF!</v>
      </c>
      <c r="K20" s="1" t="e">
        <f>#REF!-'one-offs_expenditure'!L20-cycl.comps_EU!K20</f>
        <v>#REF!</v>
      </c>
    </row>
    <row r="21" spans="1:11">
      <c r="A21" s="18" t="s">
        <v>140</v>
      </c>
      <c r="B21" s="13" t="s">
        <v>41</v>
      </c>
      <c r="C21" s="1"/>
      <c r="D21" s="1"/>
      <c r="E21" s="1"/>
      <c r="F21" s="1" t="e">
        <f>#REF!-'one-offs_expenditure'!G21-cycl.comps_EU!F21</f>
        <v>#REF!</v>
      </c>
      <c r="G21" s="1" t="e">
        <f>#REF!-'one-offs_expenditure'!H21-cycl.comps_EU!G21</f>
        <v>#REF!</v>
      </c>
      <c r="H21" s="1" t="e">
        <f>#REF!-'one-offs_expenditure'!I21-cycl.comps_EU!H21</f>
        <v>#REF!</v>
      </c>
      <c r="I21" s="1" t="e">
        <f>#REF!-'one-offs_expenditure'!J21-cycl.comps_EU!I21</f>
        <v>#REF!</v>
      </c>
      <c r="J21" s="1" t="e">
        <f>#REF!-'one-offs_expenditure'!K21-cycl.comps_EU!J21</f>
        <v>#REF!</v>
      </c>
      <c r="K21" s="1" t="e">
        <f>#REF!-'one-offs_expenditure'!L21-cycl.comps_EU!K21</f>
        <v>#REF!</v>
      </c>
    </row>
    <row r="22" spans="1:11">
      <c r="A22" s="18" t="s">
        <v>140</v>
      </c>
      <c r="B22" s="13" t="s">
        <v>42</v>
      </c>
      <c r="C22" s="1"/>
      <c r="D22" s="1"/>
      <c r="E22" s="1"/>
      <c r="F22" s="1" t="e">
        <f>#REF!-'one-offs_expenditure'!G22-cycl.comps_EU!F22</f>
        <v>#REF!</v>
      </c>
      <c r="G22" s="1" t="e">
        <f>#REF!-'one-offs_expenditure'!H22-cycl.comps_EU!G22</f>
        <v>#REF!</v>
      </c>
      <c r="H22" s="1" t="e">
        <f>#REF!-'one-offs_expenditure'!I22-cycl.comps_EU!H22</f>
        <v>#REF!</v>
      </c>
      <c r="I22" s="1" t="e">
        <f>#REF!-'one-offs_expenditure'!J22-cycl.comps_EU!I22</f>
        <v>#REF!</v>
      </c>
      <c r="J22" s="1" t="e">
        <f>#REF!-'one-offs_expenditure'!K22-cycl.comps_EU!J22</f>
        <v>#REF!</v>
      </c>
      <c r="K22" s="1" t="e">
        <f>#REF!-'one-offs_expenditure'!L22-cycl.comps_EU!K22</f>
        <v>#REF!</v>
      </c>
    </row>
    <row r="23" spans="1:11">
      <c r="A23" s="18" t="s">
        <v>140</v>
      </c>
      <c r="B23" s="13" t="s">
        <v>44</v>
      </c>
      <c r="C23" s="1"/>
      <c r="D23" s="1"/>
      <c r="E23" s="1"/>
      <c r="F23" s="1" t="e">
        <f>#REF!-'one-offs_expenditure'!G23-cycl.comps_EU!F23</f>
        <v>#REF!</v>
      </c>
      <c r="G23" s="1" t="e">
        <f>#REF!-'one-offs_expenditure'!H23-cycl.comps_EU!G23</f>
        <v>#REF!</v>
      </c>
      <c r="H23" s="1" t="e">
        <f>#REF!-'one-offs_expenditure'!I23-cycl.comps_EU!H23</f>
        <v>#REF!</v>
      </c>
      <c r="I23" s="1" t="e">
        <f>#REF!-'one-offs_expenditure'!J23-cycl.comps_EU!I23</f>
        <v>#REF!</v>
      </c>
      <c r="J23" s="1" t="e">
        <f>#REF!-'one-offs_expenditure'!K23-cycl.comps_EU!J23</f>
        <v>#REF!</v>
      </c>
      <c r="K23" s="1" t="e">
        <f>#REF!-'one-offs_expenditure'!L23-cycl.comps_EU!K23</f>
        <v>#REF!</v>
      </c>
    </row>
    <row r="24" spans="1:11">
      <c r="A24" s="18" t="s">
        <v>140</v>
      </c>
      <c r="B24" s="13" t="s">
        <v>45</v>
      </c>
      <c r="C24" s="1"/>
      <c r="D24" s="1"/>
      <c r="E24" s="1"/>
      <c r="F24" s="1" t="e">
        <f>#REF!-'one-offs_expenditure'!G24-cycl.comps_EU!F24</f>
        <v>#REF!</v>
      </c>
      <c r="G24" s="1" t="e">
        <f>#REF!-'one-offs_expenditure'!H24-cycl.comps_EU!G24</f>
        <v>#REF!</v>
      </c>
      <c r="H24" s="1" t="e">
        <f>#REF!-'one-offs_expenditure'!I24-cycl.comps_EU!H24</f>
        <v>#REF!</v>
      </c>
      <c r="I24" s="1" t="e">
        <f>#REF!-'one-offs_expenditure'!J24-cycl.comps_EU!I24</f>
        <v>#REF!</v>
      </c>
      <c r="J24" s="1" t="e">
        <f>#REF!-'one-offs_expenditure'!K24-cycl.comps_EU!J24</f>
        <v>#REF!</v>
      </c>
      <c r="K24" s="1" t="e">
        <f>#REF!-'one-offs_expenditure'!L24-cycl.comps_EU!K24</f>
        <v>#REF!</v>
      </c>
    </row>
    <row r="25" spans="1:11">
      <c r="A25" s="18" t="s">
        <v>140</v>
      </c>
      <c r="B25" s="13" t="s">
        <v>46</v>
      </c>
      <c r="C25" s="1"/>
      <c r="D25" s="1"/>
      <c r="E25" s="1"/>
      <c r="F25" s="1" t="e">
        <f>#REF!-'one-offs_expenditure'!G25-cycl.comps_EU!F25</f>
        <v>#REF!</v>
      </c>
      <c r="G25" s="1" t="e">
        <f>#REF!-'one-offs_expenditure'!H25-cycl.comps_EU!G25</f>
        <v>#REF!</v>
      </c>
      <c r="H25" s="1" t="e">
        <f>#REF!-'one-offs_expenditure'!I25-cycl.comps_EU!H25</f>
        <v>#REF!</v>
      </c>
      <c r="I25" s="1" t="e">
        <f>#REF!-'one-offs_expenditure'!J25-cycl.comps_EU!I25</f>
        <v>#REF!</v>
      </c>
      <c r="J25" s="1" t="e">
        <f>#REF!-'one-offs_expenditure'!K25-cycl.comps_EU!J25</f>
        <v>#REF!</v>
      </c>
      <c r="K25" s="1" t="e">
        <f>#REF!-'one-offs_expenditure'!L25-cycl.comps_EU!K25</f>
        <v>#REF!</v>
      </c>
    </row>
    <row r="26" spans="1:11">
      <c r="A26" s="18" t="s">
        <v>140</v>
      </c>
      <c r="B26" s="13" t="s">
        <v>48</v>
      </c>
      <c r="C26" s="1"/>
      <c r="D26" s="1"/>
      <c r="E26" s="1"/>
      <c r="F26" s="1" t="e">
        <f>#REF!-'one-offs_expenditure'!G26-cycl.comps_EU!F26</f>
        <v>#REF!</v>
      </c>
      <c r="G26" s="1" t="e">
        <f>#REF!-'one-offs_expenditure'!H26-cycl.comps_EU!G26</f>
        <v>#REF!</v>
      </c>
      <c r="H26" s="1" t="e">
        <f>#REF!-'one-offs_expenditure'!I26-cycl.comps_EU!H26</f>
        <v>#REF!</v>
      </c>
      <c r="I26" s="1" t="e">
        <f>#REF!-'one-offs_expenditure'!J26-cycl.comps_EU!I26</f>
        <v>#REF!</v>
      </c>
      <c r="J26" s="1" t="e">
        <f>#REF!-'one-offs_expenditure'!K26-cycl.comps_EU!J26</f>
        <v>#REF!</v>
      </c>
      <c r="K26" s="1" t="e">
        <f>#REF!-'one-offs_expenditure'!L26-cycl.comps_EU!K26</f>
        <v>#REF!</v>
      </c>
    </row>
    <row r="27" spans="1:11">
      <c r="A27" s="18" t="s">
        <v>140</v>
      </c>
      <c r="B27" s="13" t="s">
        <v>47</v>
      </c>
      <c r="C27" s="1"/>
      <c r="D27" s="1"/>
      <c r="E27" s="1"/>
      <c r="F27" s="1" t="e">
        <f>#REF!-'one-offs_expenditure'!G27-cycl.comps_EU!F27</f>
        <v>#REF!</v>
      </c>
      <c r="G27" s="1" t="e">
        <f>#REF!-'one-offs_expenditure'!H27-cycl.comps_EU!G27</f>
        <v>#REF!</v>
      </c>
      <c r="H27" s="1" t="e">
        <f>#REF!-'one-offs_expenditure'!I27-cycl.comps_EU!H27</f>
        <v>#REF!</v>
      </c>
      <c r="I27" s="1" t="e">
        <f>#REF!-'one-offs_expenditure'!J27-cycl.comps_EU!I27</f>
        <v>#REF!</v>
      </c>
      <c r="J27" s="1" t="e">
        <f>#REF!-'one-offs_expenditure'!K27-cycl.comps_EU!J27</f>
        <v>#REF!</v>
      </c>
      <c r="K27" s="1" t="e">
        <f>#REF!-'one-offs_expenditure'!L27-cycl.comps_EU!K27</f>
        <v>#REF!</v>
      </c>
    </row>
    <row r="28" spans="1:11">
      <c r="A28" s="18" t="s">
        <v>140</v>
      </c>
      <c r="B28" s="13" t="s">
        <v>32</v>
      </c>
      <c r="C28" s="1"/>
      <c r="D28" s="1"/>
      <c r="E28" s="1"/>
      <c r="F28" s="1" t="e">
        <f>#REF!-'one-offs_expenditure'!G28-cycl.comps_EU!F28</f>
        <v>#REF!</v>
      </c>
      <c r="G28" s="1" t="e">
        <f>#REF!-'one-offs_expenditure'!H28-cycl.comps_EU!G28</f>
        <v>#REF!</v>
      </c>
      <c r="H28" s="1" t="e">
        <f>#REF!-'one-offs_expenditure'!I28-cycl.comps_EU!H28</f>
        <v>#REF!</v>
      </c>
      <c r="I28" s="1" t="e">
        <f>#REF!-'one-offs_expenditure'!J28-cycl.comps_EU!I28</f>
        <v>#REF!</v>
      </c>
      <c r="J28" s="1" t="e">
        <f>#REF!-'one-offs_expenditure'!K28-cycl.comps_EU!J28</f>
        <v>#REF!</v>
      </c>
      <c r="K28" s="1" t="e">
        <f>#REF!-'one-offs_expenditure'!L28-cycl.comps_EU!K28</f>
        <v>#REF!</v>
      </c>
    </row>
    <row r="29" spans="1:11">
      <c r="A29" s="18" t="s">
        <v>140</v>
      </c>
      <c r="B29" s="13" t="s">
        <v>50</v>
      </c>
      <c r="C29" s="1"/>
      <c r="D29" s="1"/>
      <c r="E29" s="1"/>
      <c r="F29" s="1" t="e">
        <f>#REF!-'one-offs_expenditure'!G29-cycl.comps_EU!F29</f>
        <v>#REF!</v>
      </c>
      <c r="G29" s="1" t="e">
        <f>#REF!-'one-offs_expenditure'!H29-cycl.comps_EU!G29</f>
        <v>#REF!</v>
      </c>
      <c r="H29" s="1" t="e">
        <f>#REF!-'one-offs_expenditure'!I29-cycl.comps_EU!H29</f>
        <v>#REF!</v>
      </c>
      <c r="I29" s="1" t="e">
        <f>#REF!-'one-offs_expenditure'!J29-cycl.comps_EU!I29</f>
        <v>#REF!</v>
      </c>
      <c r="J29" s="1" t="e">
        <f>#REF!-'one-offs_expenditure'!K29-cycl.comps_EU!J29</f>
        <v>#REF!</v>
      </c>
      <c r="K29" s="1" t="e">
        <f>#REF!-'one-offs_expenditure'!L29-cycl.comps_EU!K29</f>
        <v>#REF!</v>
      </c>
    </row>
    <row r="30" spans="1:11">
      <c r="A30" s="18" t="s">
        <v>140</v>
      </c>
      <c r="B30" s="13" t="s">
        <v>51</v>
      </c>
      <c r="C30" s="1"/>
      <c r="D30" s="1"/>
      <c r="E30" s="1"/>
      <c r="F30" s="1" t="e">
        <f>#REF!-'one-offs_expenditure'!G30-cycl.comps_EU!F30</f>
        <v>#REF!</v>
      </c>
      <c r="G30" s="1" t="e">
        <f>#REF!-'one-offs_expenditure'!H30-cycl.comps_EU!G30</f>
        <v>#REF!</v>
      </c>
      <c r="H30" s="1" t="e">
        <f>#REF!-'one-offs_expenditure'!I30-cycl.comps_EU!H30</f>
        <v>#REF!</v>
      </c>
      <c r="I30" s="1" t="e">
        <f>#REF!-'one-offs_expenditure'!J30-cycl.comps_EU!I30</f>
        <v>#REF!</v>
      </c>
      <c r="J30" s="1" t="e">
        <f>#REF!-'one-offs_expenditure'!K30-cycl.comps_EU!J30</f>
        <v>#REF!</v>
      </c>
      <c r="K30" s="1" t="e">
        <f>#REF!-'one-offs_expenditure'!L30-cycl.comps_EU!K30</f>
        <v>#REF!</v>
      </c>
    </row>
    <row r="31" spans="1:1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</row>
    <row r="32" spans="1:11">
      <c r="A32" s="13" t="s">
        <v>104</v>
      </c>
      <c r="B32" s="13" t="s">
        <v>43</v>
      </c>
      <c r="C32" s="1"/>
      <c r="D32" s="1"/>
      <c r="E32" s="1"/>
      <c r="F32" s="1"/>
      <c r="G32" s="1" t="e">
        <f>G2-F2</f>
        <v>#REF!</v>
      </c>
      <c r="H32" s="1" t="e">
        <f t="shared" ref="H32:K32" si="0">H2-G2</f>
        <v>#REF!</v>
      </c>
      <c r="I32" s="1" t="e">
        <f t="shared" si="0"/>
        <v>#REF!</v>
      </c>
      <c r="J32" s="1" t="e">
        <f t="shared" si="0"/>
        <v>#REF!</v>
      </c>
      <c r="K32" s="1" t="e">
        <f t="shared" si="0"/>
        <v>#REF!</v>
      </c>
    </row>
    <row r="33" spans="1:11">
      <c r="A33" t="s">
        <v>104</v>
      </c>
      <c r="B33" t="s">
        <v>24</v>
      </c>
      <c r="C33" s="1"/>
      <c r="D33" s="1"/>
      <c r="E33" s="1"/>
      <c r="F33" s="1"/>
      <c r="G33" s="1" t="e">
        <f t="shared" ref="G33:K48" si="1">G3-F3</f>
        <v>#REF!</v>
      </c>
      <c r="H33" s="1" t="e">
        <f t="shared" si="1"/>
        <v>#REF!</v>
      </c>
      <c r="I33" s="1" t="e">
        <f t="shared" si="1"/>
        <v>#REF!</v>
      </c>
      <c r="J33" s="1" t="e">
        <f t="shared" si="1"/>
        <v>#REF!</v>
      </c>
      <c r="K33" s="1" t="e">
        <f t="shared" si="1"/>
        <v>#REF!</v>
      </c>
    </row>
    <row r="34" spans="1:11">
      <c r="A34" s="13" t="s">
        <v>104</v>
      </c>
      <c r="B34" s="13" t="s">
        <v>25</v>
      </c>
      <c r="C34" s="1"/>
      <c r="D34" s="1"/>
      <c r="E34" s="1"/>
      <c r="F34" s="1"/>
      <c r="G34" s="1" t="e">
        <f t="shared" si="1"/>
        <v>#REF!</v>
      </c>
      <c r="H34" s="1" t="e">
        <f t="shared" si="1"/>
        <v>#REF!</v>
      </c>
      <c r="I34" s="1" t="e">
        <f t="shared" si="1"/>
        <v>#REF!</v>
      </c>
      <c r="J34" s="1" t="e">
        <f t="shared" si="1"/>
        <v>#REF!</v>
      </c>
      <c r="K34" s="1" t="e">
        <f t="shared" si="1"/>
        <v>#REF!</v>
      </c>
    </row>
    <row r="35" spans="1:11">
      <c r="A35" s="13" t="s">
        <v>104</v>
      </c>
      <c r="B35" s="13" t="s">
        <v>34</v>
      </c>
      <c r="C35" s="1"/>
      <c r="D35" s="1"/>
      <c r="E35" s="1"/>
      <c r="F35" s="1"/>
      <c r="G35" s="1" t="e">
        <f t="shared" si="1"/>
        <v>#REF!</v>
      </c>
      <c r="H35" s="1" t="e">
        <f t="shared" si="1"/>
        <v>#REF!</v>
      </c>
      <c r="I35" s="1" t="e">
        <f t="shared" si="1"/>
        <v>#REF!</v>
      </c>
      <c r="J35" s="1" t="e">
        <f t="shared" si="1"/>
        <v>#REF!</v>
      </c>
      <c r="K35" s="1" t="e">
        <f t="shared" si="1"/>
        <v>#REF!</v>
      </c>
    </row>
    <row r="36" spans="1:11">
      <c r="A36" s="13" t="s">
        <v>104</v>
      </c>
      <c r="B36" s="13" t="s">
        <v>36</v>
      </c>
      <c r="C36" s="1"/>
      <c r="D36" s="1"/>
      <c r="E36" s="1"/>
      <c r="F36" s="1"/>
      <c r="G36" s="1" t="e">
        <f t="shared" si="1"/>
        <v>#REF!</v>
      </c>
      <c r="H36" s="1" t="e">
        <f t="shared" si="1"/>
        <v>#REF!</v>
      </c>
      <c r="I36" s="1" t="e">
        <f t="shared" si="1"/>
        <v>#REF!</v>
      </c>
      <c r="J36" s="1" t="e">
        <f t="shared" si="1"/>
        <v>#REF!</v>
      </c>
      <c r="K36" s="1" t="e">
        <f t="shared" si="1"/>
        <v>#REF!</v>
      </c>
    </row>
    <row r="37" spans="1:11">
      <c r="A37" s="13" t="s">
        <v>104</v>
      </c>
      <c r="B37" s="13" t="s">
        <v>26</v>
      </c>
      <c r="C37" s="1"/>
      <c r="D37" s="1"/>
      <c r="E37" s="1"/>
      <c r="F37" s="1"/>
      <c r="G37" s="1" t="e">
        <f t="shared" si="1"/>
        <v>#REF!</v>
      </c>
      <c r="H37" s="1" t="e">
        <f t="shared" si="1"/>
        <v>#REF!</v>
      </c>
      <c r="I37" s="1" t="e">
        <f t="shared" si="1"/>
        <v>#REF!</v>
      </c>
      <c r="J37" s="1" t="e">
        <f t="shared" si="1"/>
        <v>#REF!</v>
      </c>
      <c r="K37" s="1" t="e">
        <f t="shared" si="1"/>
        <v>#REF!</v>
      </c>
    </row>
    <row r="38" spans="1:11">
      <c r="A38" s="13" t="s">
        <v>104</v>
      </c>
      <c r="B38" s="13" t="s">
        <v>27</v>
      </c>
      <c r="C38" s="1"/>
      <c r="D38" s="1"/>
      <c r="E38" s="1"/>
      <c r="F38" s="1"/>
      <c r="G38" s="1" t="e">
        <f t="shared" si="1"/>
        <v>#REF!</v>
      </c>
      <c r="H38" s="1" t="e">
        <f t="shared" si="1"/>
        <v>#REF!</v>
      </c>
      <c r="I38" s="1" t="e">
        <f t="shared" si="1"/>
        <v>#REF!</v>
      </c>
      <c r="J38" s="1" t="e">
        <f t="shared" si="1"/>
        <v>#REF!</v>
      </c>
      <c r="K38" s="1" t="e">
        <f t="shared" si="1"/>
        <v>#REF!</v>
      </c>
    </row>
    <row r="39" spans="1:11">
      <c r="A39" s="13" t="s">
        <v>104</v>
      </c>
      <c r="B39" s="13" t="s">
        <v>29</v>
      </c>
      <c r="C39" s="1"/>
      <c r="D39" s="1"/>
      <c r="E39" s="1"/>
      <c r="F39" s="1"/>
      <c r="G39" s="1" t="e">
        <f t="shared" si="1"/>
        <v>#REF!</v>
      </c>
      <c r="H39" s="1" t="e">
        <f t="shared" si="1"/>
        <v>#REF!</v>
      </c>
      <c r="I39" s="1" t="e">
        <f t="shared" si="1"/>
        <v>#REF!</v>
      </c>
      <c r="J39" s="1" t="e">
        <f t="shared" si="1"/>
        <v>#REF!</v>
      </c>
      <c r="K39" s="1" t="e">
        <f t="shared" si="1"/>
        <v>#REF!</v>
      </c>
    </row>
    <row r="40" spans="1:11">
      <c r="A40" s="13" t="s">
        <v>104</v>
      </c>
      <c r="B40" s="13" t="s">
        <v>23</v>
      </c>
      <c r="C40" s="1"/>
      <c r="D40" s="1"/>
      <c r="E40" s="1"/>
      <c r="F40" s="1"/>
      <c r="G40" s="1" t="e">
        <f t="shared" si="1"/>
        <v>#REF!</v>
      </c>
      <c r="H40" s="1" t="e">
        <f t="shared" si="1"/>
        <v>#REF!</v>
      </c>
      <c r="I40" s="1" t="e">
        <f t="shared" si="1"/>
        <v>#REF!</v>
      </c>
      <c r="J40" s="1" t="e">
        <f t="shared" si="1"/>
        <v>#REF!</v>
      </c>
      <c r="K40" s="1" t="e">
        <f t="shared" si="1"/>
        <v>#REF!</v>
      </c>
    </row>
    <row r="41" spans="1:11">
      <c r="A41" s="13" t="s">
        <v>104</v>
      </c>
      <c r="B41" s="13" t="s">
        <v>49</v>
      </c>
      <c r="C41" s="1"/>
      <c r="D41" s="1"/>
      <c r="E41" s="1"/>
      <c r="F41" s="1"/>
      <c r="G41" s="1" t="e">
        <f t="shared" si="1"/>
        <v>#REF!</v>
      </c>
      <c r="H41" s="1" t="e">
        <f t="shared" si="1"/>
        <v>#REF!</v>
      </c>
      <c r="I41" s="1" t="e">
        <f t="shared" si="1"/>
        <v>#REF!</v>
      </c>
      <c r="J41" s="1" t="e">
        <f t="shared" si="1"/>
        <v>#REF!</v>
      </c>
      <c r="K41" s="1" t="e">
        <f t="shared" si="1"/>
        <v>#REF!</v>
      </c>
    </row>
    <row r="42" spans="1:11">
      <c r="A42" s="13" t="s">
        <v>104</v>
      </c>
      <c r="B42" s="13" t="s">
        <v>33</v>
      </c>
      <c r="C42" s="1"/>
      <c r="D42" s="1"/>
      <c r="E42" s="1"/>
      <c r="F42" s="1"/>
      <c r="G42" s="1" t="e">
        <f t="shared" si="1"/>
        <v>#REF!</v>
      </c>
      <c r="H42" s="1" t="e">
        <f t="shared" si="1"/>
        <v>#REF!</v>
      </c>
      <c r="I42" s="1" t="e">
        <f t="shared" si="1"/>
        <v>#REF!</v>
      </c>
      <c r="J42" s="1" t="e">
        <f t="shared" si="1"/>
        <v>#REF!</v>
      </c>
      <c r="K42" s="1" t="e">
        <f t="shared" si="1"/>
        <v>#REF!</v>
      </c>
    </row>
    <row r="43" spans="1:11">
      <c r="A43" s="13" t="s">
        <v>104</v>
      </c>
      <c r="B43" s="13" t="s">
        <v>28</v>
      </c>
      <c r="C43" s="1"/>
      <c r="D43" s="1"/>
      <c r="E43" s="1"/>
      <c r="F43" s="1"/>
      <c r="G43" s="1" t="e">
        <f t="shared" si="1"/>
        <v>#REF!</v>
      </c>
      <c r="H43" s="1" t="e">
        <f t="shared" si="1"/>
        <v>#REF!</v>
      </c>
      <c r="I43" s="1" t="e">
        <f t="shared" si="1"/>
        <v>#REF!</v>
      </c>
      <c r="J43" s="1" t="e">
        <f t="shared" si="1"/>
        <v>#REF!</v>
      </c>
      <c r="K43" s="1" t="e">
        <f t="shared" si="1"/>
        <v>#REF!</v>
      </c>
    </row>
    <row r="44" spans="1:11">
      <c r="A44" s="13" t="s">
        <v>104</v>
      </c>
      <c r="B44" s="13" t="s">
        <v>31</v>
      </c>
      <c r="C44" s="1"/>
      <c r="D44" s="1"/>
      <c r="E44" s="1"/>
      <c r="F44" s="1"/>
      <c r="G44" s="1" t="e">
        <f t="shared" si="1"/>
        <v>#REF!</v>
      </c>
      <c r="H44" s="1" t="e">
        <f t="shared" si="1"/>
        <v>#REF!</v>
      </c>
      <c r="I44" s="1" t="e">
        <f t="shared" si="1"/>
        <v>#REF!</v>
      </c>
      <c r="J44" s="1" t="e">
        <f t="shared" si="1"/>
        <v>#REF!</v>
      </c>
      <c r="K44" s="1" t="e">
        <f t="shared" si="1"/>
        <v>#REF!</v>
      </c>
    </row>
    <row r="45" spans="1:11">
      <c r="A45" s="13" t="s">
        <v>104</v>
      </c>
      <c r="B45" s="13" t="s">
        <v>40</v>
      </c>
      <c r="C45" s="1"/>
      <c r="D45" s="1"/>
      <c r="E45" s="1"/>
      <c r="F45" s="1"/>
      <c r="G45" s="1" t="e">
        <f t="shared" si="1"/>
        <v>#REF!</v>
      </c>
      <c r="H45" s="1" t="e">
        <f t="shared" si="1"/>
        <v>#REF!</v>
      </c>
      <c r="I45" s="1" t="e">
        <f t="shared" si="1"/>
        <v>#REF!</v>
      </c>
      <c r="J45" s="1" t="e">
        <f t="shared" si="1"/>
        <v>#REF!</v>
      </c>
      <c r="K45" s="1" t="e">
        <f t="shared" si="1"/>
        <v>#REF!</v>
      </c>
    </row>
    <row r="46" spans="1:11">
      <c r="A46" s="13" t="s">
        <v>104</v>
      </c>
      <c r="B46" s="13" t="s">
        <v>30</v>
      </c>
      <c r="C46" s="1"/>
      <c r="D46" s="1"/>
      <c r="E46" s="1"/>
      <c r="F46" s="1"/>
      <c r="G46" s="1" t="e">
        <f t="shared" si="1"/>
        <v>#REF!</v>
      </c>
      <c r="H46" s="1" t="e">
        <f t="shared" si="1"/>
        <v>#REF!</v>
      </c>
      <c r="I46" s="1" t="e">
        <f t="shared" si="1"/>
        <v>#REF!</v>
      </c>
      <c r="J46" s="1" t="e">
        <f t="shared" si="1"/>
        <v>#REF!</v>
      </c>
      <c r="K46" s="1" t="e">
        <f t="shared" si="1"/>
        <v>#REF!</v>
      </c>
    </row>
    <row r="47" spans="1:11">
      <c r="A47" s="13" t="s">
        <v>104</v>
      </c>
      <c r="B47" s="13" t="s">
        <v>35</v>
      </c>
      <c r="C47" s="1"/>
      <c r="D47" s="1"/>
      <c r="E47" s="1"/>
      <c r="F47" s="1"/>
      <c r="G47" s="1" t="e">
        <f t="shared" si="1"/>
        <v>#REF!</v>
      </c>
      <c r="H47" s="1" t="e">
        <f t="shared" si="1"/>
        <v>#REF!</v>
      </c>
      <c r="I47" s="1" t="e">
        <f t="shared" si="1"/>
        <v>#REF!</v>
      </c>
      <c r="J47" s="1" t="e">
        <f t="shared" si="1"/>
        <v>#REF!</v>
      </c>
      <c r="K47" s="1" t="e">
        <f t="shared" si="1"/>
        <v>#REF!</v>
      </c>
    </row>
    <row r="48" spans="1:11">
      <c r="A48" s="13" t="s">
        <v>104</v>
      </c>
      <c r="B48" s="13" t="s">
        <v>37</v>
      </c>
      <c r="C48" s="1"/>
      <c r="D48" s="1"/>
      <c r="E48" s="1"/>
      <c r="F48" s="1"/>
      <c r="G48" s="1" t="e">
        <f t="shared" si="1"/>
        <v>#REF!</v>
      </c>
      <c r="H48" s="1" t="e">
        <f t="shared" si="1"/>
        <v>#REF!</v>
      </c>
      <c r="I48" s="1" t="e">
        <f t="shared" si="1"/>
        <v>#REF!</v>
      </c>
      <c r="J48" s="1" t="e">
        <f t="shared" si="1"/>
        <v>#REF!</v>
      </c>
      <c r="K48" s="1" t="e">
        <f t="shared" si="1"/>
        <v>#REF!</v>
      </c>
    </row>
    <row r="49" spans="1:11">
      <c r="A49" s="13" t="s">
        <v>104</v>
      </c>
      <c r="B49" s="13" t="s">
        <v>38</v>
      </c>
      <c r="C49" s="1"/>
      <c r="D49" s="1"/>
      <c r="E49" s="1"/>
      <c r="F49" s="1"/>
      <c r="G49" s="1" t="e">
        <f t="shared" ref="G49:K60" si="2">G19-F19</f>
        <v>#REF!</v>
      </c>
      <c r="H49" s="1" t="e">
        <f t="shared" si="2"/>
        <v>#REF!</v>
      </c>
      <c r="I49" s="1" t="e">
        <f t="shared" si="2"/>
        <v>#REF!</v>
      </c>
      <c r="J49" s="1" t="e">
        <f t="shared" si="2"/>
        <v>#REF!</v>
      </c>
      <c r="K49" s="1" t="e">
        <f t="shared" si="2"/>
        <v>#REF!</v>
      </c>
    </row>
    <row r="50" spans="1:11">
      <c r="A50" s="13" t="s">
        <v>104</v>
      </c>
      <c r="B50" s="13" t="s">
        <v>39</v>
      </c>
      <c r="C50" s="1"/>
      <c r="D50" s="1"/>
      <c r="E50" s="1"/>
      <c r="F50" s="1"/>
      <c r="G50" s="1" t="e">
        <f t="shared" si="2"/>
        <v>#REF!</v>
      </c>
      <c r="H50" s="1" t="e">
        <f t="shared" si="2"/>
        <v>#REF!</v>
      </c>
      <c r="I50" s="1" t="e">
        <f t="shared" si="2"/>
        <v>#REF!</v>
      </c>
      <c r="J50" s="1" t="e">
        <f t="shared" si="2"/>
        <v>#REF!</v>
      </c>
      <c r="K50" s="1" t="e">
        <f t="shared" si="2"/>
        <v>#REF!</v>
      </c>
    </row>
    <row r="51" spans="1:11">
      <c r="A51" s="13" t="s">
        <v>104</v>
      </c>
      <c r="B51" s="13" t="s">
        <v>41</v>
      </c>
      <c r="C51" s="1"/>
      <c r="D51" s="1"/>
      <c r="E51" s="1"/>
      <c r="F51" s="1"/>
      <c r="G51" s="1" t="e">
        <f t="shared" si="2"/>
        <v>#REF!</v>
      </c>
      <c r="H51" s="1" t="e">
        <f t="shared" si="2"/>
        <v>#REF!</v>
      </c>
      <c r="I51" s="1" t="e">
        <f t="shared" si="2"/>
        <v>#REF!</v>
      </c>
      <c r="J51" s="1" t="e">
        <f t="shared" si="2"/>
        <v>#REF!</v>
      </c>
      <c r="K51" s="1" t="e">
        <f t="shared" si="2"/>
        <v>#REF!</v>
      </c>
    </row>
    <row r="52" spans="1:11">
      <c r="A52" s="13" t="s">
        <v>104</v>
      </c>
      <c r="B52" s="13" t="s">
        <v>42</v>
      </c>
      <c r="C52" s="1"/>
      <c r="D52" s="1"/>
      <c r="E52" s="1"/>
      <c r="F52" s="1"/>
      <c r="G52" s="1" t="e">
        <f t="shared" si="2"/>
        <v>#REF!</v>
      </c>
      <c r="H52" s="1" t="e">
        <f t="shared" si="2"/>
        <v>#REF!</v>
      </c>
      <c r="I52" s="1" t="e">
        <f t="shared" si="2"/>
        <v>#REF!</v>
      </c>
      <c r="J52" s="1" t="e">
        <f t="shared" si="2"/>
        <v>#REF!</v>
      </c>
      <c r="K52" s="1" t="e">
        <f t="shared" si="2"/>
        <v>#REF!</v>
      </c>
    </row>
    <row r="53" spans="1:11">
      <c r="A53" s="13" t="s">
        <v>104</v>
      </c>
      <c r="B53" s="13" t="s">
        <v>44</v>
      </c>
      <c r="C53" s="1"/>
      <c r="D53" s="1"/>
      <c r="E53" s="1"/>
      <c r="F53" s="1"/>
      <c r="G53" s="1" t="e">
        <f t="shared" si="2"/>
        <v>#REF!</v>
      </c>
      <c r="H53" s="1" t="e">
        <f t="shared" si="2"/>
        <v>#REF!</v>
      </c>
      <c r="I53" s="1" t="e">
        <f t="shared" si="2"/>
        <v>#REF!</v>
      </c>
      <c r="J53" s="1" t="e">
        <f t="shared" si="2"/>
        <v>#REF!</v>
      </c>
      <c r="K53" s="1" t="e">
        <f t="shared" si="2"/>
        <v>#REF!</v>
      </c>
    </row>
    <row r="54" spans="1:11">
      <c r="A54" s="13" t="s">
        <v>104</v>
      </c>
      <c r="B54" s="13" t="s">
        <v>45</v>
      </c>
      <c r="C54" s="1"/>
      <c r="D54" s="1"/>
      <c r="E54" s="1"/>
      <c r="F54" s="1"/>
      <c r="G54" s="1" t="e">
        <f t="shared" si="2"/>
        <v>#REF!</v>
      </c>
      <c r="H54" s="1" t="e">
        <f t="shared" si="2"/>
        <v>#REF!</v>
      </c>
      <c r="I54" s="1" t="e">
        <f t="shared" si="2"/>
        <v>#REF!</v>
      </c>
      <c r="J54" s="1" t="e">
        <f t="shared" si="2"/>
        <v>#REF!</v>
      </c>
      <c r="K54" s="1" t="e">
        <f t="shared" si="2"/>
        <v>#REF!</v>
      </c>
    </row>
    <row r="55" spans="1:11">
      <c r="A55" s="13" t="s">
        <v>104</v>
      </c>
      <c r="B55" s="13" t="s">
        <v>46</v>
      </c>
      <c r="C55" s="1"/>
      <c r="D55" s="1"/>
      <c r="E55" s="1"/>
      <c r="F55" s="1"/>
      <c r="G55" s="1" t="e">
        <f t="shared" si="2"/>
        <v>#REF!</v>
      </c>
      <c r="H55" s="1" t="e">
        <f t="shared" si="2"/>
        <v>#REF!</v>
      </c>
      <c r="I55" s="1" t="e">
        <f t="shared" si="2"/>
        <v>#REF!</v>
      </c>
      <c r="J55" s="1" t="e">
        <f t="shared" si="2"/>
        <v>#REF!</v>
      </c>
      <c r="K55" s="1" t="e">
        <f t="shared" si="2"/>
        <v>#REF!</v>
      </c>
    </row>
    <row r="56" spans="1:11">
      <c r="A56" s="13" t="s">
        <v>104</v>
      </c>
      <c r="B56" s="13" t="s">
        <v>48</v>
      </c>
      <c r="C56" s="1"/>
      <c r="D56" s="1"/>
      <c r="E56" s="1"/>
      <c r="F56" s="1"/>
      <c r="G56" s="1" t="e">
        <f t="shared" si="2"/>
        <v>#REF!</v>
      </c>
      <c r="H56" s="1" t="e">
        <f t="shared" si="2"/>
        <v>#REF!</v>
      </c>
      <c r="I56" s="1" t="e">
        <f t="shared" si="2"/>
        <v>#REF!</v>
      </c>
      <c r="J56" s="1" t="e">
        <f t="shared" si="2"/>
        <v>#REF!</v>
      </c>
      <c r="K56" s="1" t="e">
        <f t="shared" si="2"/>
        <v>#REF!</v>
      </c>
    </row>
    <row r="57" spans="1:11">
      <c r="A57" s="13" t="s">
        <v>104</v>
      </c>
      <c r="B57" s="13" t="s">
        <v>47</v>
      </c>
      <c r="C57" s="1"/>
      <c r="D57" s="1"/>
      <c r="E57" s="1"/>
      <c r="F57" s="1"/>
      <c r="G57" s="1" t="e">
        <f t="shared" si="2"/>
        <v>#REF!</v>
      </c>
      <c r="H57" s="1" t="e">
        <f t="shared" si="2"/>
        <v>#REF!</v>
      </c>
      <c r="I57" s="1" t="e">
        <f t="shared" si="2"/>
        <v>#REF!</v>
      </c>
      <c r="J57" s="1" t="e">
        <f t="shared" si="2"/>
        <v>#REF!</v>
      </c>
      <c r="K57" s="1" t="e">
        <f t="shared" si="2"/>
        <v>#REF!</v>
      </c>
    </row>
    <row r="58" spans="1:11">
      <c r="A58" s="13" t="s">
        <v>104</v>
      </c>
      <c r="B58" s="13" t="s">
        <v>32</v>
      </c>
      <c r="C58" s="1"/>
      <c r="D58" s="1"/>
      <c r="E58" s="1"/>
      <c r="F58" s="1"/>
      <c r="G58" s="1" t="e">
        <f t="shared" si="2"/>
        <v>#REF!</v>
      </c>
      <c r="H58" s="1" t="e">
        <f t="shared" si="2"/>
        <v>#REF!</v>
      </c>
      <c r="I58" s="1" t="e">
        <f t="shared" si="2"/>
        <v>#REF!</v>
      </c>
      <c r="J58" s="1" t="e">
        <f t="shared" si="2"/>
        <v>#REF!</v>
      </c>
      <c r="K58" s="1" t="e">
        <f t="shared" si="2"/>
        <v>#REF!</v>
      </c>
    </row>
    <row r="59" spans="1:11">
      <c r="A59" s="13" t="s">
        <v>104</v>
      </c>
      <c r="B59" s="13" t="s">
        <v>50</v>
      </c>
      <c r="C59" s="1"/>
      <c r="D59" s="1"/>
      <c r="E59" s="1"/>
      <c r="F59" s="1"/>
      <c r="G59" s="1" t="e">
        <f t="shared" si="2"/>
        <v>#REF!</v>
      </c>
      <c r="H59" s="1" t="e">
        <f t="shared" si="2"/>
        <v>#REF!</v>
      </c>
      <c r="I59" s="1" t="e">
        <f t="shared" si="2"/>
        <v>#REF!</v>
      </c>
      <c r="J59" s="1" t="e">
        <f t="shared" si="2"/>
        <v>#REF!</v>
      </c>
      <c r="K59" s="1" t="e">
        <f t="shared" si="2"/>
        <v>#REF!</v>
      </c>
    </row>
    <row r="60" spans="1:11">
      <c r="A60" s="13" t="s">
        <v>104</v>
      </c>
      <c r="B60" s="13" t="s">
        <v>51</v>
      </c>
      <c r="C60" s="1"/>
      <c r="D60" s="1"/>
      <c r="E60" s="1"/>
      <c r="F60" s="1"/>
      <c r="G60" s="1" t="e">
        <f t="shared" si="2"/>
        <v>#REF!</v>
      </c>
      <c r="H60" s="1" t="e">
        <f t="shared" si="2"/>
        <v>#REF!</v>
      </c>
      <c r="I60" s="1" t="e">
        <f t="shared" si="2"/>
        <v>#REF!</v>
      </c>
      <c r="J60" s="1" t="e">
        <f t="shared" si="2"/>
        <v>#REF!</v>
      </c>
      <c r="K60" s="1" t="e">
        <f t="shared" si="2"/>
        <v>#REF!</v>
      </c>
    </row>
    <row r="61" spans="1:1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</row>
    <row r="62" spans="1:11">
      <c r="A62" s="13" t="s">
        <v>97</v>
      </c>
      <c r="B62" s="13" t="s">
        <v>43</v>
      </c>
      <c r="C62" s="1"/>
      <c r="D62" s="1"/>
      <c r="E62" s="1"/>
      <c r="F62" s="1"/>
      <c r="G62" s="1" t="e">
        <f>G32</f>
        <v>#REF!</v>
      </c>
      <c r="H62" s="1" t="e">
        <f>G62+H32</f>
        <v>#REF!</v>
      </c>
      <c r="I62" s="1" t="e">
        <f t="shared" ref="I62:K62" si="3">H62+I32</f>
        <v>#REF!</v>
      </c>
      <c r="J62" s="1" t="e">
        <f t="shared" si="3"/>
        <v>#REF!</v>
      </c>
      <c r="K62" s="1" t="e">
        <f t="shared" si="3"/>
        <v>#REF!</v>
      </c>
    </row>
    <row r="63" spans="1:11">
      <c r="A63" s="13" t="s">
        <v>97</v>
      </c>
      <c r="B63" s="13" t="s">
        <v>24</v>
      </c>
      <c r="C63" s="1"/>
      <c r="D63" s="1"/>
      <c r="E63" s="1"/>
      <c r="F63" s="1"/>
      <c r="G63" s="1" t="e">
        <f t="shared" ref="G63:G90" si="4">G33</f>
        <v>#REF!</v>
      </c>
      <c r="H63" s="1" t="e">
        <f t="shared" ref="H63:K78" si="5">G63+H33</f>
        <v>#REF!</v>
      </c>
      <c r="I63" s="1" t="e">
        <f t="shared" si="5"/>
        <v>#REF!</v>
      </c>
      <c r="J63" s="1" t="e">
        <f t="shared" si="5"/>
        <v>#REF!</v>
      </c>
      <c r="K63" s="1" t="e">
        <f t="shared" si="5"/>
        <v>#REF!</v>
      </c>
    </row>
    <row r="64" spans="1:11">
      <c r="A64" s="13" t="s">
        <v>97</v>
      </c>
      <c r="B64" s="13" t="s">
        <v>25</v>
      </c>
      <c r="C64" s="1"/>
      <c r="D64" s="1"/>
      <c r="E64" s="1"/>
      <c r="F64" s="1"/>
      <c r="G64" s="1" t="e">
        <f t="shared" si="4"/>
        <v>#REF!</v>
      </c>
      <c r="H64" s="1" t="e">
        <f t="shared" si="5"/>
        <v>#REF!</v>
      </c>
      <c r="I64" s="1" t="e">
        <f t="shared" si="5"/>
        <v>#REF!</v>
      </c>
      <c r="J64" s="1" t="e">
        <f t="shared" si="5"/>
        <v>#REF!</v>
      </c>
      <c r="K64" s="1" t="e">
        <f t="shared" si="5"/>
        <v>#REF!</v>
      </c>
    </row>
    <row r="65" spans="1:11">
      <c r="A65" s="13" t="s">
        <v>97</v>
      </c>
      <c r="B65" s="13" t="s">
        <v>34</v>
      </c>
      <c r="C65" s="1"/>
      <c r="D65" s="1"/>
      <c r="E65" s="1"/>
      <c r="F65" s="1"/>
      <c r="G65" s="1" t="e">
        <f t="shared" si="4"/>
        <v>#REF!</v>
      </c>
      <c r="H65" s="1" t="e">
        <f t="shared" si="5"/>
        <v>#REF!</v>
      </c>
      <c r="I65" s="1" t="e">
        <f t="shared" si="5"/>
        <v>#REF!</v>
      </c>
      <c r="J65" s="1" t="e">
        <f t="shared" si="5"/>
        <v>#REF!</v>
      </c>
      <c r="K65" s="1" t="e">
        <f t="shared" si="5"/>
        <v>#REF!</v>
      </c>
    </row>
    <row r="66" spans="1:11">
      <c r="A66" s="13" t="s">
        <v>97</v>
      </c>
      <c r="B66" s="13" t="s">
        <v>36</v>
      </c>
      <c r="C66" s="1"/>
      <c r="D66" s="1"/>
      <c r="E66" s="1"/>
      <c r="F66" s="1"/>
      <c r="G66" s="1" t="e">
        <f t="shared" si="4"/>
        <v>#REF!</v>
      </c>
      <c r="H66" s="1" t="e">
        <f t="shared" si="5"/>
        <v>#REF!</v>
      </c>
      <c r="I66" s="1" t="e">
        <f t="shared" si="5"/>
        <v>#REF!</v>
      </c>
      <c r="J66" s="1" t="e">
        <f t="shared" si="5"/>
        <v>#REF!</v>
      </c>
      <c r="K66" s="1" t="e">
        <f t="shared" si="5"/>
        <v>#REF!</v>
      </c>
    </row>
    <row r="67" spans="1:11">
      <c r="A67" s="13" t="s">
        <v>97</v>
      </c>
      <c r="B67" s="13" t="s">
        <v>26</v>
      </c>
      <c r="C67" s="1"/>
      <c r="D67" s="1"/>
      <c r="E67" s="1"/>
      <c r="F67" s="1"/>
      <c r="G67" s="1" t="e">
        <f t="shared" si="4"/>
        <v>#REF!</v>
      </c>
      <c r="H67" s="1" t="e">
        <f t="shared" si="5"/>
        <v>#REF!</v>
      </c>
      <c r="I67" s="1" t="e">
        <f t="shared" si="5"/>
        <v>#REF!</v>
      </c>
      <c r="J67" s="1" t="e">
        <f t="shared" si="5"/>
        <v>#REF!</v>
      </c>
      <c r="K67" s="1" t="e">
        <f t="shared" si="5"/>
        <v>#REF!</v>
      </c>
    </row>
    <row r="68" spans="1:11">
      <c r="A68" s="13" t="s">
        <v>97</v>
      </c>
      <c r="B68" s="13" t="s">
        <v>27</v>
      </c>
      <c r="C68" s="1"/>
      <c r="D68" s="1"/>
      <c r="E68" s="1"/>
      <c r="F68" s="1"/>
      <c r="G68" s="1" t="e">
        <f t="shared" si="4"/>
        <v>#REF!</v>
      </c>
      <c r="H68" s="1" t="e">
        <f t="shared" si="5"/>
        <v>#REF!</v>
      </c>
      <c r="I68" s="1" t="e">
        <f t="shared" si="5"/>
        <v>#REF!</v>
      </c>
      <c r="J68" s="1" t="e">
        <f t="shared" si="5"/>
        <v>#REF!</v>
      </c>
      <c r="K68" s="1" t="e">
        <f t="shared" si="5"/>
        <v>#REF!</v>
      </c>
    </row>
    <row r="69" spans="1:11">
      <c r="A69" s="13" t="s">
        <v>97</v>
      </c>
      <c r="B69" s="13" t="s">
        <v>29</v>
      </c>
      <c r="C69" s="1"/>
      <c r="D69" s="1"/>
      <c r="E69" s="1"/>
      <c r="F69" s="1"/>
      <c r="G69" s="1" t="e">
        <f t="shared" si="4"/>
        <v>#REF!</v>
      </c>
      <c r="H69" s="1" t="e">
        <f t="shared" si="5"/>
        <v>#REF!</v>
      </c>
      <c r="I69" s="1" t="e">
        <f t="shared" si="5"/>
        <v>#REF!</v>
      </c>
      <c r="J69" s="1" t="e">
        <f t="shared" si="5"/>
        <v>#REF!</v>
      </c>
      <c r="K69" s="1" t="e">
        <f t="shared" si="5"/>
        <v>#REF!</v>
      </c>
    </row>
    <row r="70" spans="1:11">
      <c r="A70" s="13" t="s">
        <v>97</v>
      </c>
      <c r="B70" s="13" t="s">
        <v>23</v>
      </c>
      <c r="C70" s="1"/>
      <c r="D70" s="1"/>
      <c r="E70" s="1"/>
      <c r="F70" s="1"/>
      <c r="G70" s="1" t="e">
        <f t="shared" si="4"/>
        <v>#REF!</v>
      </c>
      <c r="H70" s="1" t="e">
        <f t="shared" si="5"/>
        <v>#REF!</v>
      </c>
      <c r="I70" s="1" t="e">
        <f t="shared" si="5"/>
        <v>#REF!</v>
      </c>
      <c r="J70" s="1" t="e">
        <f t="shared" si="5"/>
        <v>#REF!</v>
      </c>
      <c r="K70" s="1" t="e">
        <f t="shared" si="5"/>
        <v>#REF!</v>
      </c>
    </row>
    <row r="71" spans="1:11">
      <c r="A71" s="13" t="s">
        <v>97</v>
      </c>
      <c r="B71" s="13" t="s">
        <v>49</v>
      </c>
      <c r="C71" s="1"/>
      <c r="D71" s="1"/>
      <c r="E71" s="1"/>
      <c r="F71" s="1"/>
      <c r="G71" s="1" t="e">
        <f t="shared" si="4"/>
        <v>#REF!</v>
      </c>
      <c r="H71" s="1" t="e">
        <f t="shared" si="5"/>
        <v>#REF!</v>
      </c>
      <c r="I71" s="1" t="e">
        <f t="shared" si="5"/>
        <v>#REF!</v>
      </c>
      <c r="J71" s="1" t="e">
        <f t="shared" si="5"/>
        <v>#REF!</v>
      </c>
      <c r="K71" s="1" t="e">
        <f t="shared" si="5"/>
        <v>#REF!</v>
      </c>
    </row>
    <row r="72" spans="1:11">
      <c r="A72" s="13" t="s">
        <v>97</v>
      </c>
      <c r="B72" s="13" t="s">
        <v>33</v>
      </c>
      <c r="C72" s="1"/>
      <c r="D72" s="1"/>
      <c r="E72" s="1"/>
      <c r="F72" s="1"/>
      <c r="G72" s="1" t="e">
        <f t="shared" si="4"/>
        <v>#REF!</v>
      </c>
      <c r="H72" s="1" t="e">
        <f t="shared" si="5"/>
        <v>#REF!</v>
      </c>
      <c r="I72" s="1" t="e">
        <f t="shared" si="5"/>
        <v>#REF!</v>
      </c>
      <c r="J72" s="1" t="e">
        <f t="shared" si="5"/>
        <v>#REF!</v>
      </c>
      <c r="K72" s="1" t="e">
        <f t="shared" si="5"/>
        <v>#REF!</v>
      </c>
    </row>
    <row r="73" spans="1:11">
      <c r="A73" s="13" t="s">
        <v>97</v>
      </c>
      <c r="B73" s="13" t="s">
        <v>28</v>
      </c>
      <c r="C73" s="1"/>
      <c r="D73" s="1"/>
      <c r="E73" s="1"/>
      <c r="F73" s="1"/>
      <c r="G73" s="1" t="e">
        <f t="shared" si="4"/>
        <v>#REF!</v>
      </c>
      <c r="H73" s="1" t="e">
        <f t="shared" si="5"/>
        <v>#REF!</v>
      </c>
      <c r="I73" s="1" t="e">
        <f t="shared" si="5"/>
        <v>#REF!</v>
      </c>
      <c r="J73" s="1" t="e">
        <f t="shared" si="5"/>
        <v>#REF!</v>
      </c>
      <c r="K73" s="1" t="e">
        <f t="shared" si="5"/>
        <v>#REF!</v>
      </c>
    </row>
    <row r="74" spans="1:11">
      <c r="A74" s="13" t="s">
        <v>97</v>
      </c>
      <c r="B74" s="13" t="s">
        <v>31</v>
      </c>
      <c r="C74" s="1"/>
      <c r="D74" s="1"/>
      <c r="E74" s="1"/>
      <c r="F74" s="1"/>
      <c r="G74" s="1" t="e">
        <f t="shared" si="4"/>
        <v>#REF!</v>
      </c>
      <c r="H74" s="1" t="e">
        <f t="shared" si="5"/>
        <v>#REF!</v>
      </c>
      <c r="I74" s="1" t="e">
        <f t="shared" si="5"/>
        <v>#REF!</v>
      </c>
      <c r="J74" s="1" t="e">
        <f t="shared" si="5"/>
        <v>#REF!</v>
      </c>
      <c r="K74" s="1" t="e">
        <f t="shared" si="5"/>
        <v>#REF!</v>
      </c>
    </row>
    <row r="75" spans="1:11">
      <c r="A75" s="13" t="s">
        <v>97</v>
      </c>
      <c r="B75" s="13" t="s">
        <v>40</v>
      </c>
      <c r="C75" s="1"/>
      <c r="D75" s="1"/>
      <c r="E75" s="1"/>
      <c r="F75" s="1"/>
      <c r="G75" s="1" t="e">
        <f t="shared" si="4"/>
        <v>#REF!</v>
      </c>
      <c r="H75" s="1" t="e">
        <f t="shared" si="5"/>
        <v>#REF!</v>
      </c>
      <c r="I75" s="1" t="e">
        <f t="shared" si="5"/>
        <v>#REF!</v>
      </c>
      <c r="J75" s="1" t="e">
        <f t="shared" si="5"/>
        <v>#REF!</v>
      </c>
      <c r="K75" s="1" t="e">
        <f t="shared" si="5"/>
        <v>#REF!</v>
      </c>
    </row>
    <row r="76" spans="1:11">
      <c r="A76" s="13" t="s">
        <v>97</v>
      </c>
      <c r="B76" s="13" t="s">
        <v>30</v>
      </c>
      <c r="C76" s="1"/>
      <c r="D76" s="1"/>
      <c r="E76" s="1"/>
      <c r="F76" s="1"/>
      <c r="G76" s="1" t="e">
        <f t="shared" si="4"/>
        <v>#REF!</v>
      </c>
      <c r="H76" s="1" t="e">
        <f t="shared" si="5"/>
        <v>#REF!</v>
      </c>
      <c r="I76" s="1" t="e">
        <f t="shared" si="5"/>
        <v>#REF!</v>
      </c>
      <c r="J76" s="1" t="e">
        <f t="shared" si="5"/>
        <v>#REF!</v>
      </c>
      <c r="K76" s="1" t="e">
        <f t="shared" si="5"/>
        <v>#REF!</v>
      </c>
    </row>
    <row r="77" spans="1:11">
      <c r="A77" s="13" t="s">
        <v>97</v>
      </c>
      <c r="B77" s="13" t="s">
        <v>35</v>
      </c>
      <c r="C77" s="1"/>
      <c r="D77" s="1"/>
      <c r="E77" s="1"/>
      <c r="F77" s="1"/>
      <c r="G77" s="1" t="e">
        <f t="shared" si="4"/>
        <v>#REF!</v>
      </c>
      <c r="H77" s="1" t="e">
        <f t="shared" si="5"/>
        <v>#REF!</v>
      </c>
      <c r="I77" s="1" t="e">
        <f t="shared" si="5"/>
        <v>#REF!</v>
      </c>
      <c r="J77" s="1" t="e">
        <f t="shared" si="5"/>
        <v>#REF!</v>
      </c>
      <c r="K77" s="1" t="e">
        <f t="shared" si="5"/>
        <v>#REF!</v>
      </c>
    </row>
    <row r="78" spans="1:11">
      <c r="A78" s="13" t="s">
        <v>97</v>
      </c>
      <c r="B78" s="13" t="s">
        <v>37</v>
      </c>
      <c r="C78" s="1"/>
      <c r="D78" s="1"/>
      <c r="E78" s="1"/>
      <c r="F78" s="1"/>
      <c r="G78" s="1" t="e">
        <f t="shared" si="4"/>
        <v>#REF!</v>
      </c>
      <c r="H78" s="1" t="e">
        <f t="shared" si="5"/>
        <v>#REF!</v>
      </c>
      <c r="I78" s="1" t="e">
        <f t="shared" si="5"/>
        <v>#REF!</v>
      </c>
      <c r="J78" s="1" t="e">
        <f t="shared" si="5"/>
        <v>#REF!</v>
      </c>
      <c r="K78" s="1" t="e">
        <f t="shared" si="5"/>
        <v>#REF!</v>
      </c>
    </row>
    <row r="79" spans="1:11">
      <c r="A79" s="13" t="s">
        <v>97</v>
      </c>
      <c r="B79" s="13" t="s">
        <v>38</v>
      </c>
      <c r="C79" s="1"/>
      <c r="D79" s="1"/>
      <c r="E79" s="1"/>
      <c r="F79" s="1"/>
      <c r="G79" s="1" t="e">
        <f t="shared" si="4"/>
        <v>#REF!</v>
      </c>
      <c r="H79" s="1" t="e">
        <f t="shared" ref="H79:K90" si="6">G79+H49</f>
        <v>#REF!</v>
      </c>
      <c r="I79" s="1" t="e">
        <f t="shared" si="6"/>
        <v>#REF!</v>
      </c>
      <c r="J79" s="1" t="e">
        <f t="shared" si="6"/>
        <v>#REF!</v>
      </c>
      <c r="K79" s="1" t="e">
        <f t="shared" si="6"/>
        <v>#REF!</v>
      </c>
    </row>
    <row r="80" spans="1:11">
      <c r="A80" s="13" t="s">
        <v>97</v>
      </c>
      <c r="B80" s="13" t="s">
        <v>39</v>
      </c>
      <c r="C80" s="1"/>
      <c r="D80" s="1"/>
      <c r="E80" s="1"/>
      <c r="F80" s="1"/>
      <c r="G80" s="1" t="e">
        <f t="shared" si="4"/>
        <v>#REF!</v>
      </c>
      <c r="H80" s="1" t="e">
        <f t="shared" si="6"/>
        <v>#REF!</v>
      </c>
      <c r="I80" s="1" t="e">
        <f t="shared" si="6"/>
        <v>#REF!</v>
      </c>
      <c r="J80" s="1" t="e">
        <f t="shared" si="6"/>
        <v>#REF!</v>
      </c>
      <c r="K80" s="1" t="e">
        <f t="shared" si="6"/>
        <v>#REF!</v>
      </c>
    </row>
    <row r="81" spans="1:11">
      <c r="A81" s="13" t="s">
        <v>97</v>
      </c>
      <c r="B81" s="13" t="s">
        <v>41</v>
      </c>
      <c r="C81" s="1"/>
      <c r="D81" s="1"/>
      <c r="E81" s="1"/>
      <c r="F81" s="1"/>
      <c r="G81" s="1" t="e">
        <f t="shared" si="4"/>
        <v>#REF!</v>
      </c>
      <c r="H81" s="1" t="e">
        <f t="shared" si="6"/>
        <v>#REF!</v>
      </c>
      <c r="I81" s="1" t="e">
        <f t="shared" si="6"/>
        <v>#REF!</v>
      </c>
      <c r="J81" s="1" t="e">
        <f t="shared" si="6"/>
        <v>#REF!</v>
      </c>
      <c r="K81" s="1" t="e">
        <f t="shared" si="6"/>
        <v>#REF!</v>
      </c>
    </row>
    <row r="82" spans="1:11">
      <c r="A82" s="13" t="s">
        <v>97</v>
      </c>
      <c r="B82" s="13" t="s">
        <v>42</v>
      </c>
      <c r="C82" s="1"/>
      <c r="D82" s="1"/>
      <c r="E82" s="1"/>
      <c r="F82" s="1"/>
      <c r="G82" s="1" t="e">
        <f t="shared" si="4"/>
        <v>#REF!</v>
      </c>
      <c r="H82" s="1" t="e">
        <f t="shared" si="6"/>
        <v>#REF!</v>
      </c>
      <c r="I82" s="1" t="e">
        <f t="shared" si="6"/>
        <v>#REF!</v>
      </c>
      <c r="J82" s="1" t="e">
        <f t="shared" si="6"/>
        <v>#REF!</v>
      </c>
      <c r="K82" s="1" t="e">
        <f t="shared" si="6"/>
        <v>#REF!</v>
      </c>
    </row>
    <row r="83" spans="1:11">
      <c r="A83" s="13" t="s">
        <v>97</v>
      </c>
      <c r="B83" s="13" t="s">
        <v>44</v>
      </c>
      <c r="C83" s="1"/>
      <c r="D83" s="1"/>
      <c r="E83" s="1"/>
      <c r="F83" s="1"/>
      <c r="G83" s="1" t="e">
        <f t="shared" si="4"/>
        <v>#REF!</v>
      </c>
      <c r="H83" s="1" t="e">
        <f t="shared" si="6"/>
        <v>#REF!</v>
      </c>
      <c r="I83" s="1" t="e">
        <f t="shared" si="6"/>
        <v>#REF!</v>
      </c>
      <c r="J83" s="1" t="e">
        <f t="shared" si="6"/>
        <v>#REF!</v>
      </c>
      <c r="K83" s="1" t="e">
        <f t="shared" si="6"/>
        <v>#REF!</v>
      </c>
    </row>
    <row r="84" spans="1:11">
      <c r="A84" s="13" t="s">
        <v>97</v>
      </c>
      <c r="B84" s="13" t="s">
        <v>45</v>
      </c>
      <c r="C84" s="1"/>
      <c r="D84" s="1"/>
      <c r="E84" s="1"/>
      <c r="F84" s="1"/>
      <c r="G84" s="1" t="e">
        <f t="shared" si="4"/>
        <v>#REF!</v>
      </c>
      <c r="H84" s="1" t="e">
        <f t="shared" si="6"/>
        <v>#REF!</v>
      </c>
      <c r="I84" s="1" t="e">
        <f t="shared" si="6"/>
        <v>#REF!</v>
      </c>
      <c r="J84" s="1" t="e">
        <f t="shared" si="6"/>
        <v>#REF!</v>
      </c>
      <c r="K84" s="1" t="e">
        <f t="shared" si="6"/>
        <v>#REF!</v>
      </c>
    </row>
    <row r="85" spans="1:11">
      <c r="A85" s="13" t="s">
        <v>97</v>
      </c>
      <c r="B85" s="13" t="s">
        <v>46</v>
      </c>
      <c r="C85" s="1"/>
      <c r="D85" s="1"/>
      <c r="E85" s="1"/>
      <c r="F85" s="1"/>
      <c r="G85" s="1" t="e">
        <f t="shared" si="4"/>
        <v>#REF!</v>
      </c>
      <c r="H85" s="1" t="e">
        <f t="shared" si="6"/>
        <v>#REF!</v>
      </c>
      <c r="I85" s="1" t="e">
        <f t="shared" si="6"/>
        <v>#REF!</v>
      </c>
      <c r="J85" s="1" t="e">
        <f t="shared" si="6"/>
        <v>#REF!</v>
      </c>
      <c r="K85" s="1" t="e">
        <f t="shared" si="6"/>
        <v>#REF!</v>
      </c>
    </row>
    <row r="86" spans="1:11">
      <c r="A86" s="13" t="s">
        <v>97</v>
      </c>
      <c r="B86" s="13" t="s">
        <v>48</v>
      </c>
      <c r="C86" s="1"/>
      <c r="D86" s="1"/>
      <c r="E86" s="1"/>
      <c r="F86" s="1"/>
      <c r="G86" s="1" t="e">
        <f t="shared" si="4"/>
        <v>#REF!</v>
      </c>
      <c r="H86" s="1" t="e">
        <f t="shared" si="6"/>
        <v>#REF!</v>
      </c>
      <c r="I86" s="1" t="e">
        <f t="shared" si="6"/>
        <v>#REF!</v>
      </c>
      <c r="J86" s="1" t="e">
        <f t="shared" si="6"/>
        <v>#REF!</v>
      </c>
      <c r="K86" s="1" t="e">
        <f t="shared" si="6"/>
        <v>#REF!</v>
      </c>
    </row>
    <row r="87" spans="1:11">
      <c r="A87" s="13" t="s">
        <v>97</v>
      </c>
      <c r="B87" s="13" t="s">
        <v>47</v>
      </c>
      <c r="C87" s="1"/>
      <c r="D87" s="1"/>
      <c r="E87" s="1"/>
      <c r="F87" s="1"/>
      <c r="G87" s="1" t="e">
        <f t="shared" si="4"/>
        <v>#REF!</v>
      </c>
      <c r="H87" s="1" t="e">
        <f t="shared" si="6"/>
        <v>#REF!</v>
      </c>
      <c r="I87" s="1" t="e">
        <f t="shared" si="6"/>
        <v>#REF!</v>
      </c>
      <c r="J87" s="1" t="e">
        <f t="shared" si="6"/>
        <v>#REF!</v>
      </c>
      <c r="K87" s="1" t="e">
        <f t="shared" si="6"/>
        <v>#REF!</v>
      </c>
    </row>
    <row r="88" spans="1:11">
      <c r="A88" s="13" t="s">
        <v>97</v>
      </c>
      <c r="B88" s="13" t="s">
        <v>32</v>
      </c>
      <c r="C88" s="1"/>
      <c r="D88" s="1"/>
      <c r="E88" s="1"/>
      <c r="F88" s="1"/>
      <c r="G88" s="1" t="e">
        <f t="shared" si="4"/>
        <v>#REF!</v>
      </c>
      <c r="H88" s="1" t="e">
        <f t="shared" si="6"/>
        <v>#REF!</v>
      </c>
      <c r="I88" s="1" t="e">
        <f t="shared" si="6"/>
        <v>#REF!</v>
      </c>
      <c r="J88" s="1" t="e">
        <f t="shared" si="6"/>
        <v>#REF!</v>
      </c>
      <c r="K88" s="1" t="e">
        <f t="shared" si="6"/>
        <v>#REF!</v>
      </c>
    </row>
    <row r="89" spans="1:11">
      <c r="A89" s="13" t="s">
        <v>97</v>
      </c>
      <c r="B89" s="13" t="s">
        <v>50</v>
      </c>
      <c r="C89" s="1"/>
      <c r="D89" s="1"/>
      <c r="E89" s="1"/>
      <c r="F89" s="1"/>
      <c r="G89" s="1" t="e">
        <f t="shared" si="4"/>
        <v>#REF!</v>
      </c>
      <c r="H89" s="1" t="e">
        <f t="shared" si="6"/>
        <v>#REF!</v>
      </c>
      <c r="I89" s="1" t="e">
        <f t="shared" si="6"/>
        <v>#REF!</v>
      </c>
      <c r="J89" s="1" t="e">
        <f t="shared" si="6"/>
        <v>#REF!</v>
      </c>
      <c r="K89" s="1" t="e">
        <f t="shared" si="6"/>
        <v>#REF!</v>
      </c>
    </row>
    <row r="90" spans="1:11">
      <c r="A90" s="13" t="s">
        <v>97</v>
      </c>
      <c r="B90" s="13" t="s">
        <v>51</v>
      </c>
      <c r="C90" s="1"/>
      <c r="D90" s="1"/>
      <c r="E90" s="1"/>
      <c r="F90" s="1"/>
      <c r="G90" s="1" t="e">
        <f t="shared" si="4"/>
        <v>#REF!</v>
      </c>
      <c r="H90" s="1" t="e">
        <f t="shared" si="6"/>
        <v>#REF!</v>
      </c>
      <c r="I90" s="1" t="e">
        <f t="shared" si="6"/>
        <v>#REF!</v>
      </c>
      <c r="J90" s="1" t="e">
        <f t="shared" si="6"/>
        <v>#REF!</v>
      </c>
      <c r="K90" s="1" t="e">
        <f t="shared" si="6"/>
        <v>#REF!</v>
      </c>
    </row>
  </sheetData>
  <autoFilter ref="A1:B90"/>
  <customSheetViews>
    <customSheetView guid="{0B9B0CBD-4067-48BD-8815-DCB61D9A78E0}" scale="80" filter="1" showAutoFilter="1">
      <pane xSplit="2" ySplit="1" topLeftCell="C2" activePane="bottomRight" state="frozen"/>
      <selection pane="bottomRight" activeCell="O136" sqref="O136"/>
      <pageMargins left="0.7" right="0.7" top="0.78740157499999996" bottom="0.78740157499999996" header="0.3" footer="0.3"/>
      <autoFilter ref="A1:B90">
        <filterColumn colId="1">
          <filters>
            <filter val="Greece"/>
          </filters>
        </filterColumn>
      </autoFilter>
    </customSheetView>
  </customSheetView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90"/>
  <sheetViews>
    <sheetView zoomScale="80" zoomScaleNormal="80" workbookViewId="0">
      <selection activeCell="Q36" sqref="Q36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1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</row>
    <row r="2" spans="1:11">
      <c r="A2" t="s">
        <v>141</v>
      </c>
      <c r="B2" s="13" t="s">
        <v>43</v>
      </c>
      <c r="C2" s="2"/>
      <c r="D2" s="2"/>
      <c r="E2" s="2"/>
      <c r="F2" s="2" t="e">
        <f>#REF!-'one-offs_revenue'!G2-cycl.comps_10!F2</f>
        <v>#REF!</v>
      </c>
      <c r="G2" s="2" t="e">
        <f>#REF!-'one-offs_revenue'!H2-cycl.comps_10!G2</f>
        <v>#REF!</v>
      </c>
      <c r="H2" s="2" t="e">
        <f>#REF!-'one-offs_revenue'!I2-cycl.comps_10!H2</f>
        <v>#REF!</v>
      </c>
      <c r="I2" s="2" t="e">
        <f>#REF!-'one-offs_revenue'!J2-cycl.comps_10!I2</f>
        <v>#REF!</v>
      </c>
      <c r="J2" s="2" t="e">
        <f>#REF!-'one-offs_revenue'!K2-cycl.comps_10!J2</f>
        <v>#REF!</v>
      </c>
      <c r="K2" s="2" t="e">
        <f>#REF!-'one-offs_revenue'!L2-cycl.comps_10!K2</f>
        <v>#REF!</v>
      </c>
    </row>
    <row r="3" spans="1:11">
      <c r="A3" t="s">
        <v>141</v>
      </c>
      <c r="B3" s="13" t="s">
        <v>24</v>
      </c>
      <c r="C3" s="2"/>
      <c r="D3" s="2"/>
      <c r="E3" s="2"/>
      <c r="F3" s="2" t="e">
        <f>#REF!-'one-offs_revenue'!G3-cycl.comps_10!F3</f>
        <v>#REF!</v>
      </c>
      <c r="G3" s="2" t="e">
        <f>#REF!-'one-offs_revenue'!H3-cycl.comps_10!G3</f>
        <v>#REF!</v>
      </c>
      <c r="H3" s="2" t="e">
        <f>#REF!-'one-offs_revenue'!I3-cycl.comps_10!H3</f>
        <v>#REF!</v>
      </c>
      <c r="I3" s="2" t="e">
        <f>#REF!-'one-offs_revenue'!J3-cycl.comps_10!I3</f>
        <v>#REF!</v>
      </c>
      <c r="J3" s="2" t="e">
        <f>#REF!-'one-offs_revenue'!K3-cycl.comps_10!J3</f>
        <v>#REF!</v>
      </c>
      <c r="K3" s="2" t="e">
        <f>#REF!-'one-offs_revenue'!L3-cycl.comps_10!K3</f>
        <v>#REF!</v>
      </c>
    </row>
    <row r="4" spans="1:11">
      <c r="A4" t="s">
        <v>141</v>
      </c>
      <c r="B4" s="13" t="s">
        <v>25</v>
      </c>
      <c r="C4" s="2"/>
      <c r="D4" s="2"/>
      <c r="E4" s="2"/>
      <c r="F4" s="2" t="e">
        <f>#REF!-'one-offs_revenue'!G4-cycl.comps_10!F4</f>
        <v>#REF!</v>
      </c>
      <c r="G4" s="2" t="e">
        <f>#REF!-'one-offs_revenue'!H4-cycl.comps_10!G4</f>
        <v>#REF!</v>
      </c>
      <c r="H4" s="2" t="e">
        <f>#REF!-'one-offs_revenue'!I4-cycl.comps_10!H4</f>
        <v>#REF!</v>
      </c>
      <c r="I4" s="2" t="e">
        <f>#REF!-'one-offs_revenue'!J4-cycl.comps_10!I4</f>
        <v>#REF!</v>
      </c>
      <c r="J4" s="2" t="e">
        <f>#REF!-'one-offs_revenue'!K4-cycl.comps_10!J4</f>
        <v>#REF!</v>
      </c>
      <c r="K4" s="2" t="e">
        <f>#REF!-'one-offs_revenue'!L4-cycl.comps_10!K4</f>
        <v>#REF!</v>
      </c>
    </row>
    <row r="5" spans="1:11">
      <c r="A5" t="s">
        <v>141</v>
      </c>
      <c r="B5" s="13" t="s">
        <v>34</v>
      </c>
      <c r="C5" s="2"/>
      <c r="D5" s="2"/>
      <c r="E5" s="2"/>
      <c r="F5" s="2" t="e">
        <f>#REF!-'one-offs_revenue'!G5-cycl.comps_10!F5</f>
        <v>#REF!</v>
      </c>
      <c r="G5" s="2" t="e">
        <f>#REF!-'one-offs_revenue'!H5-cycl.comps_10!G5</f>
        <v>#REF!</v>
      </c>
      <c r="H5" s="2" t="e">
        <f>#REF!-'one-offs_revenue'!I5-cycl.comps_10!H5</f>
        <v>#REF!</v>
      </c>
      <c r="I5" s="2" t="e">
        <f>#REF!-'one-offs_revenue'!J5-cycl.comps_10!I5</f>
        <v>#REF!</v>
      </c>
      <c r="J5" s="2" t="e">
        <f>#REF!-'one-offs_revenue'!K5-cycl.comps_10!J5</f>
        <v>#REF!</v>
      </c>
      <c r="K5" s="2" t="e">
        <f>#REF!-'one-offs_revenue'!L5-cycl.comps_10!K5</f>
        <v>#REF!</v>
      </c>
    </row>
    <row r="6" spans="1:11">
      <c r="A6" t="s">
        <v>141</v>
      </c>
      <c r="B6" s="13" t="s">
        <v>36</v>
      </c>
      <c r="C6" s="2"/>
      <c r="D6" s="2"/>
      <c r="E6" s="2"/>
      <c r="F6" s="2" t="e">
        <f>#REF!-'one-offs_revenue'!G6-cycl.comps_10!F6</f>
        <v>#REF!</v>
      </c>
      <c r="G6" s="2" t="e">
        <f>#REF!-'one-offs_revenue'!H6-cycl.comps_10!G6</f>
        <v>#REF!</v>
      </c>
      <c r="H6" s="2" t="e">
        <f>#REF!-'one-offs_revenue'!I6-cycl.comps_10!H6</f>
        <v>#REF!</v>
      </c>
      <c r="I6" s="2" t="e">
        <f>#REF!-'one-offs_revenue'!J6-cycl.comps_10!I6</f>
        <v>#REF!</v>
      </c>
      <c r="J6" s="2" t="e">
        <f>#REF!-'one-offs_revenue'!K6-cycl.comps_10!J6</f>
        <v>#REF!</v>
      </c>
      <c r="K6" s="2" t="e">
        <f>#REF!-'one-offs_revenue'!L6-cycl.comps_10!K6</f>
        <v>#REF!</v>
      </c>
    </row>
    <row r="7" spans="1:11">
      <c r="A7" t="s">
        <v>141</v>
      </c>
      <c r="B7" s="13" t="s">
        <v>26</v>
      </c>
      <c r="C7" s="2"/>
      <c r="D7" s="2"/>
      <c r="E7" s="2"/>
      <c r="F7" s="2" t="e">
        <f>#REF!-'one-offs_revenue'!G7-cycl.comps_10!F7</f>
        <v>#REF!</v>
      </c>
      <c r="G7" s="2" t="e">
        <f>#REF!-'one-offs_revenue'!H7-cycl.comps_10!G7</f>
        <v>#REF!</v>
      </c>
      <c r="H7" s="2" t="e">
        <f>#REF!-'one-offs_revenue'!I7-cycl.comps_10!H7</f>
        <v>#REF!</v>
      </c>
      <c r="I7" s="2" t="e">
        <f>#REF!-'one-offs_revenue'!J7-cycl.comps_10!I7</f>
        <v>#REF!</v>
      </c>
      <c r="J7" s="2" t="e">
        <f>#REF!-'one-offs_revenue'!K7-cycl.comps_10!J7</f>
        <v>#REF!</v>
      </c>
      <c r="K7" s="2" t="e">
        <f>#REF!-'one-offs_revenue'!L7-cycl.comps_10!K7</f>
        <v>#REF!</v>
      </c>
    </row>
    <row r="8" spans="1:11">
      <c r="A8" t="s">
        <v>141</v>
      </c>
      <c r="B8" s="13" t="s">
        <v>27</v>
      </c>
      <c r="C8" s="2"/>
      <c r="D8" s="2"/>
      <c r="E8" s="2"/>
      <c r="F8" s="2" t="e">
        <f>#REF!-'one-offs_revenue'!G8-cycl.comps_10!F8</f>
        <v>#REF!</v>
      </c>
      <c r="G8" s="2" t="e">
        <f>#REF!-'one-offs_revenue'!H8-cycl.comps_10!G8</f>
        <v>#REF!</v>
      </c>
      <c r="H8" s="2" t="e">
        <f>#REF!-'one-offs_revenue'!I8-cycl.comps_10!H8</f>
        <v>#REF!</v>
      </c>
      <c r="I8" s="2" t="e">
        <f>#REF!-'one-offs_revenue'!J8-cycl.comps_10!I8</f>
        <v>#REF!</v>
      </c>
      <c r="J8" s="2" t="e">
        <f>#REF!-'one-offs_revenue'!K8-cycl.comps_10!J8</f>
        <v>#REF!</v>
      </c>
      <c r="K8" s="2" t="e">
        <f>#REF!-'one-offs_revenue'!L8-cycl.comps_10!K8</f>
        <v>#REF!</v>
      </c>
    </row>
    <row r="9" spans="1:11">
      <c r="A9" t="s">
        <v>141</v>
      </c>
      <c r="B9" s="13" t="s">
        <v>29</v>
      </c>
      <c r="C9" s="2"/>
      <c r="D9" s="2"/>
      <c r="E9" s="2"/>
      <c r="F9" s="2" t="e">
        <f>#REF!-'one-offs_revenue'!G9-cycl.comps_10!F9</f>
        <v>#REF!</v>
      </c>
      <c r="G9" s="2" t="e">
        <f>#REF!-'one-offs_revenue'!H9-cycl.comps_10!G9</f>
        <v>#REF!</v>
      </c>
      <c r="H9" s="2" t="e">
        <f>#REF!-'one-offs_revenue'!I9-cycl.comps_10!H9</f>
        <v>#REF!</v>
      </c>
      <c r="I9" s="2" t="e">
        <f>#REF!-'one-offs_revenue'!J9-cycl.comps_10!I9</f>
        <v>#REF!</v>
      </c>
      <c r="J9" s="2" t="e">
        <f>#REF!-'one-offs_revenue'!K9-cycl.comps_10!J9</f>
        <v>#REF!</v>
      </c>
      <c r="K9" s="2" t="e">
        <f>#REF!-'one-offs_revenue'!L9-cycl.comps_10!K9</f>
        <v>#REF!</v>
      </c>
    </row>
    <row r="10" spans="1:11">
      <c r="A10" t="s">
        <v>141</v>
      </c>
      <c r="B10" s="13" t="s">
        <v>23</v>
      </c>
      <c r="C10" s="2"/>
      <c r="D10" s="2"/>
      <c r="E10" s="2"/>
      <c r="F10" s="2" t="e">
        <f>#REF!-'one-offs_revenue'!G10-cycl.comps_10!F10</f>
        <v>#REF!</v>
      </c>
      <c r="G10" s="2" t="e">
        <f>#REF!-'one-offs_revenue'!H10-cycl.comps_10!G10</f>
        <v>#REF!</v>
      </c>
      <c r="H10" s="2" t="e">
        <f>#REF!-'one-offs_revenue'!I10-cycl.comps_10!H10</f>
        <v>#REF!</v>
      </c>
      <c r="I10" s="2" t="e">
        <f>#REF!-'one-offs_revenue'!J10-cycl.comps_10!I10</f>
        <v>#REF!</v>
      </c>
      <c r="J10" s="2" t="e">
        <f>#REF!-'one-offs_revenue'!K10-cycl.comps_10!J10</f>
        <v>#REF!</v>
      </c>
      <c r="K10" s="2" t="e">
        <f>#REF!-'one-offs_revenue'!L10-cycl.comps_10!K10</f>
        <v>#REF!</v>
      </c>
    </row>
    <row r="11" spans="1:11">
      <c r="A11" t="s">
        <v>141</v>
      </c>
      <c r="B11" s="13" t="s">
        <v>49</v>
      </c>
      <c r="C11" s="2"/>
      <c r="D11" s="2"/>
      <c r="E11" s="2"/>
      <c r="F11" s="2" t="e">
        <f>#REF!-'one-offs_revenue'!G11-cycl.comps_10!F11</f>
        <v>#REF!</v>
      </c>
      <c r="G11" s="2" t="e">
        <f>#REF!-'one-offs_revenue'!H11-cycl.comps_10!G11</f>
        <v>#REF!</v>
      </c>
      <c r="H11" s="2" t="e">
        <f>#REF!-'one-offs_revenue'!I11-cycl.comps_10!H11</f>
        <v>#REF!</v>
      </c>
      <c r="I11" s="2" t="e">
        <f>#REF!-'one-offs_revenue'!J11-cycl.comps_10!I11</f>
        <v>#REF!</v>
      </c>
      <c r="J11" s="2" t="e">
        <f>#REF!-'one-offs_revenue'!K11-cycl.comps_10!J11</f>
        <v>#REF!</v>
      </c>
      <c r="K11" s="2" t="e">
        <f>#REF!-'one-offs_revenue'!L11-cycl.comps_10!K11</f>
        <v>#REF!</v>
      </c>
    </row>
    <row r="12" spans="1:11">
      <c r="A12" t="s">
        <v>141</v>
      </c>
      <c r="B12" s="13" t="s">
        <v>33</v>
      </c>
      <c r="C12" s="2"/>
      <c r="D12" s="2"/>
      <c r="E12" s="2"/>
      <c r="F12" s="2" t="e">
        <f>#REF!-'one-offs_revenue'!G12-cycl.comps_10!F12</f>
        <v>#REF!</v>
      </c>
      <c r="G12" s="2" t="e">
        <f>#REF!-'one-offs_revenue'!H12-cycl.comps_10!G12</f>
        <v>#REF!</v>
      </c>
      <c r="H12" s="2" t="e">
        <f>#REF!-'one-offs_revenue'!I12-cycl.comps_10!H12</f>
        <v>#REF!</v>
      </c>
      <c r="I12" s="2" t="e">
        <f>#REF!-'one-offs_revenue'!J12-cycl.comps_10!I12</f>
        <v>#REF!</v>
      </c>
      <c r="J12" s="2" t="e">
        <f>#REF!-'one-offs_revenue'!K12-cycl.comps_10!J12</f>
        <v>#REF!</v>
      </c>
      <c r="K12" s="2" t="e">
        <f>#REF!-'one-offs_revenue'!L12-cycl.comps_10!K12</f>
        <v>#REF!</v>
      </c>
    </row>
    <row r="13" spans="1:11">
      <c r="A13" t="s">
        <v>141</v>
      </c>
      <c r="B13" s="13" t="s">
        <v>28</v>
      </c>
      <c r="C13" s="2"/>
      <c r="D13" s="2"/>
      <c r="E13" s="2"/>
      <c r="F13" s="2" t="e">
        <f>#REF!-'one-offs_revenue'!G13-cycl.comps_10!F13</f>
        <v>#REF!</v>
      </c>
      <c r="G13" s="2" t="e">
        <f>#REF!-'one-offs_revenue'!H13-cycl.comps_10!G13</f>
        <v>#REF!</v>
      </c>
      <c r="H13" s="2" t="e">
        <f>#REF!-'one-offs_revenue'!I13-cycl.comps_10!H13</f>
        <v>#REF!</v>
      </c>
      <c r="I13" s="2" t="e">
        <f>#REF!-'one-offs_revenue'!J13-cycl.comps_10!I13</f>
        <v>#REF!</v>
      </c>
      <c r="J13" s="2" t="e">
        <f>#REF!-'one-offs_revenue'!K13-cycl.comps_10!J13</f>
        <v>#REF!</v>
      </c>
      <c r="K13" s="2" t="e">
        <f>#REF!-'one-offs_revenue'!L13-cycl.comps_10!K13</f>
        <v>#REF!</v>
      </c>
    </row>
    <row r="14" spans="1:11">
      <c r="A14" t="s">
        <v>141</v>
      </c>
      <c r="B14" s="13" t="s">
        <v>31</v>
      </c>
      <c r="C14" s="2"/>
      <c r="D14" s="2"/>
      <c r="E14" s="2"/>
      <c r="F14" s="2" t="e">
        <f>#REF!-'one-offs_revenue'!G14-cycl.comps_10!F14</f>
        <v>#REF!</v>
      </c>
      <c r="G14" s="2" t="e">
        <f>#REF!-'one-offs_revenue'!H14-cycl.comps_10!G14</f>
        <v>#REF!</v>
      </c>
      <c r="H14" s="2" t="e">
        <f>#REF!-'one-offs_revenue'!I14-cycl.comps_10!H14</f>
        <v>#REF!</v>
      </c>
      <c r="I14" s="2" t="e">
        <f>#REF!-'one-offs_revenue'!J14-cycl.comps_10!I14</f>
        <v>#REF!</v>
      </c>
      <c r="J14" s="2" t="e">
        <f>#REF!-'one-offs_revenue'!K14-cycl.comps_10!J14</f>
        <v>#REF!</v>
      </c>
      <c r="K14" s="2" t="e">
        <f>#REF!-'one-offs_revenue'!L14-cycl.comps_10!K14</f>
        <v>#REF!</v>
      </c>
    </row>
    <row r="15" spans="1:11">
      <c r="A15" t="s">
        <v>141</v>
      </c>
      <c r="B15" s="13" t="s">
        <v>40</v>
      </c>
      <c r="F15" s="2" t="e">
        <f>#REF!-'one-offs_revenue'!G15-cycl.comps_10!F15</f>
        <v>#REF!</v>
      </c>
      <c r="G15" s="2" t="e">
        <f>#REF!-'one-offs_revenue'!H15-cycl.comps_10!G15</f>
        <v>#REF!</v>
      </c>
      <c r="H15" s="2" t="e">
        <f>#REF!-'one-offs_revenue'!I15-cycl.comps_10!H15</f>
        <v>#REF!</v>
      </c>
      <c r="I15" s="2" t="e">
        <f>#REF!-'one-offs_revenue'!J15-cycl.comps_10!I15</f>
        <v>#REF!</v>
      </c>
      <c r="J15" s="2" t="e">
        <f>#REF!-'one-offs_revenue'!K15-cycl.comps_10!J15</f>
        <v>#REF!</v>
      </c>
      <c r="K15" s="2" t="e">
        <f>#REF!-'one-offs_revenue'!L15-cycl.comps_10!K15</f>
        <v>#REF!</v>
      </c>
    </row>
    <row r="16" spans="1:11">
      <c r="A16" t="s">
        <v>141</v>
      </c>
      <c r="B16" s="13" t="s">
        <v>30</v>
      </c>
      <c r="F16" s="2" t="e">
        <f>#REF!-'one-offs_revenue'!G16-cycl.comps_10!F16</f>
        <v>#REF!</v>
      </c>
      <c r="G16" s="2" t="e">
        <f>#REF!-'one-offs_revenue'!H16-cycl.comps_10!G16</f>
        <v>#REF!</v>
      </c>
      <c r="H16" s="2" t="e">
        <f>#REF!-'one-offs_revenue'!I16-cycl.comps_10!H16</f>
        <v>#REF!</v>
      </c>
      <c r="I16" s="2" t="e">
        <f>#REF!-'one-offs_revenue'!J16-cycl.comps_10!I16</f>
        <v>#REF!</v>
      </c>
      <c r="J16" s="2" t="e">
        <f>#REF!-'one-offs_revenue'!K16-cycl.comps_10!J16</f>
        <v>#REF!</v>
      </c>
      <c r="K16" s="2" t="e">
        <f>#REF!-'one-offs_revenue'!L16-cycl.comps_10!K16</f>
        <v>#REF!</v>
      </c>
    </row>
    <row r="17" spans="1:11">
      <c r="A17" t="s">
        <v>141</v>
      </c>
      <c r="B17" s="13" t="s">
        <v>35</v>
      </c>
      <c r="F17" s="2" t="e">
        <f>#REF!-'one-offs_revenue'!G17-cycl.comps_10!F17</f>
        <v>#REF!</v>
      </c>
      <c r="G17" s="2" t="e">
        <f>#REF!-'one-offs_revenue'!H17-cycl.comps_10!G17</f>
        <v>#REF!</v>
      </c>
      <c r="H17" s="2" t="e">
        <f>#REF!-'one-offs_revenue'!I17-cycl.comps_10!H17</f>
        <v>#REF!</v>
      </c>
      <c r="I17" s="2" t="e">
        <f>#REF!-'one-offs_revenue'!J17-cycl.comps_10!I17</f>
        <v>#REF!</v>
      </c>
      <c r="J17" s="2" t="e">
        <f>#REF!-'one-offs_revenue'!K17-cycl.comps_10!J17</f>
        <v>#REF!</v>
      </c>
      <c r="K17" s="2" t="e">
        <f>#REF!-'one-offs_revenue'!L17-cycl.comps_10!K17</f>
        <v>#REF!</v>
      </c>
    </row>
    <row r="18" spans="1:11">
      <c r="A18" t="s">
        <v>141</v>
      </c>
      <c r="B18" s="13" t="s">
        <v>37</v>
      </c>
      <c r="F18" s="2" t="e">
        <f>#REF!-'one-offs_revenue'!G18-cycl.comps_10!F18</f>
        <v>#REF!</v>
      </c>
      <c r="G18" s="2" t="e">
        <f>#REF!-'one-offs_revenue'!H18-cycl.comps_10!G18</f>
        <v>#REF!</v>
      </c>
      <c r="H18" s="2" t="e">
        <f>#REF!-'one-offs_revenue'!I18-cycl.comps_10!H18</f>
        <v>#REF!</v>
      </c>
      <c r="I18" s="2" t="e">
        <f>#REF!-'one-offs_revenue'!J18-cycl.comps_10!I18</f>
        <v>#REF!</v>
      </c>
      <c r="J18" s="2" t="e">
        <f>#REF!-'one-offs_revenue'!K18-cycl.comps_10!J18</f>
        <v>#REF!</v>
      </c>
      <c r="K18" s="2" t="e">
        <f>#REF!-'one-offs_revenue'!L18-cycl.comps_10!K18</f>
        <v>#REF!</v>
      </c>
    </row>
    <row r="19" spans="1:11">
      <c r="A19" t="s">
        <v>141</v>
      </c>
      <c r="B19" s="13" t="s">
        <v>38</v>
      </c>
      <c r="F19" s="2" t="e">
        <f>#REF!-'one-offs_revenue'!G19-cycl.comps_10!F19</f>
        <v>#REF!</v>
      </c>
      <c r="G19" s="2" t="e">
        <f>#REF!-'one-offs_revenue'!H19-cycl.comps_10!G19</f>
        <v>#REF!</v>
      </c>
      <c r="H19" s="2" t="e">
        <f>#REF!-'one-offs_revenue'!I19-cycl.comps_10!H19</f>
        <v>#REF!</v>
      </c>
      <c r="I19" s="2" t="e">
        <f>#REF!-'one-offs_revenue'!J19-cycl.comps_10!I19</f>
        <v>#REF!</v>
      </c>
      <c r="J19" s="2" t="e">
        <f>#REF!-'one-offs_revenue'!K19-cycl.comps_10!J19</f>
        <v>#REF!</v>
      </c>
      <c r="K19" s="2" t="e">
        <f>#REF!-'one-offs_revenue'!L19-cycl.comps_10!K19</f>
        <v>#REF!</v>
      </c>
    </row>
    <row r="20" spans="1:11">
      <c r="A20" t="s">
        <v>141</v>
      </c>
      <c r="B20" s="13" t="s">
        <v>39</v>
      </c>
      <c r="F20" s="2" t="e">
        <f>#REF!-'one-offs_revenue'!G20-cycl.comps_10!F20</f>
        <v>#REF!</v>
      </c>
      <c r="G20" s="2" t="e">
        <f>#REF!-'one-offs_revenue'!H20-cycl.comps_10!G20</f>
        <v>#REF!</v>
      </c>
      <c r="H20" s="2" t="e">
        <f>#REF!-'one-offs_revenue'!I20-cycl.comps_10!H20</f>
        <v>#REF!</v>
      </c>
      <c r="I20" s="2" t="e">
        <f>#REF!-'one-offs_revenue'!J20-cycl.comps_10!I20</f>
        <v>#REF!</v>
      </c>
      <c r="J20" s="2" t="e">
        <f>#REF!-'one-offs_revenue'!K20-cycl.comps_10!J20</f>
        <v>#REF!</v>
      </c>
      <c r="K20" s="2" t="e">
        <f>#REF!-'one-offs_revenue'!L20-cycl.comps_10!K20</f>
        <v>#REF!</v>
      </c>
    </row>
    <row r="21" spans="1:11">
      <c r="A21" t="s">
        <v>141</v>
      </c>
      <c r="B21" s="13" t="s">
        <v>41</v>
      </c>
      <c r="F21" s="2" t="e">
        <f>#REF!-'one-offs_revenue'!G21-cycl.comps_10!F21</f>
        <v>#REF!</v>
      </c>
      <c r="G21" s="2" t="e">
        <f>#REF!-'one-offs_revenue'!H21-cycl.comps_10!G21</f>
        <v>#REF!</v>
      </c>
      <c r="H21" s="2" t="e">
        <f>#REF!-'one-offs_revenue'!I21-cycl.comps_10!H21</f>
        <v>#REF!</v>
      </c>
      <c r="I21" s="2" t="e">
        <f>#REF!-'one-offs_revenue'!J21-cycl.comps_10!I21</f>
        <v>#REF!</v>
      </c>
      <c r="J21" s="2" t="e">
        <f>#REF!-'one-offs_revenue'!K21-cycl.comps_10!J21</f>
        <v>#REF!</v>
      </c>
      <c r="K21" s="2" t="e">
        <f>#REF!-'one-offs_revenue'!L21-cycl.comps_10!K21</f>
        <v>#REF!</v>
      </c>
    </row>
    <row r="22" spans="1:11">
      <c r="A22" t="s">
        <v>141</v>
      </c>
      <c r="B22" s="13" t="s">
        <v>42</v>
      </c>
      <c r="F22" s="2" t="e">
        <f>#REF!-'one-offs_revenue'!G22-cycl.comps_10!F22</f>
        <v>#REF!</v>
      </c>
      <c r="G22" s="2" t="e">
        <f>#REF!-'one-offs_revenue'!H22-cycl.comps_10!G22</f>
        <v>#REF!</v>
      </c>
      <c r="H22" s="2" t="e">
        <f>#REF!-'one-offs_revenue'!I22-cycl.comps_10!H22</f>
        <v>#REF!</v>
      </c>
      <c r="I22" s="2" t="e">
        <f>#REF!-'one-offs_revenue'!J22-cycl.comps_10!I22</f>
        <v>#REF!</v>
      </c>
      <c r="J22" s="2" t="e">
        <f>#REF!-'one-offs_revenue'!K22-cycl.comps_10!J22</f>
        <v>#REF!</v>
      </c>
      <c r="K22" s="2" t="e">
        <f>#REF!-'one-offs_revenue'!L22-cycl.comps_10!K22</f>
        <v>#REF!</v>
      </c>
    </row>
    <row r="23" spans="1:11">
      <c r="A23" t="s">
        <v>141</v>
      </c>
      <c r="B23" s="13" t="s">
        <v>44</v>
      </c>
      <c r="F23" s="2" t="e">
        <f>#REF!-'one-offs_revenue'!G23-cycl.comps_10!F23</f>
        <v>#REF!</v>
      </c>
      <c r="G23" s="2" t="e">
        <f>#REF!-'one-offs_revenue'!H23-cycl.comps_10!G23</f>
        <v>#REF!</v>
      </c>
      <c r="H23" s="2" t="e">
        <f>#REF!-'one-offs_revenue'!I23-cycl.comps_10!H23</f>
        <v>#REF!</v>
      </c>
      <c r="I23" s="2" t="e">
        <f>#REF!-'one-offs_revenue'!J23-cycl.comps_10!I23</f>
        <v>#REF!</v>
      </c>
      <c r="J23" s="2" t="e">
        <f>#REF!-'one-offs_revenue'!K23-cycl.comps_10!J23</f>
        <v>#REF!</v>
      </c>
      <c r="K23" s="2" t="e">
        <f>#REF!-'one-offs_revenue'!L23-cycl.comps_10!K23</f>
        <v>#REF!</v>
      </c>
    </row>
    <row r="24" spans="1:11">
      <c r="A24" t="s">
        <v>141</v>
      </c>
      <c r="B24" s="13" t="s">
        <v>45</v>
      </c>
      <c r="F24" s="2" t="e">
        <f>#REF!-'one-offs_revenue'!G24-cycl.comps_10!F24</f>
        <v>#REF!</v>
      </c>
      <c r="G24" s="2" t="e">
        <f>#REF!-'one-offs_revenue'!H24-cycl.comps_10!G24</f>
        <v>#REF!</v>
      </c>
      <c r="H24" s="2" t="e">
        <f>#REF!-'one-offs_revenue'!I24-cycl.comps_10!H24</f>
        <v>#REF!</v>
      </c>
      <c r="I24" s="2" t="e">
        <f>#REF!-'one-offs_revenue'!J24-cycl.comps_10!I24</f>
        <v>#REF!</v>
      </c>
      <c r="J24" s="2" t="e">
        <f>#REF!-'one-offs_revenue'!K24-cycl.comps_10!J24</f>
        <v>#REF!</v>
      </c>
      <c r="K24" s="2" t="e">
        <f>#REF!-'one-offs_revenue'!L24-cycl.comps_10!K24</f>
        <v>#REF!</v>
      </c>
    </row>
    <row r="25" spans="1:11">
      <c r="A25" t="s">
        <v>141</v>
      </c>
      <c r="B25" s="13" t="s">
        <v>46</v>
      </c>
      <c r="F25" s="2" t="e">
        <f>#REF!-'one-offs_revenue'!G25-cycl.comps_10!F25</f>
        <v>#REF!</v>
      </c>
      <c r="G25" s="2" t="e">
        <f>#REF!-'one-offs_revenue'!H25-cycl.comps_10!G25</f>
        <v>#REF!</v>
      </c>
      <c r="H25" s="2" t="e">
        <f>#REF!-'one-offs_revenue'!I25-cycl.comps_10!H25</f>
        <v>#REF!</v>
      </c>
      <c r="I25" s="2" t="e">
        <f>#REF!-'one-offs_revenue'!J25-cycl.comps_10!I25</f>
        <v>#REF!</v>
      </c>
      <c r="J25" s="2" t="e">
        <f>#REF!-'one-offs_revenue'!K25-cycl.comps_10!J25</f>
        <v>#REF!</v>
      </c>
      <c r="K25" s="2" t="e">
        <f>#REF!-'one-offs_revenue'!L25-cycl.comps_10!K25</f>
        <v>#REF!</v>
      </c>
    </row>
    <row r="26" spans="1:11">
      <c r="A26" t="s">
        <v>141</v>
      </c>
      <c r="B26" s="13" t="s">
        <v>48</v>
      </c>
      <c r="F26" s="2" t="e">
        <f>#REF!-'one-offs_revenue'!G26-cycl.comps_10!F26</f>
        <v>#REF!</v>
      </c>
      <c r="G26" s="2" t="e">
        <f>#REF!-'one-offs_revenue'!H26-cycl.comps_10!G26</f>
        <v>#REF!</v>
      </c>
      <c r="H26" s="2" t="e">
        <f>#REF!-'one-offs_revenue'!I26-cycl.comps_10!H26</f>
        <v>#REF!</v>
      </c>
      <c r="I26" s="2" t="e">
        <f>#REF!-'one-offs_revenue'!J26-cycl.comps_10!I26</f>
        <v>#REF!</v>
      </c>
      <c r="J26" s="2" t="e">
        <f>#REF!-'one-offs_revenue'!K26-cycl.comps_10!J26</f>
        <v>#REF!</v>
      </c>
      <c r="K26" s="2" t="e">
        <f>#REF!-'one-offs_revenue'!L26-cycl.comps_10!K26</f>
        <v>#REF!</v>
      </c>
    </row>
    <row r="27" spans="1:11">
      <c r="A27" t="s">
        <v>141</v>
      </c>
      <c r="B27" s="13" t="s">
        <v>47</v>
      </c>
      <c r="F27" s="2" t="e">
        <f>#REF!-'one-offs_revenue'!G27-cycl.comps_10!F27</f>
        <v>#REF!</v>
      </c>
      <c r="G27" s="2" t="e">
        <f>#REF!-'one-offs_revenue'!H27-cycl.comps_10!G27</f>
        <v>#REF!</v>
      </c>
      <c r="H27" s="2" t="e">
        <f>#REF!-'one-offs_revenue'!I27-cycl.comps_10!H27</f>
        <v>#REF!</v>
      </c>
      <c r="I27" s="2" t="e">
        <f>#REF!-'one-offs_revenue'!J27-cycl.comps_10!I27</f>
        <v>#REF!</v>
      </c>
      <c r="J27" s="2" t="e">
        <f>#REF!-'one-offs_revenue'!K27-cycl.comps_10!J27</f>
        <v>#REF!</v>
      </c>
      <c r="K27" s="2" t="e">
        <f>#REF!-'one-offs_revenue'!L27-cycl.comps_10!K27</f>
        <v>#REF!</v>
      </c>
    </row>
    <row r="28" spans="1:11">
      <c r="A28" t="s">
        <v>141</v>
      </c>
      <c r="B28" s="13" t="s">
        <v>32</v>
      </c>
      <c r="F28" s="2" t="e">
        <f>#REF!-'one-offs_revenue'!G28-cycl.comps_10!F28</f>
        <v>#REF!</v>
      </c>
      <c r="G28" s="2" t="e">
        <f>#REF!-'one-offs_revenue'!H28-cycl.comps_10!G28</f>
        <v>#REF!</v>
      </c>
      <c r="H28" s="2" t="e">
        <f>#REF!-'one-offs_revenue'!I28-cycl.comps_10!H28</f>
        <v>#REF!</v>
      </c>
      <c r="I28" s="2" t="e">
        <f>#REF!-'one-offs_revenue'!J28-cycl.comps_10!I28</f>
        <v>#REF!</v>
      </c>
      <c r="J28" s="2" t="e">
        <f>#REF!-'one-offs_revenue'!K28-cycl.comps_10!J28</f>
        <v>#REF!</v>
      </c>
      <c r="K28" s="2" t="e">
        <f>#REF!-'one-offs_revenue'!L28-cycl.comps_10!K28</f>
        <v>#REF!</v>
      </c>
    </row>
    <row r="29" spans="1:11">
      <c r="A29" t="s">
        <v>141</v>
      </c>
      <c r="B29" s="13" t="s">
        <v>50</v>
      </c>
      <c r="F29" s="2" t="e">
        <f>#REF!-'one-offs_revenue'!G29-cycl.comps_10!F29</f>
        <v>#REF!</v>
      </c>
      <c r="G29" s="2" t="e">
        <f>#REF!-'one-offs_revenue'!H29-cycl.comps_10!G29</f>
        <v>#REF!</v>
      </c>
      <c r="H29" s="2" t="e">
        <f>#REF!-'one-offs_revenue'!I29-cycl.comps_10!H29</f>
        <v>#REF!</v>
      </c>
      <c r="I29" s="2" t="e">
        <f>#REF!-'one-offs_revenue'!J29-cycl.comps_10!I29</f>
        <v>#REF!</v>
      </c>
      <c r="J29" s="2" t="e">
        <f>#REF!-'one-offs_revenue'!K29-cycl.comps_10!J29</f>
        <v>#REF!</v>
      </c>
      <c r="K29" s="2" t="e">
        <f>#REF!-'one-offs_revenue'!L29-cycl.comps_10!K29</f>
        <v>#REF!</v>
      </c>
    </row>
    <row r="30" spans="1:11">
      <c r="A30" t="s">
        <v>141</v>
      </c>
      <c r="B30" s="13" t="s">
        <v>51</v>
      </c>
      <c r="F30" s="2" t="e">
        <f>#REF!-'one-offs_revenue'!G30-cycl.comps_10!F30</f>
        <v>#REF!</v>
      </c>
      <c r="G30" s="2" t="e">
        <f>#REF!-'one-offs_revenue'!H30-cycl.comps_10!G30</f>
        <v>#REF!</v>
      </c>
      <c r="H30" s="2" t="e">
        <f>#REF!-'one-offs_revenue'!I30-cycl.comps_10!H30</f>
        <v>#REF!</v>
      </c>
      <c r="I30" s="2" t="e">
        <f>#REF!-'one-offs_revenue'!J30-cycl.comps_10!I30</f>
        <v>#REF!</v>
      </c>
      <c r="J30" s="2" t="e">
        <f>#REF!-'one-offs_revenue'!K30-cycl.comps_10!J30</f>
        <v>#REF!</v>
      </c>
      <c r="K30" s="2" t="e">
        <f>#REF!-'one-offs_revenue'!L30-cycl.comps_10!K30</f>
        <v>#REF!</v>
      </c>
    </row>
    <row r="31" spans="1:1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</row>
    <row r="32" spans="1:11">
      <c r="A32" s="13" t="s">
        <v>104</v>
      </c>
      <c r="B32" s="13" t="s">
        <v>43</v>
      </c>
      <c r="C32" s="2"/>
      <c r="D32" s="2"/>
      <c r="E32" s="2"/>
      <c r="F32" s="1"/>
      <c r="G32" s="1" t="e">
        <f>F2-G2</f>
        <v>#REF!</v>
      </c>
      <c r="H32" s="1" t="e">
        <f t="shared" ref="H32:K32" si="0">G2-H2</f>
        <v>#REF!</v>
      </c>
      <c r="I32" s="1" t="e">
        <f t="shared" si="0"/>
        <v>#REF!</v>
      </c>
      <c r="J32" s="1" t="e">
        <f t="shared" si="0"/>
        <v>#REF!</v>
      </c>
      <c r="K32" s="1" t="e">
        <f t="shared" si="0"/>
        <v>#REF!</v>
      </c>
    </row>
    <row r="33" spans="1:11">
      <c r="A33" s="13" t="s">
        <v>104</v>
      </c>
      <c r="B33" s="13" t="s">
        <v>24</v>
      </c>
      <c r="C33" s="2"/>
      <c r="D33" s="2"/>
      <c r="E33" s="2"/>
      <c r="F33" s="1"/>
      <c r="G33" s="1" t="e">
        <f t="shared" ref="G33:K48" si="1">F3-G3</f>
        <v>#REF!</v>
      </c>
      <c r="H33" s="1" t="e">
        <f t="shared" si="1"/>
        <v>#REF!</v>
      </c>
      <c r="I33" s="1" t="e">
        <f t="shared" si="1"/>
        <v>#REF!</v>
      </c>
      <c r="J33" s="1" t="e">
        <f t="shared" si="1"/>
        <v>#REF!</v>
      </c>
      <c r="K33" s="1" t="e">
        <f t="shared" si="1"/>
        <v>#REF!</v>
      </c>
    </row>
    <row r="34" spans="1:11">
      <c r="A34" s="13" t="s">
        <v>104</v>
      </c>
      <c r="B34" s="13" t="s">
        <v>25</v>
      </c>
      <c r="C34" s="2"/>
      <c r="D34" s="2"/>
      <c r="E34" s="2"/>
      <c r="F34" s="1"/>
      <c r="G34" s="1" t="e">
        <f t="shared" si="1"/>
        <v>#REF!</v>
      </c>
      <c r="H34" s="1" t="e">
        <f t="shared" si="1"/>
        <v>#REF!</v>
      </c>
      <c r="I34" s="1" t="e">
        <f t="shared" si="1"/>
        <v>#REF!</v>
      </c>
      <c r="J34" s="1" t="e">
        <f t="shared" si="1"/>
        <v>#REF!</v>
      </c>
      <c r="K34" s="1" t="e">
        <f t="shared" si="1"/>
        <v>#REF!</v>
      </c>
    </row>
    <row r="35" spans="1:11">
      <c r="A35" s="13" t="s">
        <v>104</v>
      </c>
      <c r="B35" s="13" t="s">
        <v>34</v>
      </c>
      <c r="C35" s="2"/>
      <c r="D35" s="2"/>
      <c r="E35" s="2"/>
      <c r="F35" s="1"/>
      <c r="G35" s="1" t="e">
        <f t="shared" si="1"/>
        <v>#REF!</v>
      </c>
      <c r="H35" s="1" t="e">
        <f t="shared" si="1"/>
        <v>#REF!</v>
      </c>
      <c r="I35" s="1" t="e">
        <f t="shared" si="1"/>
        <v>#REF!</v>
      </c>
      <c r="J35" s="1" t="e">
        <f t="shared" si="1"/>
        <v>#REF!</v>
      </c>
      <c r="K35" s="1" t="e">
        <f t="shared" si="1"/>
        <v>#REF!</v>
      </c>
    </row>
    <row r="36" spans="1:11">
      <c r="A36" s="13" t="s">
        <v>104</v>
      </c>
      <c r="B36" s="13" t="s">
        <v>36</v>
      </c>
      <c r="C36" s="2"/>
      <c r="D36" s="2"/>
      <c r="E36" s="2"/>
      <c r="F36" s="1"/>
      <c r="G36" s="1" t="e">
        <f t="shared" si="1"/>
        <v>#REF!</v>
      </c>
      <c r="H36" s="1" t="e">
        <f t="shared" si="1"/>
        <v>#REF!</v>
      </c>
      <c r="I36" s="1" t="e">
        <f t="shared" si="1"/>
        <v>#REF!</v>
      </c>
      <c r="J36" s="1" t="e">
        <f t="shared" si="1"/>
        <v>#REF!</v>
      </c>
      <c r="K36" s="1" t="e">
        <f t="shared" si="1"/>
        <v>#REF!</v>
      </c>
    </row>
    <row r="37" spans="1:11">
      <c r="A37" s="13" t="s">
        <v>104</v>
      </c>
      <c r="B37" s="13" t="s">
        <v>26</v>
      </c>
      <c r="C37" s="2"/>
      <c r="D37" s="2"/>
      <c r="E37" s="2"/>
      <c r="F37" s="1"/>
      <c r="G37" s="1" t="e">
        <f t="shared" si="1"/>
        <v>#REF!</v>
      </c>
      <c r="H37" s="1" t="e">
        <f t="shared" si="1"/>
        <v>#REF!</v>
      </c>
      <c r="I37" s="1" t="e">
        <f t="shared" si="1"/>
        <v>#REF!</v>
      </c>
      <c r="J37" s="1" t="e">
        <f t="shared" si="1"/>
        <v>#REF!</v>
      </c>
      <c r="K37" s="1" t="e">
        <f t="shared" si="1"/>
        <v>#REF!</v>
      </c>
    </row>
    <row r="38" spans="1:11">
      <c r="A38" s="13" t="s">
        <v>104</v>
      </c>
      <c r="B38" s="13" t="s">
        <v>27</v>
      </c>
      <c r="C38" s="2"/>
      <c r="D38" s="2"/>
      <c r="E38" s="2"/>
      <c r="F38" s="1"/>
      <c r="G38" s="1" t="e">
        <f t="shared" si="1"/>
        <v>#REF!</v>
      </c>
      <c r="H38" s="1" t="e">
        <f t="shared" si="1"/>
        <v>#REF!</v>
      </c>
      <c r="I38" s="1" t="e">
        <f t="shared" si="1"/>
        <v>#REF!</v>
      </c>
      <c r="J38" s="1" t="e">
        <f t="shared" si="1"/>
        <v>#REF!</v>
      </c>
      <c r="K38" s="1" t="e">
        <f t="shared" si="1"/>
        <v>#REF!</v>
      </c>
    </row>
    <row r="39" spans="1:11">
      <c r="A39" s="13" t="s">
        <v>104</v>
      </c>
      <c r="B39" s="13" t="s">
        <v>29</v>
      </c>
      <c r="C39" s="2"/>
      <c r="D39" s="2"/>
      <c r="E39" s="2"/>
      <c r="F39" s="1"/>
      <c r="G39" s="1" t="e">
        <f t="shared" si="1"/>
        <v>#REF!</v>
      </c>
      <c r="H39" s="1" t="e">
        <f t="shared" si="1"/>
        <v>#REF!</v>
      </c>
      <c r="I39" s="1" t="e">
        <f t="shared" si="1"/>
        <v>#REF!</v>
      </c>
      <c r="J39" s="1" t="e">
        <f t="shared" si="1"/>
        <v>#REF!</v>
      </c>
      <c r="K39" s="1" t="e">
        <f t="shared" si="1"/>
        <v>#REF!</v>
      </c>
    </row>
    <row r="40" spans="1:11">
      <c r="A40" s="13" t="s">
        <v>104</v>
      </c>
      <c r="B40" s="13" t="s">
        <v>23</v>
      </c>
      <c r="C40" s="2"/>
      <c r="D40" s="2"/>
      <c r="E40" s="2"/>
      <c r="F40" s="1"/>
      <c r="G40" s="1" t="e">
        <f t="shared" si="1"/>
        <v>#REF!</v>
      </c>
      <c r="H40" s="1" t="e">
        <f t="shared" si="1"/>
        <v>#REF!</v>
      </c>
      <c r="I40" s="1" t="e">
        <f t="shared" si="1"/>
        <v>#REF!</v>
      </c>
      <c r="J40" s="1" t="e">
        <f t="shared" si="1"/>
        <v>#REF!</v>
      </c>
      <c r="K40" s="1" t="e">
        <f t="shared" si="1"/>
        <v>#REF!</v>
      </c>
    </row>
    <row r="41" spans="1:11">
      <c r="A41" s="13" t="s">
        <v>104</v>
      </c>
      <c r="B41" s="13" t="s">
        <v>49</v>
      </c>
      <c r="C41" s="2"/>
      <c r="D41" s="2"/>
      <c r="E41" s="2"/>
      <c r="F41" s="1"/>
      <c r="G41" s="1" t="e">
        <f t="shared" si="1"/>
        <v>#REF!</v>
      </c>
      <c r="H41" s="1" t="e">
        <f t="shared" si="1"/>
        <v>#REF!</v>
      </c>
      <c r="I41" s="1" t="e">
        <f t="shared" si="1"/>
        <v>#REF!</v>
      </c>
      <c r="J41" s="1" t="e">
        <f t="shared" si="1"/>
        <v>#REF!</v>
      </c>
      <c r="K41" s="1" t="e">
        <f t="shared" si="1"/>
        <v>#REF!</v>
      </c>
    </row>
    <row r="42" spans="1:11">
      <c r="A42" s="13" t="s">
        <v>104</v>
      </c>
      <c r="B42" s="13" t="s">
        <v>33</v>
      </c>
      <c r="C42" s="2"/>
      <c r="D42" s="2"/>
      <c r="E42" s="2"/>
      <c r="F42" s="1"/>
      <c r="G42" s="1" t="e">
        <f t="shared" si="1"/>
        <v>#REF!</v>
      </c>
      <c r="H42" s="1" t="e">
        <f t="shared" si="1"/>
        <v>#REF!</v>
      </c>
      <c r="I42" s="1" t="e">
        <f t="shared" si="1"/>
        <v>#REF!</v>
      </c>
      <c r="J42" s="1" t="e">
        <f t="shared" si="1"/>
        <v>#REF!</v>
      </c>
      <c r="K42" s="1" t="e">
        <f t="shared" si="1"/>
        <v>#REF!</v>
      </c>
    </row>
    <row r="43" spans="1:11">
      <c r="A43" s="13" t="s">
        <v>104</v>
      </c>
      <c r="B43" s="13" t="s">
        <v>28</v>
      </c>
      <c r="C43" s="2"/>
      <c r="D43" s="2"/>
      <c r="E43" s="2"/>
      <c r="F43" s="1"/>
      <c r="G43" s="1" t="e">
        <f t="shared" si="1"/>
        <v>#REF!</v>
      </c>
      <c r="H43" s="1" t="e">
        <f t="shared" si="1"/>
        <v>#REF!</v>
      </c>
      <c r="I43" s="1" t="e">
        <f t="shared" si="1"/>
        <v>#REF!</v>
      </c>
      <c r="J43" s="1" t="e">
        <f t="shared" si="1"/>
        <v>#REF!</v>
      </c>
      <c r="K43" s="1" t="e">
        <f t="shared" si="1"/>
        <v>#REF!</v>
      </c>
    </row>
    <row r="44" spans="1:11">
      <c r="A44" s="13" t="s">
        <v>104</v>
      </c>
      <c r="B44" s="13" t="s">
        <v>31</v>
      </c>
      <c r="C44" s="2"/>
      <c r="D44" s="2"/>
      <c r="E44" s="2"/>
      <c r="F44" s="1"/>
      <c r="G44" s="1" t="e">
        <f t="shared" si="1"/>
        <v>#REF!</v>
      </c>
      <c r="H44" s="1" t="e">
        <f t="shared" si="1"/>
        <v>#REF!</v>
      </c>
      <c r="I44" s="1" t="e">
        <f t="shared" si="1"/>
        <v>#REF!</v>
      </c>
      <c r="J44" s="1" t="e">
        <f t="shared" si="1"/>
        <v>#REF!</v>
      </c>
      <c r="K44" s="1" t="e">
        <f t="shared" si="1"/>
        <v>#REF!</v>
      </c>
    </row>
    <row r="45" spans="1:11">
      <c r="A45" s="13" t="s">
        <v>104</v>
      </c>
      <c r="B45" s="13" t="s">
        <v>40</v>
      </c>
      <c r="C45" s="2"/>
      <c r="D45" s="2"/>
      <c r="E45" s="2"/>
      <c r="F45" s="1"/>
      <c r="G45" s="1" t="e">
        <f t="shared" si="1"/>
        <v>#REF!</v>
      </c>
      <c r="H45" s="1" t="e">
        <f t="shared" si="1"/>
        <v>#REF!</v>
      </c>
      <c r="I45" s="1" t="e">
        <f t="shared" si="1"/>
        <v>#REF!</v>
      </c>
      <c r="J45" s="1" t="e">
        <f t="shared" si="1"/>
        <v>#REF!</v>
      </c>
      <c r="K45" s="1" t="e">
        <f t="shared" si="1"/>
        <v>#REF!</v>
      </c>
    </row>
    <row r="46" spans="1:11">
      <c r="A46" s="13" t="s">
        <v>104</v>
      </c>
      <c r="B46" s="13" t="s">
        <v>30</v>
      </c>
      <c r="C46" s="2"/>
      <c r="D46" s="2"/>
      <c r="E46" s="2"/>
      <c r="F46" s="1"/>
      <c r="G46" s="1" t="e">
        <f t="shared" si="1"/>
        <v>#REF!</v>
      </c>
      <c r="H46" s="1" t="e">
        <f t="shared" si="1"/>
        <v>#REF!</v>
      </c>
      <c r="I46" s="1" t="e">
        <f t="shared" si="1"/>
        <v>#REF!</v>
      </c>
      <c r="J46" s="1" t="e">
        <f t="shared" si="1"/>
        <v>#REF!</v>
      </c>
      <c r="K46" s="1" t="e">
        <f t="shared" si="1"/>
        <v>#REF!</v>
      </c>
    </row>
    <row r="47" spans="1:11">
      <c r="A47" s="13" t="s">
        <v>104</v>
      </c>
      <c r="B47" s="13" t="s">
        <v>35</v>
      </c>
      <c r="C47" s="2"/>
      <c r="D47" s="2"/>
      <c r="E47" s="2"/>
      <c r="F47" s="1"/>
      <c r="G47" s="1" t="e">
        <f t="shared" si="1"/>
        <v>#REF!</v>
      </c>
      <c r="H47" s="1" t="e">
        <f t="shared" si="1"/>
        <v>#REF!</v>
      </c>
      <c r="I47" s="1" t="e">
        <f t="shared" si="1"/>
        <v>#REF!</v>
      </c>
      <c r="J47" s="1" t="e">
        <f t="shared" si="1"/>
        <v>#REF!</v>
      </c>
      <c r="K47" s="1" t="e">
        <f t="shared" si="1"/>
        <v>#REF!</v>
      </c>
    </row>
    <row r="48" spans="1:11">
      <c r="A48" s="13" t="s">
        <v>104</v>
      </c>
      <c r="B48" s="13" t="s">
        <v>37</v>
      </c>
      <c r="C48" s="2"/>
      <c r="D48" s="2"/>
      <c r="E48" s="2"/>
      <c r="F48" s="1"/>
      <c r="G48" s="1" t="e">
        <f t="shared" si="1"/>
        <v>#REF!</v>
      </c>
      <c r="H48" s="1" t="e">
        <f t="shared" si="1"/>
        <v>#REF!</v>
      </c>
      <c r="I48" s="1" t="e">
        <f t="shared" si="1"/>
        <v>#REF!</v>
      </c>
      <c r="J48" s="1" t="e">
        <f t="shared" si="1"/>
        <v>#REF!</v>
      </c>
      <c r="K48" s="1" t="e">
        <f t="shared" si="1"/>
        <v>#REF!</v>
      </c>
    </row>
    <row r="49" spans="1:11">
      <c r="A49" s="13" t="s">
        <v>104</v>
      </c>
      <c r="B49" s="13" t="s">
        <v>38</v>
      </c>
      <c r="C49" s="2"/>
      <c r="D49" s="2"/>
      <c r="E49" s="2"/>
      <c r="F49" s="1"/>
      <c r="G49" s="1" t="e">
        <f t="shared" ref="G49:K60" si="2">F19-G19</f>
        <v>#REF!</v>
      </c>
      <c r="H49" s="1" t="e">
        <f t="shared" si="2"/>
        <v>#REF!</v>
      </c>
      <c r="I49" s="1" t="e">
        <f t="shared" si="2"/>
        <v>#REF!</v>
      </c>
      <c r="J49" s="1" t="e">
        <f t="shared" si="2"/>
        <v>#REF!</v>
      </c>
      <c r="K49" s="1" t="e">
        <f t="shared" si="2"/>
        <v>#REF!</v>
      </c>
    </row>
    <row r="50" spans="1:11">
      <c r="A50" s="13" t="s">
        <v>104</v>
      </c>
      <c r="B50" s="13" t="s">
        <v>39</v>
      </c>
      <c r="C50" s="2"/>
      <c r="D50" s="2"/>
      <c r="E50" s="2"/>
      <c r="F50" s="1"/>
      <c r="G50" s="1" t="e">
        <f t="shared" si="2"/>
        <v>#REF!</v>
      </c>
      <c r="H50" s="1" t="e">
        <f t="shared" si="2"/>
        <v>#REF!</v>
      </c>
      <c r="I50" s="1" t="e">
        <f t="shared" si="2"/>
        <v>#REF!</v>
      </c>
      <c r="J50" s="1" t="e">
        <f t="shared" si="2"/>
        <v>#REF!</v>
      </c>
      <c r="K50" s="1" t="e">
        <f t="shared" si="2"/>
        <v>#REF!</v>
      </c>
    </row>
    <row r="51" spans="1:11">
      <c r="A51" s="13" t="s">
        <v>104</v>
      </c>
      <c r="B51" s="13" t="s">
        <v>41</v>
      </c>
      <c r="C51" s="2"/>
      <c r="D51" s="2"/>
      <c r="E51" s="2"/>
      <c r="F51" s="1"/>
      <c r="G51" s="1" t="e">
        <f t="shared" si="2"/>
        <v>#REF!</v>
      </c>
      <c r="H51" s="1" t="e">
        <f t="shared" si="2"/>
        <v>#REF!</v>
      </c>
      <c r="I51" s="1" t="e">
        <f t="shared" si="2"/>
        <v>#REF!</v>
      </c>
      <c r="J51" s="1" t="e">
        <f t="shared" si="2"/>
        <v>#REF!</v>
      </c>
      <c r="K51" s="1" t="e">
        <f t="shared" si="2"/>
        <v>#REF!</v>
      </c>
    </row>
    <row r="52" spans="1:11">
      <c r="A52" s="13" t="s">
        <v>104</v>
      </c>
      <c r="B52" s="13" t="s">
        <v>42</v>
      </c>
      <c r="C52" s="2"/>
      <c r="D52" s="2"/>
      <c r="E52" s="2"/>
      <c r="F52" s="1"/>
      <c r="G52" s="1" t="e">
        <f t="shared" si="2"/>
        <v>#REF!</v>
      </c>
      <c r="H52" s="1" t="e">
        <f t="shared" si="2"/>
        <v>#REF!</v>
      </c>
      <c r="I52" s="1" t="e">
        <f t="shared" si="2"/>
        <v>#REF!</v>
      </c>
      <c r="J52" s="1" t="e">
        <f t="shared" si="2"/>
        <v>#REF!</v>
      </c>
      <c r="K52" s="1" t="e">
        <f t="shared" si="2"/>
        <v>#REF!</v>
      </c>
    </row>
    <row r="53" spans="1:11">
      <c r="A53" s="13" t="s">
        <v>104</v>
      </c>
      <c r="B53" s="13" t="s">
        <v>44</v>
      </c>
      <c r="C53" s="2"/>
      <c r="D53" s="2"/>
      <c r="E53" s="2"/>
      <c r="F53" s="1"/>
      <c r="G53" s="1" t="e">
        <f t="shared" si="2"/>
        <v>#REF!</v>
      </c>
      <c r="H53" s="1" t="e">
        <f t="shared" si="2"/>
        <v>#REF!</v>
      </c>
      <c r="I53" s="1" t="e">
        <f t="shared" si="2"/>
        <v>#REF!</v>
      </c>
      <c r="J53" s="1" t="e">
        <f t="shared" si="2"/>
        <v>#REF!</v>
      </c>
      <c r="K53" s="1" t="e">
        <f t="shared" si="2"/>
        <v>#REF!</v>
      </c>
    </row>
    <row r="54" spans="1:11">
      <c r="A54" s="13" t="s">
        <v>104</v>
      </c>
      <c r="B54" s="13" t="s">
        <v>45</v>
      </c>
      <c r="C54" s="2"/>
      <c r="D54" s="2"/>
      <c r="E54" s="2"/>
      <c r="F54" s="1"/>
      <c r="G54" s="1" t="e">
        <f t="shared" si="2"/>
        <v>#REF!</v>
      </c>
      <c r="H54" s="1" t="e">
        <f t="shared" si="2"/>
        <v>#REF!</v>
      </c>
      <c r="I54" s="1" t="e">
        <f t="shared" si="2"/>
        <v>#REF!</v>
      </c>
      <c r="J54" s="1" t="e">
        <f t="shared" si="2"/>
        <v>#REF!</v>
      </c>
      <c r="K54" s="1" t="e">
        <f t="shared" si="2"/>
        <v>#REF!</v>
      </c>
    </row>
    <row r="55" spans="1:11">
      <c r="A55" s="13" t="s">
        <v>104</v>
      </c>
      <c r="B55" s="13" t="s">
        <v>46</v>
      </c>
      <c r="C55" s="2"/>
      <c r="D55" s="2"/>
      <c r="E55" s="2"/>
      <c r="F55" s="1"/>
      <c r="G55" s="1" t="e">
        <f t="shared" si="2"/>
        <v>#REF!</v>
      </c>
      <c r="H55" s="1" t="e">
        <f t="shared" si="2"/>
        <v>#REF!</v>
      </c>
      <c r="I55" s="1" t="e">
        <f t="shared" si="2"/>
        <v>#REF!</v>
      </c>
      <c r="J55" s="1" t="e">
        <f t="shared" si="2"/>
        <v>#REF!</v>
      </c>
      <c r="K55" s="1" t="e">
        <f t="shared" si="2"/>
        <v>#REF!</v>
      </c>
    </row>
    <row r="56" spans="1:11">
      <c r="A56" s="13" t="s">
        <v>104</v>
      </c>
      <c r="B56" s="13" t="s">
        <v>48</v>
      </c>
      <c r="C56" s="2"/>
      <c r="D56" s="2"/>
      <c r="E56" s="2"/>
      <c r="F56" s="1"/>
      <c r="G56" s="1" t="e">
        <f t="shared" si="2"/>
        <v>#REF!</v>
      </c>
      <c r="H56" s="1" t="e">
        <f t="shared" si="2"/>
        <v>#REF!</v>
      </c>
      <c r="I56" s="1" t="e">
        <f t="shared" si="2"/>
        <v>#REF!</v>
      </c>
      <c r="J56" s="1" t="e">
        <f t="shared" si="2"/>
        <v>#REF!</v>
      </c>
      <c r="K56" s="1" t="e">
        <f t="shared" si="2"/>
        <v>#REF!</v>
      </c>
    </row>
    <row r="57" spans="1:11">
      <c r="A57" s="13" t="s">
        <v>104</v>
      </c>
      <c r="B57" s="13" t="s">
        <v>47</v>
      </c>
      <c r="C57" s="2"/>
      <c r="D57" s="2"/>
      <c r="E57" s="2"/>
      <c r="F57" s="1"/>
      <c r="G57" s="1" t="e">
        <f t="shared" si="2"/>
        <v>#REF!</v>
      </c>
      <c r="H57" s="1" t="e">
        <f t="shared" si="2"/>
        <v>#REF!</v>
      </c>
      <c r="I57" s="1" t="e">
        <f t="shared" si="2"/>
        <v>#REF!</v>
      </c>
      <c r="J57" s="1" t="e">
        <f t="shared" si="2"/>
        <v>#REF!</v>
      </c>
      <c r="K57" s="1" t="e">
        <f t="shared" si="2"/>
        <v>#REF!</v>
      </c>
    </row>
    <row r="58" spans="1:11">
      <c r="A58" s="13" t="s">
        <v>104</v>
      </c>
      <c r="B58" s="13" t="s">
        <v>32</v>
      </c>
      <c r="C58" s="2"/>
      <c r="D58" s="2"/>
      <c r="E58" s="2"/>
      <c r="F58" s="1"/>
      <c r="G58" s="1" t="e">
        <f t="shared" si="2"/>
        <v>#REF!</v>
      </c>
      <c r="H58" s="1" t="e">
        <f t="shared" si="2"/>
        <v>#REF!</v>
      </c>
      <c r="I58" s="1" t="e">
        <f t="shared" si="2"/>
        <v>#REF!</v>
      </c>
      <c r="J58" s="1" t="e">
        <f t="shared" si="2"/>
        <v>#REF!</v>
      </c>
      <c r="K58" s="1" t="e">
        <f t="shared" si="2"/>
        <v>#REF!</v>
      </c>
    </row>
    <row r="59" spans="1:11">
      <c r="A59" s="13" t="s">
        <v>104</v>
      </c>
      <c r="B59" s="13" t="s">
        <v>50</v>
      </c>
      <c r="C59" s="2"/>
      <c r="D59" s="2"/>
      <c r="E59" s="2"/>
      <c r="F59" s="1"/>
      <c r="G59" s="1" t="e">
        <f t="shared" si="2"/>
        <v>#REF!</v>
      </c>
      <c r="H59" s="1" t="e">
        <f t="shared" si="2"/>
        <v>#REF!</v>
      </c>
      <c r="I59" s="1" t="e">
        <f t="shared" si="2"/>
        <v>#REF!</v>
      </c>
      <c r="J59" s="1" t="e">
        <f t="shared" si="2"/>
        <v>#REF!</v>
      </c>
      <c r="K59" s="1" t="e">
        <f t="shared" si="2"/>
        <v>#REF!</v>
      </c>
    </row>
    <row r="60" spans="1:11">
      <c r="A60" s="13" t="s">
        <v>104</v>
      </c>
      <c r="B60" s="13" t="s">
        <v>51</v>
      </c>
      <c r="C60" s="2"/>
      <c r="D60" s="2"/>
      <c r="E60" s="2"/>
      <c r="F60" s="1"/>
      <c r="G60" s="1" t="e">
        <f t="shared" si="2"/>
        <v>#REF!</v>
      </c>
      <c r="H60" s="1" t="e">
        <f t="shared" si="2"/>
        <v>#REF!</v>
      </c>
      <c r="I60" s="1" t="e">
        <f t="shared" si="2"/>
        <v>#REF!</v>
      </c>
      <c r="J60" s="1" t="e">
        <f t="shared" si="2"/>
        <v>#REF!</v>
      </c>
      <c r="K60" s="1" t="e">
        <f t="shared" si="2"/>
        <v>#REF!</v>
      </c>
    </row>
    <row r="61" spans="1:1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</row>
    <row r="62" spans="1:11">
      <c r="A62" s="13" t="s">
        <v>97</v>
      </c>
      <c r="B62" s="13" t="s">
        <v>43</v>
      </c>
      <c r="C62" s="14"/>
      <c r="D62" s="14"/>
      <c r="E62" s="14"/>
      <c r="F62" s="14"/>
      <c r="G62" s="15" t="e">
        <f>F62+G32</f>
        <v>#REF!</v>
      </c>
      <c r="H62" s="15" t="e">
        <f>G62+H32</f>
        <v>#REF!</v>
      </c>
      <c r="I62" s="15" t="e">
        <f t="shared" ref="G62:K77" si="3">H62+I32</f>
        <v>#REF!</v>
      </c>
      <c r="J62" s="15" t="e">
        <f t="shared" si="3"/>
        <v>#REF!</v>
      </c>
      <c r="K62" s="15" t="e">
        <f t="shared" si="3"/>
        <v>#REF!</v>
      </c>
    </row>
    <row r="63" spans="1:11">
      <c r="A63" s="13" t="s">
        <v>97</v>
      </c>
      <c r="B63" s="13" t="s">
        <v>24</v>
      </c>
      <c r="C63" s="14"/>
      <c r="D63" s="14"/>
      <c r="E63" s="14"/>
      <c r="F63" s="14"/>
      <c r="G63" s="15" t="e">
        <f t="shared" si="3"/>
        <v>#REF!</v>
      </c>
      <c r="H63" s="15" t="e">
        <f t="shared" si="3"/>
        <v>#REF!</v>
      </c>
      <c r="I63" s="15" t="e">
        <f t="shared" si="3"/>
        <v>#REF!</v>
      </c>
      <c r="J63" s="15" t="e">
        <f t="shared" si="3"/>
        <v>#REF!</v>
      </c>
      <c r="K63" s="15" t="e">
        <f t="shared" si="3"/>
        <v>#REF!</v>
      </c>
    </row>
    <row r="64" spans="1:11">
      <c r="A64" s="13" t="s">
        <v>94</v>
      </c>
      <c r="B64" s="13" t="s">
        <v>25</v>
      </c>
      <c r="C64" s="14"/>
      <c r="D64" s="14"/>
      <c r="E64" s="14"/>
      <c r="F64" s="14"/>
      <c r="G64" s="15" t="e">
        <f t="shared" si="3"/>
        <v>#REF!</v>
      </c>
      <c r="H64" s="15" t="e">
        <f t="shared" si="3"/>
        <v>#REF!</v>
      </c>
      <c r="I64" s="15" t="e">
        <f t="shared" si="3"/>
        <v>#REF!</v>
      </c>
      <c r="J64" s="15" t="e">
        <f t="shared" si="3"/>
        <v>#REF!</v>
      </c>
      <c r="K64" s="15" t="e">
        <f t="shared" si="3"/>
        <v>#REF!</v>
      </c>
    </row>
    <row r="65" spans="1:13">
      <c r="A65" s="13" t="s">
        <v>94</v>
      </c>
      <c r="B65" s="13" t="s">
        <v>34</v>
      </c>
      <c r="C65" s="14"/>
      <c r="D65" s="14"/>
      <c r="E65" s="14"/>
      <c r="F65" s="14"/>
      <c r="G65" s="15" t="e">
        <f t="shared" si="3"/>
        <v>#REF!</v>
      </c>
      <c r="H65" s="15" t="e">
        <f t="shared" si="3"/>
        <v>#REF!</v>
      </c>
      <c r="I65" s="15" t="e">
        <f t="shared" si="3"/>
        <v>#REF!</v>
      </c>
      <c r="J65" s="15" t="e">
        <f t="shared" si="3"/>
        <v>#REF!</v>
      </c>
      <c r="K65" s="15" t="e">
        <f t="shared" si="3"/>
        <v>#REF!</v>
      </c>
      <c r="L65" s="15"/>
      <c r="M65" s="15"/>
    </row>
    <row r="66" spans="1:13">
      <c r="A66" s="13" t="s">
        <v>94</v>
      </c>
      <c r="B66" s="13" t="s">
        <v>36</v>
      </c>
      <c r="C66" s="14"/>
      <c r="D66" s="14"/>
      <c r="E66" s="14"/>
      <c r="F66" s="14"/>
      <c r="G66" s="15" t="e">
        <f t="shared" si="3"/>
        <v>#REF!</v>
      </c>
      <c r="H66" s="15" t="e">
        <f t="shared" si="3"/>
        <v>#REF!</v>
      </c>
      <c r="I66" s="15" t="e">
        <f t="shared" si="3"/>
        <v>#REF!</v>
      </c>
      <c r="J66" s="15" t="e">
        <f t="shared" si="3"/>
        <v>#REF!</v>
      </c>
      <c r="K66" s="15" t="e">
        <f t="shared" si="3"/>
        <v>#REF!</v>
      </c>
      <c r="L66" s="15"/>
      <c r="M66" s="15"/>
    </row>
    <row r="67" spans="1:13">
      <c r="A67" s="13" t="s">
        <v>97</v>
      </c>
      <c r="B67" s="13" t="s">
        <v>26</v>
      </c>
      <c r="C67" s="14"/>
      <c r="D67" s="14"/>
      <c r="E67" s="14"/>
      <c r="F67" s="14"/>
      <c r="G67" s="15" t="e">
        <f t="shared" si="3"/>
        <v>#REF!</v>
      </c>
      <c r="H67" s="15" t="e">
        <f t="shared" si="3"/>
        <v>#REF!</v>
      </c>
      <c r="I67" s="15" t="e">
        <f t="shared" si="3"/>
        <v>#REF!</v>
      </c>
      <c r="J67" s="15" t="e">
        <f t="shared" si="3"/>
        <v>#REF!</v>
      </c>
      <c r="K67" s="15" t="e">
        <f t="shared" si="3"/>
        <v>#REF!</v>
      </c>
      <c r="L67" s="15"/>
      <c r="M67" s="15"/>
    </row>
    <row r="68" spans="1:13">
      <c r="A68" s="13" t="s">
        <v>94</v>
      </c>
      <c r="B68" s="13" t="s">
        <v>27</v>
      </c>
      <c r="C68" s="14"/>
      <c r="D68" s="14"/>
      <c r="E68" s="14"/>
      <c r="F68" s="14"/>
      <c r="G68" s="15" t="e">
        <f t="shared" si="3"/>
        <v>#REF!</v>
      </c>
      <c r="H68" s="15" t="e">
        <f t="shared" si="3"/>
        <v>#REF!</v>
      </c>
      <c r="I68" s="15" t="e">
        <f t="shared" si="3"/>
        <v>#REF!</v>
      </c>
      <c r="J68" s="15" t="e">
        <f t="shared" si="3"/>
        <v>#REF!</v>
      </c>
      <c r="K68" s="15" t="e">
        <f t="shared" si="3"/>
        <v>#REF!</v>
      </c>
      <c r="L68" s="15"/>
      <c r="M68" s="15"/>
    </row>
    <row r="69" spans="1:13">
      <c r="A69" s="13" t="s">
        <v>97</v>
      </c>
      <c r="B69" s="13" t="s">
        <v>29</v>
      </c>
      <c r="C69" s="14"/>
      <c r="D69" s="14"/>
      <c r="E69" s="14"/>
      <c r="F69" s="14"/>
      <c r="G69" s="15" t="e">
        <f t="shared" si="3"/>
        <v>#REF!</v>
      </c>
      <c r="H69" s="15" t="e">
        <f t="shared" si="3"/>
        <v>#REF!</v>
      </c>
      <c r="I69" s="15" t="e">
        <f t="shared" si="3"/>
        <v>#REF!</v>
      </c>
      <c r="J69" s="15" t="e">
        <f t="shared" si="3"/>
        <v>#REF!</v>
      </c>
      <c r="K69" s="15" t="e">
        <f t="shared" si="3"/>
        <v>#REF!</v>
      </c>
      <c r="L69" s="15"/>
      <c r="M69" s="15"/>
    </row>
    <row r="70" spans="1:13">
      <c r="A70" s="13" t="s">
        <v>97</v>
      </c>
      <c r="B70" s="13" t="s">
        <v>23</v>
      </c>
      <c r="C70" s="14"/>
      <c r="D70" s="14"/>
      <c r="E70" s="14"/>
      <c r="F70" s="14"/>
      <c r="G70" s="15" t="e">
        <f t="shared" si="3"/>
        <v>#REF!</v>
      </c>
      <c r="H70" s="15" t="e">
        <f t="shared" si="3"/>
        <v>#REF!</v>
      </c>
      <c r="I70" s="15" t="e">
        <f t="shared" si="3"/>
        <v>#REF!</v>
      </c>
      <c r="J70" s="15" t="e">
        <f t="shared" si="3"/>
        <v>#REF!</v>
      </c>
      <c r="K70" s="15" t="e">
        <f t="shared" si="3"/>
        <v>#REF!</v>
      </c>
      <c r="L70" s="15"/>
      <c r="M70" s="15"/>
    </row>
    <row r="71" spans="1:13">
      <c r="A71" s="13" t="s">
        <v>97</v>
      </c>
      <c r="B71" s="13" t="s">
        <v>49</v>
      </c>
      <c r="C71" s="14"/>
      <c r="D71" s="14"/>
      <c r="E71" s="14"/>
      <c r="F71" s="14"/>
      <c r="G71" s="15" t="e">
        <f t="shared" si="3"/>
        <v>#REF!</v>
      </c>
      <c r="H71" s="15" t="e">
        <f t="shared" si="3"/>
        <v>#REF!</v>
      </c>
      <c r="I71" s="15" t="e">
        <f t="shared" si="3"/>
        <v>#REF!</v>
      </c>
      <c r="J71" s="15" t="e">
        <f t="shared" si="3"/>
        <v>#REF!</v>
      </c>
      <c r="K71" s="15" t="e">
        <f t="shared" si="3"/>
        <v>#REF!</v>
      </c>
      <c r="L71" s="15"/>
      <c r="M71" s="15"/>
    </row>
    <row r="72" spans="1:13">
      <c r="A72" s="13" t="s">
        <v>97</v>
      </c>
      <c r="B72" s="13" t="s">
        <v>33</v>
      </c>
      <c r="C72" s="14"/>
      <c r="D72" s="14"/>
      <c r="E72" s="14"/>
      <c r="F72" s="14"/>
      <c r="G72" s="15" t="e">
        <f t="shared" si="3"/>
        <v>#REF!</v>
      </c>
      <c r="H72" s="15" t="e">
        <f t="shared" si="3"/>
        <v>#REF!</v>
      </c>
      <c r="I72" s="15" t="e">
        <f t="shared" si="3"/>
        <v>#REF!</v>
      </c>
      <c r="J72" s="15" t="e">
        <f t="shared" si="3"/>
        <v>#REF!</v>
      </c>
      <c r="K72" s="15" t="e">
        <f t="shared" si="3"/>
        <v>#REF!</v>
      </c>
      <c r="L72" s="15"/>
      <c r="M72" s="15"/>
    </row>
    <row r="73" spans="1:13">
      <c r="A73" s="13" t="s">
        <v>94</v>
      </c>
      <c r="B73" s="13" t="s">
        <v>28</v>
      </c>
      <c r="C73" s="14"/>
      <c r="D73" s="14"/>
      <c r="E73" s="14"/>
      <c r="F73" s="14"/>
      <c r="G73" s="15" t="e">
        <f t="shared" si="3"/>
        <v>#REF!</v>
      </c>
      <c r="H73" s="15" t="e">
        <f t="shared" si="3"/>
        <v>#REF!</v>
      </c>
      <c r="I73" s="15" t="e">
        <f t="shared" si="3"/>
        <v>#REF!</v>
      </c>
      <c r="J73" s="15" t="e">
        <f t="shared" si="3"/>
        <v>#REF!</v>
      </c>
      <c r="K73" s="15" t="e">
        <f t="shared" si="3"/>
        <v>#REF!</v>
      </c>
      <c r="L73" s="15"/>
      <c r="M73" s="15"/>
    </row>
    <row r="74" spans="1:13">
      <c r="A74" s="13" t="s">
        <v>97</v>
      </c>
      <c r="B74" s="13" t="s">
        <v>31</v>
      </c>
      <c r="C74" s="14"/>
      <c r="D74" s="14"/>
      <c r="E74" s="14"/>
      <c r="F74" s="14"/>
      <c r="G74" s="15" t="e">
        <f t="shared" si="3"/>
        <v>#REF!</v>
      </c>
      <c r="H74" s="15" t="e">
        <f t="shared" si="3"/>
        <v>#REF!</v>
      </c>
      <c r="I74" s="15" t="e">
        <f t="shared" si="3"/>
        <v>#REF!</v>
      </c>
      <c r="J74" s="15" t="e">
        <f t="shared" si="3"/>
        <v>#REF!</v>
      </c>
      <c r="K74" s="15" t="e">
        <f t="shared" si="3"/>
        <v>#REF!</v>
      </c>
      <c r="L74" s="15"/>
      <c r="M74" s="15"/>
    </row>
    <row r="75" spans="1:13">
      <c r="A75" s="13" t="s">
        <v>94</v>
      </c>
      <c r="B75" s="13" t="s">
        <v>40</v>
      </c>
      <c r="C75" s="14"/>
      <c r="D75" s="14"/>
      <c r="E75" s="14"/>
      <c r="F75" s="14"/>
      <c r="G75" s="15" t="e">
        <f t="shared" si="3"/>
        <v>#REF!</v>
      </c>
      <c r="H75" s="15" t="e">
        <f t="shared" si="3"/>
        <v>#REF!</v>
      </c>
      <c r="I75" s="15" t="e">
        <f t="shared" si="3"/>
        <v>#REF!</v>
      </c>
      <c r="J75" s="15" t="e">
        <f t="shared" si="3"/>
        <v>#REF!</v>
      </c>
      <c r="K75" s="15" t="e">
        <f t="shared" si="3"/>
        <v>#REF!</v>
      </c>
      <c r="L75" s="15"/>
      <c r="M75" s="15"/>
    </row>
    <row r="76" spans="1:13">
      <c r="A76" s="13" t="s">
        <v>94</v>
      </c>
      <c r="B76" s="13" t="s">
        <v>30</v>
      </c>
      <c r="C76" s="14"/>
      <c r="D76" s="14"/>
      <c r="E76" s="14"/>
      <c r="F76" s="14"/>
      <c r="G76" s="15" t="e">
        <f t="shared" si="3"/>
        <v>#REF!</v>
      </c>
      <c r="H76" s="15" t="e">
        <f t="shared" si="3"/>
        <v>#REF!</v>
      </c>
      <c r="I76" s="15" t="e">
        <f t="shared" si="3"/>
        <v>#REF!</v>
      </c>
      <c r="J76" s="15" t="e">
        <f t="shared" si="3"/>
        <v>#REF!</v>
      </c>
      <c r="K76" s="15" t="e">
        <f t="shared" si="3"/>
        <v>#REF!</v>
      </c>
      <c r="L76" s="15"/>
      <c r="M76" s="15"/>
    </row>
    <row r="77" spans="1:13">
      <c r="A77" s="13" t="s">
        <v>94</v>
      </c>
      <c r="B77" s="13" t="s">
        <v>35</v>
      </c>
      <c r="C77" s="14"/>
      <c r="D77" s="14"/>
      <c r="E77" s="14"/>
      <c r="F77" s="14"/>
      <c r="G77" s="15" t="e">
        <f t="shared" si="3"/>
        <v>#REF!</v>
      </c>
      <c r="H77" s="15" t="e">
        <f t="shared" si="3"/>
        <v>#REF!</v>
      </c>
      <c r="I77" s="15" t="e">
        <f t="shared" si="3"/>
        <v>#REF!</v>
      </c>
      <c r="J77" s="15" t="e">
        <f t="shared" si="3"/>
        <v>#REF!</v>
      </c>
      <c r="K77" s="15" t="e">
        <f t="shared" si="3"/>
        <v>#REF!</v>
      </c>
      <c r="L77" s="15"/>
      <c r="M77" s="15"/>
    </row>
    <row r="78" spans="1:13">
      <c r="A78" s="13" t="s">
        <v>97</v>
      </c>
      <c r="B78" s="13" t="s">
        <v>37</v>
      </c>
      <c r="C78" s="14"/>
      <c r="D78" s="14"/>
      <c r="E78" s="14"/>
      <c r="F78" s="14"/>
      <c r="G78" s="15" t="e">
        <f t="shared" ref="G78:K90" si="4">F78+G48</f>
        <v>#REF!</v>
      </c>
      <c r="H78" s="15" t="e">
        <f t="shared" si="4"/>
        <v>#REF!</v>
      </c>
      <c r="I78" s="15" t="e">
        <f t="shared" si="4"/>
        <v>#REF!</v>
      </c>
      <c r="J78" s="15" t="e">
        <f t="shared" si="4"/>
        <v>#REF!</v>
      </c>
      <c r="K78" s="15" t="e">
        <f t="shared" si="4"/>
        <v>#REF!</v>
      </c>
      <c r="L78" s="15"/>
      <c r="M78" s="15"/>
    </row>
    <row r="79" spans="1:13">
      <c r="A79" s="13" t="s">
        <v>94</v>
      </c>
      <c r="B79" s="13" t="s">
        <v>38</v>
      </c>
      <c r="C79" s="14"/>
      <c r="D79" s="14"/>
      <c r="E79" s="14"/>
      <c r="F79" s="14"/>
      <c r="G79" s="15" t="e">
        <f t="shared" si="4"/>
        <v>#REF!</v>
      </c>
      <c r="H79" s="15" t="e">
        <f t="shared" si="4"/>
        <v>#REF!</v>
      </c>
      <c r="I79" s="15" t="e">
        <f t="shared" si="4"/>
        <v>#REF!</v>
      </c>
      <c r="J79" s="15" t="e">
        <f t="shared" si="4"/>
        <v>#REF!</v>
      </c>
      <c r="K79" s="15" t="e">
        <f t="shared" si="4"/>
        <v>#REF!</v>
      </c>
      <c r="L79" s="15"/>
      <c r="M79" s="15"/>
    </row>
    <row r="80" spans="1:13">
      <c r="A80" s="13" t="s">
        <v>94</v>
      </c>
      <c r="B80" s="13" t="s">
        <v>39</v>
      </c>
      <c r="C80" s="14"/>
      <c r="D80" s="14"/>
      <c r="E80" s="14"/>
      <c r="F80" s="14"/>
      <c r="G80" s="15" t="e">
        <f t="shared" si="4"/>
        <v>#REF!</v>
      </c>
      <c r="H80" s="15" t="e">
        <f t="shared" si="4"/>
        <v>#REF!</v>
      </c>
      <c r="I80" s="15" t="e">
        <f t="shared" si="4"/>
        <v>#REF!</v>
      </c>
      <c r="J80" s="15" t="e">
        <f t="shared" si="4"/>
        <v>#REF!</v>
      </c>
      <c r="K80" s="15" t="e">
        <f t="shared" si="4"/>
        <v>#REF!</v>
      </c>
      <c r="L80" s="15"/>
      <c r="M80" s="15"/>
    </row>
    <row r="81" spans="1:13">
      <c r="A81" s="13" t="s">
        <v>97</v>
      </c>
      <c r="B81" s="13" t="s">
        <v>41</v>
      </c>
      <c r="C81" s="14"/>
      <c r="D81" s="14"/>
      <c r="E81" s="14"/>
      <c r="F81" s="14"/>
      <c r="G81" s="15" t="e">
        <f t="shared" si="4"/>
        <v>#REF!</v>
      </c>
      <c r="H81" s="15" t="e">
        <f t="shared" si="4"/>
        <v>#REF!</v>
      </c>
      <c r="I81" s="15" t="e">
        <f t="shared" si="4"/>
        <v>#REF!</v>
      </c>
      <c r="J81" s="15" t="e">
        <f t="shared" si="4"/>
        <v>#REF!</v>
      </c>
      <c r="K81" s="15" t="e">
        <f t="shared" si="4"/>
        <v>#REF!</v>
      </c>
      <c r="L81" s="15"/>
      <c r="M81" s="15"/>
    </row>
    <row r="82" spans="1:13">
      <c r="A82" s="13" t="s">
        <v>97</v>
      </c>
      <c r="B82" s="13" t="s">
        <v>42</v>
      </c>
      <c r="C82" s="14"/>
      <c r="D82" s="14"/>
      <c r="E82" s="14"/>
      <c r="F82" s="14"/>
      <c r="G82" s="15" t="e">
        <f t="shared" si="4"/>
        <v>#REF!</v>
      </c>
      <c r="H82" s="15" t="e">
        <f t="shared" si="4"/>
        <v>#REF!</v>
      </c>
      <c r="I82" s="15" t="e">
        <f t="shared" si="4"/>
        <v>#REF!</v>
      </c>
      <c r="J82" s="15" t="e">
        <f t="shared" si="4"/>
        <v>#REF!</v>
      </c>
      <c r="K82" s="15" t="e">
        <f t="shared" si="4"/>
        <v>#REF!</v>
      </c>
      <c r="L82" s="15"/>
      <c r="M82" s="15"/>
    </row>
    <row r="83" spans="1:13">
      <c r="A83" s="13" t="s">
        <v>94</v>
      </c>
      <c r="B83" s="13" t="s">
        <v>44</v>
      </c>
      <c r="C83" s="14"/>
      <c r="D83" s="14"/>
      <c r="E83" s="14"/>
      <c r="F83" s="14"/>
      <c r="G83" s="15" t="e">
        <f t="shared" si="4"/>
        <v>#REF!</v>
      </c>
      <c r="H83" s="15" t="e">
        <f t="shared" si="4"/>
        <v>#REF!</v>
      </c>
      <c r="I83" s="15" t="e">
        <f t="shared" si="4"/>
        <v>#REF!</v>
      </c>
      <c r="J83" s="15" t="e">
        <f t="shared" si="4"/>
        <v>#REF!</v>
      </c>
      <c r="K83" s="15" t="e">
        <f t="shared" si="4"/>
        <v>#REF!</v>
      </c>
      <c r="L83" s="15"/>
      <c r="M83" s="15"/>
    </row>
    <row r="84" spans="1:13">
      <c r="A84" s="13" t="s">
        <v>97</v>
      </c>
      <c r="B84" s="13" t="s">
        <v>45</v>
      </c>
      <c r="C84" s="14"/>
      <c r="D84" s="14"/>
      <c r="E84" s="14"/>
      <c r="F84" s="14"/>
      <c r="G84" s="15" t="e">
        <f t="shared" si="4"/>
        <v>#REF!</v>
      </c>
      <c r="H84" s="15" t="e">
        <f t="shared" si="4"/>
        <v>#REF!</v>
      </c>
      <c r="I84" s="15" t="e">
        <f t="shared" si="4"/>
        <v>#REF!</v>
      </c>
      <c r="J84" s="15" t="e">
        <f t="shared" si="4"/>
        <v>#REF!</v>
      </c>
      <c r="K84" s="15" t="e">
        <f t="shared" si="4"/>
        <v>#REF!</v>
      </c>
      <c r="L84" s="15"/>
      <c r="M84" s="15"/>
    </row>
    <row r="85" spans="1:13">
      <c r="A85" s="13" t="s">
        <v>94</v>
      </c>
      <c r="B85" s="13" t="s">
        <v>46</v>
      </c>
      <c r="C85" s="14"/>
      <c r="D85" s="14"/>
      <c r="E85" s="14"/>
      <c r="F85" s="14"/>
      <c r="G85" s="15" t="e">
        <f t="shared" si="4"/>
        <v>#REF!</v>
      </c>
      <c r="H85" s="15" t="e">
        <f t="shared" si="4"/>
        <v>#REF!</v>
      </c>
      <c r="I85" s="15" t="e">
        <f t="shared" si="4"/>
        <v>#REF!</v>
      </c>
      <c r="J85" s="15" t="e">
        <f t="shared" si="4"/>
        <v>#REF!</v>
      </c>
      <c r="K85" s="15" t="e">
        <f t="shared" si="4"/>
        <v>#REF!</v>
      </c>
      <c r="L85" s="15"/>
      <c r="M85" s="15"/>
    </row>
    <row r="86" spans="1:13">
      <c r="A86" s="13" t="s">
        <v>94</v>
      </c>
      <c r="B86" s="13" t="s">
        <v>48</v>
      </c>
      <c r="C86" s="14"/>
      <c r="D86" s="14"/>
      <c r="E86" s="14"/>
      <c r="F86" s="14"/>
      <c r="G86" s="15" t="e">
        <f t="shared" si="4"/>
        <v>#REF!</v>
      </c>
      <c r="H86" s="15" t="e">
        <f t="shared" si="4"/>
        <v>#REF!</v>
      </c>
      <c r="I86" s="15" t="e">
        <f t="shared" si="4"/>
        <v>#REF!</v>
      </c>
      <c r="J86" s="15" t="e">
        <f t="shared" si="4"/>
        <v>#REF!</v>
      </c>
      <c r="K86" s="15" t="e">
        <f t="shared" si="4"/>
        <v>#REF!</v>
      </c>
      <c r="L86" s="15"/>
      <c r="M86" s="15"/>
    </row>
    <row r="87" spans="1:13">
      <c r="A87" s="13" t="s">
        <v>94</v>
      </c>
      <c r="B87" s="13" t="s">
        <v>47</v>
      </c>
      <c r="C87" s="14"/>
      <c r="D87" s="14"/>
      <c r="E87" s="14"/>
      <c r="F87" s="14"/>
      <c r="G87" s="15" t="e">
        <f t="shared" si="4"/>
        <v>#REF!</v>
      </c>
      <c r="H87" s="15" t="e">
        <f t="shared" si="4"/>
        <v>#REF!</v>
      </c>
      <c r="I87" s="15" t="e">
        <f t="shared" si="4"/>
        <v>#REF!</v>
      </c>
      <c r="J87" s="15" t="e">
        <f t="shared" si="4"/>
        <v>#REF!</v>
      </c>
      <c r="K87" s="15" t="e">
        <f t="shared" si="4"/>
        <v>#REF!</v>
      </c>
      <c r="L87" s="15"/>
      <c r="M87" s="15"/>
    </row>
    <row r="88" spans="1:13">
      <c r="A88" s="13" t="s">
        <v>97</v>
      </c>
      <c r="B88" s="13" t="s">
        <v>32</v>
      </c>
      <c r="C88" s="14"/>
      <c r="D88" s="14"/>
      <c r="E88" s="14"/>
      <c r="F88" s="14"/>
      <c r="G88" s="15" t="e">
        <f t="shared" si="4"/>
        <v>#REF!</v>
      </c>
      <c r="H88" s="15" t="e">
        <f t="shared" si="4"/>
        <v>#REF!</v>
      </c>
      <c r="I88" s="15" t="e">
        <f t="shared" si="4"/>
        <v>#REF!</v>
      </c>
      <c r="J88" s="15" t="e">
        <f t="shared" si="4"/>
        <v>#REF!</v>
      </c>
      <c r="K88" s="15" t="e">
        <f t="shared" si="4"/>
        <v>#REF!</v>
      </c>
      <c r="L88" s="15"/>
      <c r="M88" s="15"/>
    </row>
    <row r="89" spans="1:13">
      <c r="A89" s="13" t="s">
        <v>94</v>
      </c>
      <c r="B89" s="13" t="s">
        <v>50</v>
      </c>
      <c r="C89" s="14"/>
      <c r="D89" s="14"/>
      <c r="E89" s="14"/>
      <c r="F89" s="14"/>
      <c r="G89" s="15" t="e">
        <f t="shared" si="4"/>
        <v>#REF!</v>
      </c>
      <c r="H89" s="15" t="e">
        <f t="shared" si="4"/>
        <v>#REF!</v>
      </c>
      <c r="I89" s="15" t="e">
        <f t="shared" si="4"/>
        <v>#REF!</v>
      </c>
      <c r="J89" s="15" t="e">
        <f t="shared" si="4"/>
        <v>#REF!</v>
      </c>
      <c r="K89" s="15" t="e">
        <f t="shared" si="4"/>
        <v>#REF!</v>
      </c>
      <c r="L89" s="15"/>
      <c r="M89" s="15"/>
    </row>
    <row r="90" spans="1:13">
      <c r="A90" s="13" t="s">
        <v>94</v>
      </c>
      <c r="B90" s="13" t="s">
        <v>51</v>
      </c>
      <c r="C90" s="14"/>
      <c r="D90" s="14"/>
      <c r="E90" s="14"/>
      <c r="F90" s="14"/>
      <c r="G90" s="15" t="e">
        <f t="shared" si="4"/>
        <v>#REF!</v>
      </c>
      <c r="H90" s="15" t="e">
        <f t="shared" si="4"/>
        <v>#REF!</v>
      </c>
      <c r="I90" s="15" t="e">
        <f t="shared" si="4"/>
        <v>#REF!</v>
      </c>
      <c r="J90" s="15" t="e">
        <f t="shared" si="4"/>
        <v>#REF!</v>
      </c>
      <c r="K90" s="15" t="e">
        <f t="shared" si="4"/>
        <v>#REF!</v>
      </c>
      <c r="L90" s="15"/>
      <c r="M90" s="15"/>
    </row>
  </sheetData>
  <autoFilter ref="A1:B1"/>
  <customSheetViews>
    <customSheetView guid="{0B9B0CBD-4067-48BD-8815-DCB61D9A78E0}" scale="80" showAutoFilter="1">
      <selection activeCell="N29" sqref="N29"/>
      <pageMargins left="0.7" right="0.7" top="0.78740157499999996" bottom="0.78740157499999996" header="0.3" footer="0.3"/>
      <autoFilter ref="A1:B1"/>
    </customSheetView>
  </customSheetView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0"/>
  <sheetViews>
    <sheetView zoomScale="80" zoomScaleNormal="80" workbookViewId="0">
      <selection activeCell="Q36" sqref="Q36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1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</row>
    <row r="2" spans="1:11">
      <c r="A2" t="s">
        <v>142</v>
      </c>
      <c r="B2" s="13" t="s">
        <v>43</v>
      </c>
      <c r="C2" s="2"/>
      <c r="D2" s="2"/>
      <c r="E2" s="2"/>
      <c r="F2" s="2" t="e">
        <f>#REF!-'one-offs_expenditure'!G2-cycl.comps_10!F32</f>
        <v>#REF!</v>
      </c>
      <c r="G2" s="2" t="e">
        <f>#REF!-'one-offs_expenditure'!H2-cycl.comps_10!G32</f>
        <v>#REF!</v>
      </c>
      <c r="H2" s="2" t="e">
        <f>#REF!-'one-offs_expenditure'!I2-cycl.comps_10!H32</f>
        <v>#REF!</v>
      </c>
      <c r="I2" s="2" t="e">
        <f>#REF!-'one-offs_expenditure'!J2-cycl.comps_10!I32</f>
        <v>#REF!</v>
      </c>
      <c r="J2" s="2" t="e">
        <f>#REF!-'one-offs_expenditure'!K2-cycl.comps_10!J32</f>
        <v>#REF!</v>
      </c>
      <c r="K2" s="2" t="e">
        <f>#REF!-'one-offs_expenditure'!L2-cycl.comps_10!K32</f>
        <v>#REF!</v>
      </c>
    </row>
    <row r="3" spans="1:11">
      <c r="A3" t="s">
        <v>142</v>
      </c>
      <c r="B3" s="13" t="s">
        <v>24</v>
      </c>
      <c r="C3" s="2"/>
      <c r="D3" s="2"/>
      <c r="E3" s="2"/>
      <c r="F3" s="2" t="e">
        <f>#REF!-'one-offs_expenditure'!G3-cycl.comps_10!F33</f>
        <v>#REF!</v>
      </c>
      <c r="G3" s="2" t="e">
        <f>#REF!-'one-offs_expenditure'!H3-cycl.comps_10!G33</f>
        <v>#REF!</v>
      </c>
      <c r="H3" s="2" t="e">
        <f>#REF!-'one-offs_expenditure'!I3-cycl.comps_10!H33</f>
        <v>#REF!</v>
      </c>
      <c r="I3" s="2" t="e">
        <f>#REF!-'one-offs_expenditure'!J3-cycl.comps_10!I33</f>
        <v>#REF!</v>
      </c>
      <c r="J3" s="2" t="e">
        <f>#REF!-'one-offs_expenditure'!K3-cycl.comps_10!J33</f>
        <v>#REF!</v>
      </c>
      <c r="K3" s="2" t="e">
        <f>#REF!-'one-offs_expenditure'!L3-cycl.comps_10!K33</f>
        <v>#REF!</v>
      </c>
    </row>
    <row r="4" spans="1:11">
      <c r="A4" t="s">
        <v>142</v>
      </c>
      <c r="B4" s="13" t="s">
        <v>25</v>
      </c>
      <c r="C4" s="2"/>
      <c r="D4" s="2"/>
      <c r="E4" s="2"/>
      <c r="F4" s="2" t="e">
        <f>#REF!-'one-offs_expenditure'!G4-cycl.comps_10!F34</f>
        <v>#REF!</v>
      </c>
      <c r="G4" s="2" t="e">
        <f>#REF!-'one-offs_expenditure'!H4-cycl.comps_10!G34</f>
        <v>#REF!</v>
      </c>
      <c r="H4" s="2" t="e">
        <f>#REF!-'one-offs_expenditure'!I4-cycl.comps_10!H34</f>
        <v>#REF!</v>
      </c>
      <c r="I4" s="2" t="e">
        <f>#REF!-'one-offs_expenditure'!J4-cycl.comps_10!I34</f>
        <v>#REF!</v>
      </c>
      <c r="J4" s="2" t="e">
        <f>#REF!-'one-offs_expenditure'!K4-cycl.comps_10!J34</f>
        <v>#REF!</v>
      </c>
      <c r="K4" s="2" t="e">
        <f>#REF!-'one-offs_expenditure'!L4-cycl.comps_10!K34</f>
        <v>#REF!</v>
      </c>
    </row>
    <row r="5" spans="1:11">
      <c r="A5" t="s">
        <v>142</v>
      </c>
      <c r="B5" s="13" t="s">
        <v>34</v>
      </c>
      <c r="C5" s="2"/>
      <c r="D5" s="2"/>
      <c r="E5" s="2"/>
      <c r="F5" s="2" t="e">
        <f>#REF!-'one-offs_expenditure'!G5-cycl.comps_10!F35</f>
        <v>#REF!</v>
      </c>
      <c r="G5" s="2" t="e">
        <f>#REF!-'one-offs_expenditure'!H5-cycl.comps_10!G35</f>
        <v>#REF!</v>
      </c>
      <c r="H5" s="2" t="e">
        <f>#REF!-'one-offs_expenditure'!I5-cycl.comps_10!H35</f>
        <v>#REF!</v>
      </c>
      <c r="I5" s="2" t="e">
        <f>#REF!-'one-offs_expenditure'!J5-cycl.comps_10!I35</f>
        <v>#REF!</v>
      </c>
      <c r="J5" s="2" t="e">
        <f>#REF!-'one-offs_expenditure'!K5-cycl.comps_10!J35</f>
        <v>#REF!</v>
      </c>
      <c r="K5" s="2" t="e">
        <f>#REF!-'one-offs_expenditure'!L5-cycl.comps_10!K35</f>
        <v>#REF!</v>
      </c>
    </row>
    <row r="6" spans="1:11">
      <c r="A6" t="s">
        <v>142</v>
      </c>
      <c r="B6" s="13" t="s">
        <v>36</v>
      </c>
      <c r="C6" s="2"/>
      <c r="D6" s="2"/>
      <c r="E6" s="2"/>
      <c r="F6" s="2" t="e">
        <f>#REF!-'one-offs_expenditure'!G6-cycl.comps_10!F36</f>
        <v>#REF!</v>
      </c>
      <c r="G6" s="2" t="e">
        <f>#REF!-'one-offs_expenditure'!H6-cycl.comps_10!G36</f>
        <v>#REF!</v>
      </c>
      <c r="H6" s="2" t="e">
        <f>#REF!-'one-offs_expenditure'!I6-cycl.comps_10!H36</f>
        <v>#REF!</v>
      </c>
      <c r="I6" s="2" t="e">
        <f>#REF!-'one-offs_expenditure'!J6-cycl.comps_10!I36</f>
        <v>#REF!</v>
      </c>
      <c r="J6" s="2" t="e">
        <f>#REF!-'one-offs_expenditure'!K6-cycl.comps_10!J36</f>
        <v>#REF!</v>
      </c>
      <c r="K6" s="2" t="e">
        <f>#REF!-'one-offs_expenditure'!L6-cycl.comps_10!K36</f>
        <v>#REF!</v>
      </c>
    </row>
    <row r="7" spans="1:11">
      <c r="A7" t="s">
        <v>142</v>
      </c>
      <c r="B7" s="13" t="s">
        <v>26</v>
      </c>
      <c r="C7" s="2"/>
      <c r="D7" s="2"/>
      <c r="E7" s="2"/>
      <c r="F7" s="2" t="e">
        <f>#REF!-'one-offs_expenditure'!G7-cycl.comps_10!F37</f>
        <v>#REF!</v>
      </c>
      <c r="G7" s="2" t="e">
        <f>#REF!-'one-offs_expenditure'!H7-cycl.comps_10!G37</f>
        <v>#REF!</v>
      </c>
      <c r="H7" s="2" t="e">
        <f>#REF!-'one-offs_expenditure'!I7-cycl.comps_10!H37</f>
        <v>#REF!</v>
      </c>
      <c r="I7" s="2" t="e">
        <f>#REF!-'one-offs_expenditure'!J7-cycl.comps_10!I37</f>
        <v>#REF!</v>
      </c>
      <c r="J7" s="2" t="e">
        <f>#REF!-'one-offs_expenditure'!K7-cycl.comps_10!J37</f>
        <v>#REF!</v>
      </c>
      <c r="K7" s="2" t="e">
        <f>#REF!-'one-offs_expenditure'!L7-cycl.comps_10!K37</f>
        <v>#REF!</v>
      </c>
    </row>
    <row r="8" spans="1:11">
      <c r="A8" t="s">
        <v>142</v>
      </c>
      <c r="B8" s="13" t="s">
        <v>27</v>
      </c>
      <c r="C8" s="2"/>
      <c r="D8" s="2"/>
      <c r="E8" s="2"/>
      <c r="F8" s="2" t="e">
        <f>#REF!-'one-offs_expenditure'!G8-cycl.comps_10!F38</f>
        <v>#REF!</v>
      </c>
      <c r="G8" s="2" t="e">
        <f>#REF!-'one-offs_expenditure'!H8-cycl.comps_10!G38</f>
        <v>#REF!</v>
      </c>
      <c r="H8" s="2" t="e">
        <f>#REF!-'one-offs_expenditure'!I8-cycl.comps_10!H38</f>
        <v>#REF!</v>
      </c>
      <c r="I8" s="2" t="e">
        <f>#REF!-'one-offs_expenditure'!J8-cycl.comps_10!I38</f>
        <v>#REF!</v>
      </c>
      <c r="J8" s="2" t="e">
        <f>#REF!-'one-offs_expenditure'!K8-cycl.comps_10!J38</f>
        <v>#REF!</v>
      </c>
      <c r="K8" s="2" t="e">
        <f>#REF!-'one-offs_expenditure'!L8-cycl.comps_10!K38</f>
        <v>#REF!</v>
      </c>
    </row>
    <row r="9" spans="1:11">
      <c r="A9" t="s">
        <v>142</v>
      </c>
      <c r="B9" s="13" t="s">
        <v>29</v>
      </c>
      <c r="C9" s="2"/>
      <c r="D9" s="2"/>
      <c r="E9" s="2"/>
      <c r="F9" s="2" t="e">
        <f>#REF!-'one-offs_expenditure'!G9-cycl.comps_10!F39</f>
        <v>#REF!</v>
      </c>
      <c r="G9" s="2" t="e">
        <f>#REF!-'one-offs_expenditure'!H9-cycl.comps_10!G39</f>
        <v>#REF!</v>
      </c>
      <c r="H9" s="2" t="e">
        <f>#REF!-'one-offs_expenditure'!I9-cycl.comps_10!H39</f>
        <v>#REF!</v>
      </c>
      <c r="I9" s="2" t="e">
        <f>#REF!-'one-offs_expenditure'!J9-cycl.comps_10!I39</f>
        <v>#REF!</v>
      </c>
      <c r="J9" s="2" t="e">
        <f>#REF!-'one-offs_expenditure'!K9-cycl.comps_10!J39</f>
        <v>#REF!</v>
      </c>
      <c r="K9" s="2" t="e">
        <f>#REF!-'one-offs_expenditure'!L9-cycl.comps_10!K39</f>
        <v>#REF!</v>
      </c>
    </row>
    <row r="10" spans="1:11">
      <c r="A10" t="s">
        <v>142</v>
      </c>
      <c r="B10" s="13" t="s">
        <v>23</v>
      </c>
      <c r="C10" s="2"/>
      <c r="D10" s="2"/>
      <c r="E10" s="2"/>
      <c r="F10" s="2" t="e">
        <f>#REF!-'one-offs_expenditure'!G10-cycl.comps_10!F40</f>
        <v>#REF!</v>
      </c>
      <c r="G10" s="2" t="e">
        <f>#REF!-'one-offs_expenditure'!H10-cycl.comps_10!G40</f>
        <v>#REF!</v>
      </c>
      <c r="H10" s="2" t="e">
        <f>#REF!-'one-offs_expenditure'!I10-cycl.comps_10!H40</f>
        <v>#REF!</v>
      </c>
      <c r="I10" s="2" t="e">
        <f>#REF!-'one-offs_expenditure'!J10-cycl.comps_10!I40</f>
        <v>#REF!</v>
      </c>
      <c r="J10" s="2" t="e">
        <f>#REF!-'one-offs_expenditure'!K10-cycl.comps_10!J40</f>
        <v>#REF!</v>
      </c>
      <c r="K10" s="2" t="e">
        <f>#REF!-'one-offs_expenditure'!L10-cycl.comps_10!K40</f>
        <v>#REF!</v>
      </c>
    </row>
    <row r="11" spans="1:11">
      <c r="A11" t="s">
        <v>142</v>
      </c>
      <c r="B11" s="13" t="s">
        <v>49</v>
      </c>
      <c r="C11" s="2"/>
      <c r="D11" s="2"/>
      <c r="E11" s="2"/>
      <c r="F11" s="2" t="e">
        <f>#REF!-'one-offs_expenditure'!G11-cycl.comps_10!F41</f>
        <v>#REF!</v>
      </c>
      <c r="G11" s="2" t="e">
        <f>#REF!-'one-offs_expenditure'!H11-cycl.comps_10!G41</f>
        <v>#REF!</v>
      </c>
      <c r="H11" s="2" t="e">
        <f>#REF!-'one-offs_expenditure'!I11-cycl.comps_10!H41</f>
        <v>#REF!</v>
      </c>
      <c r="I11" s="2" t="e">
        <f>#REF!-'one-offs_expenditure'!J11-cycl.comps_10!I41</f>
        <v>#REF!</v>
      </c>
      <c r="J11" s="2" t="e">
        <f>#REF!-'one-offs_expenditure'!K11-cycl.comps_10!J41</f>
        <v>#REF!</v>
      </c>
      <c r="K11" s="2" t="e">
        <f>#REF!-'one-offs_expenditure'!L11-cycl.comps_10!K41</f>
        <v>#REF!</v>
      </c>
    </row>
    <row r="12" spans="1:11">
      <c r="A12" t="s">
        <v>142</v>
      </c>
      <c r="B12" s="13" t="s">
        <v>33</v>
      </c>
      <c r="C12" s="2"/>
      <c r="D12" s="2"/>
      <c r="E12" s="2"/>
      <c r="F12" s="2" t="e">
        <f>#REF!-'one-offs_expenditure'!G12-cycl.comps_10!F42</f>
        <v>#REF!</v>
      </c>
      <c r="G12" s="2" t="e">
        <f>#REF!-'one-offs_expenditure'!H12-cycl.comps_10!G42</f>
        <v>#REF!</v>
      </c>
      <c r="H12" s="2" t="e">
        <f>#REF!-'one-offs_expenditure'!I12-cycl.comps_10!H42</f>
        <v>#REF!</v>
      </c>
      <c r="I12" s="2" t="e">
        <f>#REF!-'one-offs_expenditure'!J12-cycl.comps_10!I42</f>
        <v>#REF!</v>
      </c>
      <c r="J12" s="2" t="e">
        <f>#REF!-'one-offs_expenditure'!K12-cycl.comps_10!J42</f>
        <v>#REF!</v>
      </c>
      <c r="K12" s="2" t="e">
        <f>#REF!-'one-offs_expenditure'!L12-cycl.comps_10!K42</f>
        <v>#REF!</v>
      </c>
    </row>
    <row r="13" spans="1:11">
      <c r="A13" t="s">
        <v>142</v>
      </c>
      <c r="B13" s="13" t="s">
        <v>28</v>
      </c>
      <c r="C13" s="2"/>
      <c r="D13" s="2"/>
      <c r="E13" s="2"/>
      <c r="F13" s="2" t="e">
        <f>#REF!-'one-offs_expenditure'!G13-cycl.comps_10!F43</f>
        <v>#REF!</v>
      </c>
      <c r="G13" s="2" t="e">
        <f>#REF!-'one-offs_expenditure'!H13-cycl.comps_10!G43</f>
        <v>#REF!</v>
      </c>
      <c r="H13" s="2" t="e">
        <f>#REF!-'one-offs_expenditure'!I13-cycl.comps_10!H43</f>
        <v>#REF!</v>
      </c>
      <c r="I13" s="2" t="e">
        <f>#REF!-'one-offs_expenditure'!J13-cycl.comps_10!I43</f>
        <v>#REF!</v>
      </c>
      <c r="J13" s="2" t="e">
        <f>#REF!-'one-offs_expenditure'!K13-cycl.comps_10!J43</f>
        <v>#REF!</v>
      </c>
      <c r="K13" s="2" t="e">
        <f>#REF!-'one-offs_expenditure'!L13-cycl.comps_10!K43</f>
        <v>#REF!</v>
      </c>
    </row>
    <row r="14" spans="1:11">
      <c r="A14" t="s">
        <v>142</v>
      </c>
      <c r="B14" s="13" t="s">
        <v>31</v>
      </c>
      <c r="C14" s="2"/>
      <c r="D14" s="2"/>
      <c r="E14" s="2"/>
      <c r="F14" s="2" t="e">
        <f>#REF!-'one-offs_expenditure'!G14-cycl.comps_10!F44</f>
        <v>#REF!</v>
      </c>
      <c r="G14" s="2" t="e">
        <f>#REF!-'one-offs_expenditure'!H14-cycl.comps_10!G44</f>
        <v>#REF!</v>
      </c>
      <c r="H14" s="2" t="e">
        <f>#REF!-'one-offs_expenditure'!I14-cycl.comps_10!H44</f>
        <v>#REF!</v>
      </c>
      <c r="I14" s="2" t="e">
        <f>#REF!-'one-offs_expenditure'!J14-cycl.comps_10!I44</f>
        <v>#REF!</v>
      </c>
      <c r="J14" s="2" t="e">
        <f>#REF!-'one-offs_expenditure'!K14-cycl.comps_10!J44</f>
        <v>#REF!</v>
      </c>
      <c r="K14" s="2" t="e">
        <f>#REF!-'one-offs_expenditure'!L14-cycl.comps_10!K44</f>
        <v>#REF!</v>
      </c>
    </row>
    <row r="15" spans="1:11">
      <c r="A15" t="s">
        <v>142</v>
      </c>
      <c r="B15" s="13" t="s">
        <v>40</v>
      </c>
      <c r="F15" s="2" t="e">
        <f>#REF!-'one-offs_expenditure'!G15-cycl.comps_10!F45</f>
        <v>#REF!</v>
      </c>
      <c r="G15" s="2" t="e">
        <f>#REF!-'one-offs_expenditure'!H15-cycl.comps_10!G45</f>
        <v>#REF!</v>
      </c>
      <c r="H15" s="2" t="e">
        <f>#REF!-'one-offs_expenditure'!I15-cycl.comps_10!H45</f>
        <v>#REF!</v>
      </c>
      <c r="I15" s="2" t="e">
        <f>#REF!-'one-offs_expenditure'!J15-cycl.comps_10!I45</f>
        <v>#REF!</v>
      </c>
      <c r="J15" s="2" t="e">
        <f>#REF!-'one-offs_expenditure'!K15-cycl.comps_10!J45</f>
        <v>#REF!</v>
      </c>
      <c r="K15" s="2" t="e">
        <f>#REF!-'one-offs_expenditure'!L15-cycl.comps_10!K45</f>
        <v>#REF!</v>
      </c>
    </row>
    <row r="16" spans="1:11">
      <c r="A16" t="s">
        <v>142</v>
      </c>
      <c r="B16" s="13" t="s">
        <v>30</v>
      </c>
      <c r="F16" s="2" t="e">
        <f>#REF!-'one-offs_expenditure'!G16-cycl.comps_10!F46</f>
        <v>#REF!</v>
      </c>
      <c r="G16" s="2" t="e">
        <f>#REF!-'one-offs_expenditure'!H16-cycl.comps_10!G46</f>
        <v>#REF!</v>
      </c>
      <c r="H16" s="2" t="e">
        <f>#REF!-'one-offs_expenditure'!I16-cycl.comps_10!H46</f>
        <v>#REF!</v>
      </c>
      <c r="I16" s="2" t="e">
        <f>#REF!-'one-offs_expenditure'!J16-cycl.comps_10!I46</f>
        <v>#REF!</v>
      </c>
      <c r="J16" s="2" t="e">
        <f>#REF!-'one-offs_expenditure'!K16-cycl.comps_10!J46</f>
        <v>#REF!</v>
      </c>
      <c r="K16" s="2" t="e">
        <f>#REF!-'one-offs_expenditure'!L16-cycl.comps_10!K46</f>
        <v>#REF!</v>
      </c>
    </row>
    <row r="17" spans="1:11">
      <c r="A17" t="s">
        <v>142</v>
      </c>
      <c r="B17" s="13" t="s">
        <v>35</v>
      </c>
      <c r="F17" s="2" t="e">
        <f>#REF!-'one-offs_expenditure'!G17-cycl.comps_10!F47</f>
        <v>#REF!</v>
      </c>
      <c r="G17" s="2" t="e">
        <f>#REF!-'one-offs_expenditure'!H17-cycl.comps_10!G47</f>
        <v>#REF!</v>
      </c>
      <c r="H17" s="2" t="e">
        <f>#REF!-'one-offs_expenditure'!I17-cycl.comps_10!H47</f>
        <v>#REF!</v>
      </c>
      <c r="I17" s="2" t="e">
        <f>#REF!-'one-offs_expenditure'!J17-cycl.comps_10!I47</f>
        <v>#REF!</v>
      </c>
      <c r="J17" s="2" t="e">
        <f>#REF!-'one-offs_expenditure'!K17-cycl.comps_10!J47</f>
        <v>#REF!</v>
      </c>
      <c r="K17" s="2" t="e">
        <f>#REF!-'one-offs_expenditure'!L17-cycl.comps_10!K47</f>
        <v>#REF!</v>
      </c>
    </row>
    <row r="18" spans="1:11">
      <c r="A18" t="s">
        <v>142</v>
      </c>
      <c r="B18" s="13" t="s">
        <v>37</v>
      </c>
      <c r="F18" s="2" t="e">
        <f>#REF!-'one-offs_expenditure'!G18-cycl.comps_10!F48</f>
        <v>#REF!</v>
      </c>
      <c r="G18" s="2" t="e">
        <f>#REF!-'one-offs_expenditure'!H18-cycl.comps_10!G48</f>
        <v>#REF!</v>
      </c>
      <c r="H18" s="2" t="e">
        <f>#REF!-'one-offs_expenditure'!I18-cycl.comps_10!H48</f>
        <v>#REF!</v>
      </c>
      <c r="I18" s="2" t="e">
        <f>#REF!-'one-offs_expenditure'!J18-cycl.comps_10!I48</f>
        <v>#REF!</v>
      </c>
      <c r="J18" s="2" t="e">
        <f>#REF!-'one-offs_expenditure'!K18-cycl.comps_10!J48</f>
        <v>#REF!</v>
      </c>
      <c r="K18" s="2" t="e">
        <f>#REF!-'one-offs_expenditure'!L18-cycl.comps_10!K48</f>
        <v>#REF!</v>
      </c>
    </row>
    <row r="19" spans="1:11">
      <c r="A19" t="s">
        <v>142</v>
      </c>
      <c r="B19" s="13" t="s">
        <v>38</v>
      </c>
      <c r="F19" s="2" t="e">
        <f>#REF!-'one-offs_expenditure'!G19-cycl.comps_10!F49</f>
        <v>#REF!</v>
      </c>
      <c r="G19" s="2" t="e">
        <f>#REF!-'one-offs_expenditure'!H19-cycl.comps_10!G49</f>
        <v>#REF!</v>
      </c>
      <c r="H19" s="2" t="e">
        <f>#REF!-'one-offs_expenditure'!I19-cycl.comps_10!H49</f>
        <v>#REF!</v>
      </c>
      <c r="I19" s="2" t="e">
        <f>#REF!-'one-offs_expenditure'!J19-cycl.comps_10!I49</f>
        <v>#REF!</v>
      </c>
      <c r="J19" s="2" t="e">
        <f>#REF!-'one-offs_expenditure'!K19-cycl.comps_10!J49</f>
        <v>#REF!</v>
      </c>
      <c r="K19" s="2" t="e">
        <f>#REF!-'one-offs_expenditure'!L19-cycl.comps_10!K49</f>
        <v>#REF!</v>
      </c>
    </row>
    <row r="20" spans="1:11">
      <c r="A20" t="s">
        <v>142</v>
      </c>
      <c r="B20" s="13" t="s">
        <v>39</v>
      </c>
      <c r="F20" s="2" t="e">
        <f>#REF!-'one-offs_expenditure'!G20-cycl.comps_10!F50</f>
        <v>#REF!</v>
      </c>
      <c r="G20" s="2" t="e">
        <f>#REF!-'one-offs_expenditure'!H20-cycl.comps_10!G50</f>
        <v>#REF!</v>
      </c>
      <c r="H20" s="2" t="e">
        <f>#REF!-'one-offs_expenditure'!I20-cycl.comps_10!H50</f>
        <v>#REF!</v>
      </c>
      <c r="I20" s="2" t="e">
        <f>#REF!-'one-offs_expenditure'!J20-cycl.comps_10!I50</f>
        <v>#REF!</v>
      </c>
      <c r="J20" s="2" t="e">
        <f>#REF!-'one-offs_expenditure'!K20-cycl.comps_10!J50</f>
        <v>#REF!</v>
      </c>
      <c r="K20" s="2" t="e">
        <f>#REF!-'one-offs_expenditure'!L20-cycl.comps_10!K50</f>
        <v>#REF!</v>
      </c>
    </row>
    <row r="21" spans="1:11">
      <c r="A21" t="s">
        <v>142</v>
      </c>
      <c r="B21" s="13" t="s">
        <v>41</v>
      </c>
      <c r="F21" s="2" t="e">
        <f>#REF!-'one-offs_expenditure'!G21-cycl.comps_10!F51</f>
        <v>#REF!</v>
      </c>
      <c r="G21" s="2" t="e">
        <f>#REF!-'one-offs_expenditure'!H21-cycl.comps_10!G51</f>
        <v>#REF!</v>
      </c>
      <c r="H21" s="2" t="e">
        <f>#REF!-'one-offs_expenditure'!I21-cycl.comps_10!H51</f>
        <v>#REF!</v>
      </c>
      <c r="I21" s="2" t="e">
        <f>#REF!-'one-offs_expenditure'!J21-cycl.comps_10!I51</f>
        <v>#REF!</v>
      </c>
      <c r="J21" s="2" t="e">
        <f>#REF!-'one-offs_expenditure'!K21-cycl.comps_10!J51</f>
        <v>#REF!</v>
      </c>
      <c r="K21" s="2" t="e">
        <f>#REF!-'one-offs_expenditure'!L21-cycl.comps_10!K51</f>
        <v>#REF!</v>
      </c>
    </row>
    <row r="22" spans="1:11">
      <c r="A22" t="s">
        <v>142</v>
      </c>
      <c r="B22" s="13" t="s">
        <v>42</v>
      </c>
      <c r="F22" s="2" t="e">
        <f>#REF!-'one-offs_expenditure'!G22-cycl.comps_10!F52</f>
        <v>#REF!</v>
      </c>
      <c r="G22" s="2" t="e">
        <f>#REF!-'one-offs_expenditure'!H22-cycl.comps_10!G52</f>
        <v>#REF!</v>
      </c>
      <c r="H22" s="2" t="e">
        <f>#REF!-'one-offs_expenditure'!I22-cycl.comps_10!H52</f>
        <v>#REF!</v>
      </c>
      <c r="I22" s="2" t="e">
        <f>#REF!-'one-offs_expenditure'!J22-cycl.comps_10!I52</f>
        <v>#REF!</v>
      </c>
      <c r="J22" s="2" t="e">
        <f>#REF!-'one-offs_expenditure'!K22-cycl.comps_10!J52</f>
        <v>#REF!</v>
      </c>
      <c r="K22" s="2" t="e">
        <f>#REF!-'one-offs_expenditure'!L22-cycl.comps_10!K52</f>
        <v>#REF!</v>
      </c>
    </row>
    <row r="23" spans="1:11">
      <c r="A23" t="s">
        <v>142</v>
      </c>
      <c r="B23" s="13" t="s">
        <v>44</v>
      </c>
      <c r="F23" s="2" t="e">
        <f>#REF!-'one-offs_expenditure'!G23-cycl.comps_10!F53</f>
        <v>#REF!</v>
      </c>
      <c r="G23" s="2" t="e">
        <f>#REF!-'one-offs_expenditure'!H23-cycl.comps_10!G53</f>
        <v>#REF!</v>
      </c>
      <c r="H23" s="2" t="e">
        <f>#REF!-'one-offs_expenditure'!I23-cycl.comps_10!H53</f>
        <v>#REF!</v>
      </c>
      <c r="I23" s="2" t="e">
        <f>#REF!-'one-offs_expenditure'!J23-cycl.comps_10!I53</f>
        <v>#REF!</v>
      </c>
      <c r="J23" s="2" t="e">
        <f>#REF!-'one-offs_expenditure'!K23-cycl.comps_10!J53</f>
        <v>#REF!</v>
      </c>
      <c r="K23" s="2" t="e">
        <f>#REF!-'one-offs_expenditure'!L23-cycl.comps_10!K53</f>
        <v>#REF!</v>
      </c>
    </row>
    <row r="24" spans="1:11">
      <c r="A24" t="s">
        <v>142</v>
      </c>
      <c r="B24" s="13" t="s">
        <v>45</v>
      </c>
      <c r="F24" s="2" t="e">
        <f>#REF!-'one-offs_expenditure'!G24-cycl.comps_10!F54</f>
        <v>#REF!</v>
      </c>
      <c r="G24" s="2" t="e">
        <f>#REF!-'one-offs_expenditure'!H24-cycl.comps_10!G54</f>
        <v>#REF!</v>
      </c>
      <c r="H24" s="2" t="e">
        <f>#REF!-'one-offs_expenditure'!I24-cycl.comps_10!H54</f>
        <v>#REF!</v>
      </c>
      <c r="I24" s="2" t="e">
        <f>#REF!-'one-offs_expenditure'!J24-cycl.comps_10!I54</f>
        <v>#REF!</v>
      </c>
      <c r="J24" s="2" t="e">
        <f>#REF!-'one-offs_expenditure'!K24-cycl.comps_10!J54</f>
        <v>#REF!</v>
      </c>
      <c r="K24" s="2" t="e">
        <f>#REF!-'one-offs_expenditure'!L24-cycl.comps_10!K54</f>
        <v>#REF!</v>
      </c>
    </row>
    <row r="25" spans="1:11">
      <c r="A25" t="s">
        <v>142</v>
      </c>
      <c r="B25" s="13" t="s">
        <v>46</v>
      </c>
      <c r="F25" s="2" t="e">
        <f>#REF!-'one-offs_expenditure'!G25-cycl.comps_10!F55</f>
        <v>#REF!</v>
      </c>
      <c r="G25" s="2" t="e">
        <f>#REF!-'one-offs_expenditure'!H25-cycl.comps_10!G55</f>
        <v>#REF!</v>
      </c>
      <c r="H25" s="2" t="e">
        <f>#REF!-'one-offs_expenditure'!I25-cycl.comps_10!H55</f>
        <v>#REF!</v>
      </c>
      <c r="I25" s="2" t="e">
        <f>#REF!-'one-offs_expenditure'!J25-cycl.comps_10!I55</f>
        <v>#REF!</v>
      </c>
      <c r="J25" s="2" t="e">
        <f>#REF!-'one-offs_expenditure'!K25-cycl.comps_10!J55</f>
        <v>#REF!</v>
      </c>
      <c r="K25" s="2" t="e">
        <f>#REF!-'one-offs_expenditure'!L25-cycl.comps_10!K55</f>
        <v>#REF!</v>
      </c>
    </row>
    <row r="26" spans="1:11">
      <c r="A26" t="s">
        <v>142</v>
      </c>
      <c r="B26" s="13" t="s">
        <v>48</v>
      </c>
      <c r="F26" s="2" t="e">
        <f>#REF!-'one-offs_expenditure'!G26-cycl.comps_10!F56</f>
        <v>#REF!</v>
      </c>
      <c r="G26" s="2" t="e">
        <f>#REF!-'one-offs_expenditure'!H26-cycl.comps_10!G56</f>
        <v>#REF!</v>
      </c>
      <c r="H26" s="2" t="e">
        <f>#REF!-'one-offs_expenditure'!I26-cycl.comps_10!H56</f>
        <v>#REF!</v>
      </c>
      <c r="I26" s="2" t="e">
        <f>#REF!-'one-offs_expenditure'!J26-cycl.comps_10!I56</f>
        <v>#REF!</v>
      </c>
      <c r="J26" s="2" t="e">
        <f>#REF!-'one-offs_expenditure'!K26-cycl.comps_10!J56</f>
        <v>#REF!</v>
      </c>
      <c r="K26" s="2" t="e">
        <f>#REF!-'one-offs_expenditure'!L26-cycl.comps_10!K56</f>
        <v>#REF!</v>
      </c>
    </row>
    <row r="27" spans="1:11">
      <c r="A27" t="s">
        <v>142</v>
      </c>
      <c r="B27" s="13" t="s">
        <v>47</v>
      </c>
      <c r="F27" s="2" t="e">
        <f>#REF!-'one-offs_expenditure'!G27-cycl.comps_10!F57</f>
        <v>#REF!</v>
      </c>
      <c r="G27" s="2" t="e">
        <f>#REF!-'one-offs_expenditure'!H27-cycl.comps_10!G57</f>
        <v>#REF!</v>
      </c>
      <c r="H27" s="2" t="e">
        <f>#REF!-'one-offs_expenditure'!I27-cycl.comps_10!H57</f>
        <v>#REF!</v>
      </c>
      <c r="I27" s="2" t="e">
        <f>#REF!-'one-offs_expenditure'!J27-cycl.comps_10!I57</f>
        <v>#REF!</v>
      </c>
      <c r="J27" s="2" t="e">
        <f>#REF!-'one-offs_expenditure'!K27-cycl.comps_10!J57</f>
        <v>#REF!</v>
      </c>
      <c r="K27" s="2" t="e">
        <f>#REF!-'one-offs_expenditure'!L27-cycl.comps_10!K57</f>
        <v>#REF!</v>
      </c>
    </row>
    <row r="28" spans="1:11">
      <c r="A28" t="s">
        <v>142</v>
      </c>
      <c r="B28" s="13" t="s">
        <v>32</v>
      </c>
      <c r="F28" s="2" t="e">
        <f>#REF!-'one-offs_expenditure'!G28-cycl.comps_10!F58</f>
        <v>#REF!</v>
      </c>
      <c r="G28" s="2" t="e">
        <f>#REF!-'one-offs_expenditure'!H28-cycl.comps_10!G58</f>
        <v>#REF!</v>
      </c>
      <c r="H28" s="2" t="e">
        <f>#REF!-'one-offs_expenditure'!I28-cycl.comps_10!H58</f>
        <v>#REF!</v>
      </c>
      <c r="I28" s="2" t="e">
        <f>#REF!-'one-offs_expenditure'!J28-cycl.comps_10!I58</f>
        <v>#REF!</v>
      </c>
      <c r="J28" s="2" t="e">
        <f>#REF!-'one-offs_expenditure'!K28-cycl.comps_10!J58</f>
        <v>#REF!</v>
      </c>
      <c r="K28" s="2" t="e">
        <f>#REF!-'one-offs_expenditure'!L28-cycl.comps_10!K58</f>
        <v>#REF!</v>
      </c>
    </row>
    <row r="29" spans="1:11">
      <c r="A29" t="s">
        <v>142</v>
      </c>
      <c r="B29" s="13" t="s">
        <v>50</v>
      </c>
      <c r="F29" s="2" t="e">
        <f>#REF!-'one-offs_expenditure'!G29-cycl.comps_10!F59</f>
        <v>#REF!</v>
      </c>
      <c r="G29" s="2" t="e">
        <f>#REF!-'one-offs_expenditure'!H29-cycl.comps_10!G59</f>
        <v>#REF!</v>
      </c>
      <c r="H29" s="2" t="e">
        <f>#REF!-'one-offs_expenditure'!I29-cycl.comps_10!H59</f>
        <v>#REF!</v>
      </c>
      <c r="I29" s="2" t="e">
        <f>#REF!-'one-offs_expenditure'!J29-cycl.comps_10!I59</f>
        <v>#REF!</v>
      </c>
      <c r="J29" s="2" t="e">
        <f>#REF!-'one-offs_expenditure'!K29-cycl.comps_10!J59</f>
        <v>#REF!</v>
      </c>
      <c r="K29" s="2" t="e">
        <f>#REF!-'one-offs_expenditure'!L29-cycl.comps_10!K59</f>
        <v>#REF!</v>
      </c>
    </row>
    <row r="30" spans="1:11">
      <c r="A30" t="s">
        <v>142</v>
      </c>
      <c r="B30" s="13" t="s">
        <v>51</v>
      </c>
      <c r="F30" s="2" t="e">
        <f>#REF!-'one-offs_expenditure'!G30-cycl.comps_10!F60</f>
        <v>#REF!</v>
      </c>
      <c r="G30" s="2" t="e">
        <f>#REF!-'one-offs_expenditure'!H30-cycl.comps_10!G60</f>
        <v>#REF!</v>
      </c>
      <c r="H30" s="2" t="e">
        <f>#REF!-'one-offs_expenditure'!I30-cycl.comps_10!H60</f>
        <v>#REF!</v>
      </c>
      <c r="I30" s="2" t="e">
        <f>#REF!-'one-offs_expenditure'!J30-cycl.comps_10!I60</f>
        <v>#REF!</v>
      </c>
      <c r="J30" s="2" t="e">
        <f>#REF!-'one-offs_expenditure'!K30-cycl.comps_10!J60</f>
        <v>#REF!</v>
      </c>
      <c r="K30" s="2" t="e">
        <f>#REF!-'one-offs_expenditure'!L30-cycl.comps_10!K60</f>
        <v>#REF!</v>
      </c>
    </row>
    <row r="31" spans="1:11">
      <c r="A31" s="4" t="s">
        <v>68</v>
      </c>
      <c r="B31" s="4" t="s">
        <v>58</v>
      </c>
      <c r="C31" s="4">
        <v>2007</v>
      </c>
      <c r="D31" s="4">
        <v>2008</v>
      </c>
      <c r="E31" s="4">
        <v>2009</v>
      </c>
      <c r="F31" s="4">
        <v>2010</v>
      </c>
      <c r="G31" s="4">
        <v>2011</v>
      </c>
      <c r="H31" s="4">
        <v>2012</v>
      </c>
      <c r="I31" s="4">
        <v>2013</v>
      </c>
      <c r="J31" s="4">
        <v>2014</v>
      </c>
      <c r="K31" s="4">
        <v>2015</v>
      </c>
    </row>
    <row r="32" spans="1:11">
      <c r="A32" s="13" t="s">
        <v>104</v>
      </c>
      <c r="B32" s="13" t="s">
        <v>43</v>
      </c>
      <c r="C32" s="2"/>
      <c r="D32" s="2"/>
      <c r="E32" s="2"/>
      <c r="F32" s="1"/>
      <c r="G32" s="1" t="e">
        <f>F2-G2</f>
        <v>#REF!</v>
      </c>
      <c r="H32" s="1" t="e">
        <f t="shared" ref="H32:K32" si="0">G2-H2</f>
        <v>#REF!</v>
      </c>
      <c r="I32" s="1" t="e">
        <f t="shared" si="0"/>
        <v>#REF!</v>
      </c>
      <c r="J32" s="1" t="e">
        <f t="shared" si="0"/>
        <v>#REF!</v>
      </c>
      <c r="K32" s="1" t="e">
        <f t="shared" si="0"/>
        <v>#REF!</v>
      </c>
    </row>
    <row r="33" spans="1:11">
      <c r="A33" s="13" t="s">
        <v>104</v>
      </c>
      <c r="B33" s="13" t="s">
        <v>24</v>
      </c>
      <c r="C33" s="2"/>
      <c r="D33" s="2"/>
      <c r="E33" s="2"/>
      <c r="F33" s="1"/>
      <c r="G33" s="1" t="e">
        <f t="shared" ref="G33:K48" si="1">F3-G3</f>
        <v>#REF!</v>
      </c>
      <c r="H33" s="1" t="e">
        <f t="shared" si="1"/>
        <v>#REF!</v>
      </c>
      <c r="I33" s="1" t="e">
        <f t="shared" si="1"/>
        <v>#REF!</v>
      </c>
      <c r="J33" s="1" t="e">
        <f t="shared" si="1"/>
        <v>#REF!</v>
      </c>
      <c r="K33" s="1" t="e">
        <f t="shared" si="1"/>
        <v>#REF!</v>
      </c>
    </row>
    <row r="34" spans="1:11">
      <c r="A34" s="13" t="s">
        <v>104</v>
      </c>
      <c r="B34" s="13" t="s">
        <v>25</v>
      </c>
      <c r="C34" s="2"/>
      <c r="D34" s="2"/>
      <c r="E34" s="2"/>
      <c r="F34" s="1"/>
      <c r="G34" s="1" t="e">
        <f t="shared" si="1"/>
        <v>#REF!</v>
      </c>
      <c r="H34" s="1" t="e">
        <f t="shared" si="1"/>
        <v>#REF!</v>
      </c>
      <c r="I34" s="1" t="e">
        <f t="shared" si="1"/>
        <v>#REF!</v>
      </c>
      <c r="J34" s="1" t="e">
        <f t="shared" si="1"/>
        <v>#REF!</v>
      </c>
      <c r="K34" s="1" t="e">
        <f t="shared" si="1"/>
        <v>#REF!</v>
      </c>
    </row>
    <row r="35" spans="1:11">
      <c r="A35" s="13" t="s">
        <v>104</v>
      </c>
      <c r="B35" s="13" t="s">
        <v>34</v>
      </c>
      <c r="C35" s="2"/>
      <c r="D35" s="2"/>
      <c r="E35" s="2"/>
      <c r="F35" s="1"/>
      <c r="G35" s="1" t="e">
        <f t="shared" si="1"/>
        <v>#REF!</v>
      </c>
      <c r="H35" s="1" t="e">
        <f t="shared" si="1"/>
        <v>#REF!</v>
      </c>
      <c r="I35" s="1" t="e">
        <f t="shared" si="1"/>
        <v>#REF!</v>
      </c>
      <c r="J35" s="1" t="e">
        <f t="shared" si="1"/>
        <v>#REF!</v>
      </c>
      <c r="K35" s="1" t="e">
        <f t="shared" si="1"/>
        <v>#REF!</v>
      </c>
    </row>
    <row r="36" spans="1:11">
      <c r="A36" s="13" t="s">
        <v>104</v>
      </c>
      <c r="B36" s="13" t="s">
        <v>36</v>
      </c>
      <c r="C36" s="2"/>
      <c r="D36" s="2"/>
      <c r="E36" s="2"/>
      <c r="F36" s="1"/>
      <c r="G36" s="1" t="e">
        <f t="shared" si="1"/>
        <v>#REF!</v>
      </c>
      <c r="H36" s="1" t="e">
        <f t="shared" si="1"/>
        <v>#REF!</v>
      </c>
      <c r="I36" s="1" t="e">
        <f t="shared" si="1"/>
        <v>#REF!</v>
      </c>
      <c r="J36" s="1" t="e">
        <f t="shared" si="1"/>
        <v>#REF!</v>
      </c>
      <c r="K36" s="1" t="e">
        <f t="shared" si="1"/>
        <v>#REF!</v>
      </c>
    </row>
    <row r="37" spans="1:11">
      <c r="A37" s="13" t="s">
        <v>104</v>
      </c>
      <c r="B37" s="13" t="s">
        <v>26</v>
      </c>
      <c r="C37" s="2"/>
      <c r="D37" s="2"/>
      <c r="E37" s="2"/>
      <c r="F37" s="1"/>
      <c r="G37" s="1" t="e">
        <f t="shared" si="1"/>
        <v>#REF!</v>
      </c>
      <c r="H37" s="1" t="e">
        <f t="shared" si="1"/>
        <v>#REF!</v>
      </c>
      <c r="I37" s="1" t="e">
        <f t="shared" si="1"/>
        <v>#REF!</v>
      </c>
      <c r="J37" s="1" t="e">
        <f t="shared" si="1"/>
        <v>#REF!</v>
      </c>
      <c r="K37" s="1" t="e">
        <f t="shared" si="1"/>
        <v>#REF!</v>
      </c>
    </row>
    <row r="38" spans="1:11">
      <c r="A38" s="13" t="s">
        <v>104</v>
      </c>
      <c r="B38" s="13" t="s">
        <v>27</v>
      </c>
      <c r="C38" s="2"/>
      <c r="D38" s="2"/>
      <c r="E38" s="2"/>
      <c r="F38" s="1"/>
      <c r="G38" s="1" t="e">
        <f t="shared" si="1"/>
        <v>#REF!</v>
      </c>
      <c r="H38" s="1" t="e">
        <f t="shared" si="1"/>
        <v>#REF!</v>
      </c>
      <c r="I38" s="1" t="e">
        <f t="shared" si="1"/>
        <v>#REF!</v>
      </c>
      <c r="J38" s="1" t="e">
        <f t="shared" si="1"/>
        <v>#REF!</v>
      </c>
      <c r="K38" s="1" t="e">
        <f t="shared" si="1"/>
        <v>#REF!</v>
      </c>
    </row>
    <row r="39" spans="1:11">
      <c r="A39" s="13" t="s">
        <v>104</v>
      </c>
      <c r="B39" s="13" t="s">
        <v>29</v>
      </c>
      <c r="C39" s="2"/>
      <c r="D39" s="2"/>
      <c r="E39" s="2"/>
      <c r="F39" s="1"/>
      <c r="G39" s="1" t="e">
        <f t="shared" si="1"/>
        <v>#REF!</v>
      </c>
      <c r="H39" s="1" t="e">
        <f t="shared" si="1"/>
        <v>#REF!</v>
      </c>
      <c r="I39" s="1" t="e">
        <f t="shared" si="1"/>
        <v>#REF!</v>
      </c>
      <c r="J39" s="1" t="e">
        <f t="shared" si="1"/>
        <v>#REF!</v>
      </c>
      <c r="K39" s="1" t="e">
        <f t="shared" si="1"/>
        <v>#REF!</v>
      </c>
    </row>
    <row r="40" spans="1:11">
      <c r="A40" s="13" t="s">
        <v>104</v>
      </c>
      <c r="B40" s="13" t="s">
        <v>23</v>
      </c>
      <c r="C40" s="2"/>
      <c r="D40" s="2"/>
      <c r="E40" s="2"/>
      <c r="F40" s="1"/>
      <c r="G40" s="1" t="e">
        <f t="shared" si="1"/>
        <v>#REF!</v>
      </c>
      <c r="H40" s="1" t="e">
        <f t="shared" si="1"/>
        <v>#REF!</v>
      </c>
      <c r="I40" s="1" t="e">
        <f t="shared" si="1"/>
        <v>#REF!</v>
      </c>
      <c r="J40" s="1" t="e">
        <f t="shared" si="1"/>
        <v>#REF!</v>
      </c>
      <c r="K40" s="1" t="e">
        <f t="shared" si="1"/>
        <v>#REF!</v>
      </c>
    </row>
    <row r="41" spans="1:11">
      <c r="A41" s="13" t="s">
        <v>104</v>
      </c>
      <c r="B41" s="13" t="s">
        <v>49</v>
      </c>
      <c r="C41" s="2"/>
      <c r="D41" s="2"/>
      <c r="E41" s="2"/>
      <c r="F41" s="1"/>
      <c r="G41" s="1" t="e">
        <f t="shared" si="1"/>
        <v>#REF!</v>
      </c>
      <c r="H41" s="1" t="e">
        <f t="shared" si="1"/>
        <v>#REF!</v>
      </c>
      <c r="I41" s="1" t="e">
        <f t="shared" si="1"/>
        <v>#REF!</v>
      </c>
      <c r="J41" s="1" t="e">
        <f t="shared" si="1"/>
        <v>#REF!</v>
      </c>
      <c r="K41" s="1" t="e">
        <f t="shared" si="1"/>
        <v>#REF!</v>
      </c>
    </row>
    <row r="42" spans="1:11">
      <c r="A42" s="13" t="s">
        <v>104</v>
      </c>
      <c r="B42" s="13" t="s">
        <v>33</v>
      </c>
      <c r="C42" s="2"/>
      <c r="D42" s="2"/>
      <c r="E42" s="2"/>
      <c r="F42" s="1"/>
      <c r="G42" s="1" t="e">
        <f t="shared" si="1"/>
        <v>#REF!</v>
      </c>
      <c r="H42" s="1" t="e">
        <f t="shared" si="1"/>
        <v>#REF!</v>
      </c>
      <c r="I42" s="1" t="e">
        <f t="shared" si="1"/>
        <v>#REF!</v>
      </c>
      <c r="J42" s="1" t="e">
        <f t="shared" si="1"/>
        <v>#REF!</v>
      </c>
      <c r="K42" s="1" t="e">
        <f t="shared" si="1"/>
        <v>#REF!</v>
      </c>
    </row>
    <row r="43" spans="1:11">
      <c r="A43" s="13" t="s">
        <v>104</v>
      </c>
      <c r="B43" s="13" t="s">
        <v>28</v>
      </c>
      <c r="C43" s="2"/>
      <c r="D43" s="2"/>
      <c r="E43" s="2"/>
      <c r="F43" s="1"/>
      <c r="G43" s="1" t="e">
        <f t="shared" si="1"/>
        <v>#REF!</v>
      </c>
      <c r="H43" s="1" t="e">
        <f t="shared" si="1"/>
        <v>#REF!</v>
      </c>
      <c r="I43" s="1" t="e">
        <f t="shared" si="1"/>
        <v>#REF!</v>
      </c>
      <c r="J43" s="1" t="e">
        <f t="shared" si="1"/>
        <v>#REF!</v>
      </c>
      <c r="K43" s="1" t="e">
        <f t="shared" si="1"/>
        <v>#REF!</v>
      </c>
    </row>
    <row r="44" spans="1:11">
      <c r="A44" s="13" t="s">
        <v>104</v>
      </c>
      <c r="B44" s="13" t="s">
        <v>31</v>
      </c>
      <c r="C44" s="2"/>
      <c r="D44" s="2"/>
      <c r="E44" s="2"/>
      <c r="F44" s="1"/>
      <c r="G44" s="1" t="e">
        <f t="shared" si="1"/>
        <v>#REF!</v>
      </c>
      <c r="H44" s="1" t="e">
        <f t="shared" si="1"/>
        <v>#REF!</v>
      </c>
      <c r="I44" s="1" t="e">
        <f t="shared" si="1"/>
        <v>#REF!</v>
      </c>
      <c r="J44" s="1" t="e">
        <f t="shared" si="1"/>
        <v>#REF!</v>
      </c>
      <c r="K44" s="1" t="e">
        <f t="shared" si="1"/>
        <v>#REF!</v>
      </c>
    </row>
    <row r="45" spans="1:11">
      <c r="A45" s="13" t="s">
        <v>104</v>
      </c>
      <c r="B45" s="13" t="s">
        <v>40</v>
      </c>
      <c r="C45" s="2"/>
      <c r="D45" s="2"/>
      <c r="E45" s="2"/>
      <c r="F45" s="1"/>
      <c r="G45" s="1" t="e">
        <f t="shared" si="1"/>
        <v>#REF!</v>
      </c>
      <c r="H45" s="1" t="e">
        <f t="shared" si="1"/>
        <v>#REF!</v>
      </c>
      <c r="I45" s="1" t="e">
        <f t="shared" si="1"/>
        <v>#REF!</v>
      </c>
      <c r="J45" s="1" t="e">
        <f t="shared" si="1"/>
        <v>#REF!</v>
      </c>
      <c r="K45" s="1" t="e">
        <f t="shared" si="1"/>
        <v>#REF!</v>
      </c>
    </row>
    <row r="46" spans="1:11">
      <c r="A46" s="13" t="s">
        <v>104</v>
      </c>
      <c r="B46" s="13" t="s">
        <v>30</v>
      </c>
      <c r="C46" s="2"/>
      <c r="D46" s="2"/>
      <c r="E46" s="2"/>
      <c r="F46" s="1"/>
      <c r="G46" s="1" t="e">
        <f t="shared" si="1"/>
        <v>#REF!</v>
      </c>
      <c r="H46" s="1" t="e">
        <f t="shared" si="1"/>
        <v>#REF!</v>
      </c>
      <c r="I46" s="1" t="e">
        <f t="shared" si="1"/>
        <v>#REF!</v>
      </c>
      <c r="J46" s="1" t="e">
        <f t="shared" si="1"/>
        <v>#REF!</v>
      </c>
      <c r="K46" s="1" t="e">
        <f t="shared" si="1"/>
        <v>#REF!</v>
      </c>
    </row>
    <row r="47" spans="1:11">
      <c r="A47" s="13" t="s">
        <v>104</v>
      </c>
      <c r="B47" s="13" t="s">
        <v>35</v>
      </c>
      <c r="C47" s="2"/>
      <c r="D47" s="2"/>
      <c r="E47" s="2"/>
      <c r="F47" s="1"/>
      <c r="G47" s="1" t="e">
        <f t="shared" si="1"/>
        <v>#REF!</v>
      </c>
      <c r="H47" s="1" t="e">
        <f t="shared" si="1"/>
        <v>#REF!</v>
      </c>
      <c r="I47" s="1" t="e">
        <f t="shared" si="1"/>
        <v>#REF!</v>
      </c>
      <c r="J47" s="1" t="e">
        <f t="shared" si="1"/>
        <v>#REF!</v>
      </c>
      <c r="K47" s="1" t="e">
        <f t="shared" si="1"/>
        <v>#REF!</v>
      </c>
    </row>
    <row r="48" spans="1:11">
      <c r="A48" s="13" t="s">
        <v>104</v>
      </c>
      <c r="B48" s="13" t="s">
        <v>37</v>
      </c>
      <c r="C48" s="2"/>
      <c r="D48" s="2"/>
      <c r="E48" s="2"/>
      <c r="F48" s="1"/>
      <c r="G48" s="1" t="e">
        <f t="shared" si="1"/>
        <v>#REF!</v>
      </c>
      <c r="H48" s="1" t="e">
        <f t="shared" si="1"/>
        <v>#REF!</v>
      </c>
      <c r="I48" s="1" t="e">
        <f t="shared" si="1"/>
        <v>#REF!</v>
      </c>
      <c r="J48" s="1" t="e">
        <f t="shared" si="1"/>
        <v>#REF!</v>
      </c>
      <c r="K48" s="1" t="e">
        <f t="shared" si="1"/>
        <v>#REF!</v>
      </c>
    </row>
    <row r="49" spans="1:11">
      <c r="A49" s="13" t="s">
        <v>104</v>
      </c>
      <c r="B49" s="13" t="s">
        <v>38</v>
      </c>
      <c r="C49" s="2"/>
      <c r="D49" s="2"/>
      <c r="E49" s="2"/>
      <c r="F49" s="1"/>
      <c r="G49" s="1" t="e">
        <f t="shared" ref="G49:K60" si="2">F19-G19</f>
        <v>#REF!</v>
      </c>
      <c r="H49" s="1" t="e">
        <f t="shared" si="2"/>
        <v>#REF!</v>
      </c>
      <c r="I49" s="1" t="e">
        <f t="shared" si="2"/>
        <v>#REF!</v>
      </c>
      <c r="J49" s="1" t="e">
        <f t="shared" si="2"/>
        <v>#REF!</v>
      </c>
      <c r="K49" s="1" t="e">
        <f t="shared" si="2"/>
        <v>#REF!</v>
      </c>
    </row>
    <row r="50" spans="1:11">
      <c r="A50" s="13" t="s">
        <v>104</v>
      </c>
      <c r="B50" s="13" t="s">
        <v>39</v>
      </c>
      <c r="C50" s="2"/>
      <c r="D50" s="2"/>
      <c r="E50" s="2"/>
      <c r="F50" s="1"/>
      <c r="G50" s="1" t="e">
        <f t="shared" si="2"/>
        <v>#REF!</v>
      </c>
      <c r="H50" s="1" t="e">
        <f t="shared" si="2"/>
        <v>#REF!</v>
      </c>
      <c r="I50" s="1" t="e">
        <f t="shared" si="2"/>
        <v>#REF!</v>
      </c>
      <c r="J50" s="1" t="e">
        <f t="shared" si="2"/>
        <v>#REF!</v>
      </c>
      <c r="K50" s="1" t="e">
        <f t="shared" si="2"/>
        <v>#REF!</v>
      </c>
    </row>
    <row r="51" spans="1:11">
      <c r="A51" s="13" t="s">
        <v>104</v>
      </c>
      <c r="B51" s="13" t="s">
        <v>41</v>
      </c>
      <c r="C51" s="2"/>
      <c r="D51" s="2"/>
      <c r="E51" s="2"/>
      <c r="F51" s="1"/>
      <c r="G51" s="1" t="e">
        <f t="shared" si="2"/>
        <v>#REF!</v>
      </c>
      <c r="H51" s="1" t="e">
        <f t="shared" si="2"/>
        <v>#REF!</v>
      </c>
      <c r="I51" s="1" t="e">
        <f t="shared" si="2"/>
        <v>#REF!</v>
      </c>
      <c r="J51" s="1" t="e">
        <f t="shared" si="2"/>
        <v>#REF!</v>
      </c>
      <c r="K51" s="1" t="e">
        <f t="shared" si="2"/>
        <v>#REF!</v>
      </c>
    </row>
    <row r="52" spans="1:11">
      <c r="A52" s="13" t="s">
        <v>104</v>
      </c>
      <c r="B52" s="13" t="s">
        <v>42</v>
      </c>
      <c r="C52" s="2"/>
      <c r="D52" s="2"/>
      <c r="E52" s="2"/>
      <c r="F52" s="1"/>
      <c r="G52" s="1" t="e">
        <f t="shared" si="2"/>
        <v>#REF!</v>
      </c>
      <c r="H52" s="1" t="e">
        <f t="shared" si="2"/>
        <v>#REF!</v>
      </c>
      <c r="I52" s="1" t="e">
        <f t="shared" si="2"/>
        <v>#REF!</v>
      </c>
      <c r="J52" s="1" t="e">
        <f t="shared" si="2"/>
        <v>#REF!</v>
      </c>
      <c r="K52" s="1" t="e">
        <f t="shared" si="2"/>
        <v>#REF!</v>
      </c>
    </row>
    <row r="53" spans="1:11">
      <c r="A53" s="13" t="s">
        <v>104</v>
      </c>
      <c r="B53" s="13" t="s">
        <v>44</v>
      </c>
      <c r="C53" s="2"/>
      <c r="D53" s="2"/>
      <c r="E53" s="2"/>
      <c r="F53" s="1"/>
      <c r="G53" s="1" t="e">
        <f t="shared" si="2"/>
        <v>#REF!</v>
      </c>
      <c r="H53" s="1" t="e">
        <f t="shared" si="2"/>
        <v>#REF!</v>
      </c>
      <c r="I53" s="1" t="e">
        <f t="shared" si="2"/>
        <v>#REF!</v>
      </c>
      <c r="J53" s="1" t="e">
        <f t="shared" si="2"/>
        <v>#REF!</v>
      </c>
      <c r="K53" s="1" t="e">
        <f t="shared" si="2"/>
        <v>#REF!</v>
      </c>
    </row>
    <row r="54" spans="1:11">
      <c r="A54" s="13" t="s">
        <v>104</v>
      </c>
      <c r="B54" s="13" t="s">
        <v>45</v>
      </c>
      <c r="C54" s="2"/>
      <c r="D54" s="2"/>
      <c r="E54" s="2"/>
      <c r="F54" s="1"/>
      <c r="G54" s="1" t="e">
        <f t="shared" si="2"/>
        <v>#REF!</v>
      </c>
      <c r="H54" s="1" t="e">
        <f t="shared" si="2"/>
        <v>#REF!</v>
      </c>
      <c r="I54" s="1" t="e">
        <f t="shared" si="2"/>
        <v>#REF!</v>
      </c>
      <c r="J54" s="1" t="e">
        <f t="shared" si="2"/>
        <v>#REF!</v>
      </c>
      <c r="K54" s="1" t="e">
        <f t="shared" si="2"/>
        <v>#REF!</v>
      </c>
    </row>
    <row r="55" spans="1:11">
      <c r="A55" s="13" t="s">
        <v>104</v>
      </c>
      <c r="B55" s="13" t="s">
        <v>46</v>
      </c>
      <c r="C55" s="2"/>
      <c r="D55" s="2"/>
      <c r="E55" s="2"/>
      <c r="F55" s="1"/>
      <c r="G55" s="1" t="e">
        <f t="shared" si="2"/>
        <v>#REF!</v>
      </c>
      <c r="H55" s="1" t="e">
        <f t="shared" si="2"/>
        <v>#REF!</v>
      </c>
      <c r="I55" s="1" t="e">
        <f t="shared" si="2"/>
        <v>#REF!</v>
      </c>
      <c r="J55" s="1" t="e">
        <f t="shared" si="2"/>
        <v>#REF!</v>
      </c>
      <c r="K55" s="1" t="e">
        <f t="shared" si="2"/>
        <v>#REF!</v>
      </c>
    </row>
    <row r="56" spans="1:11">
      <c r="A56" s="13" t="s">
        <v>104</v>
      </c>
      <c r="B56" s="13" t="s">
        <v>48</v>
      </c>
      <c r="C56" s="2"/>
      <c r="D56" s="2"/>
      <c r="E56" s="2"/>
      <c r="F56" s="1"/>
      <c r="G56" s="1" t="e">
        <f t="shared" si="2"/>
        <v>#REF!</v>
      </c>
      <c r="H56" s="1" t="e">
        <f t="shared" si="2"/>
        <v>#REF!</v>
      </c>
      <c r="I56" s="1" t="e">
        <f t="shared" si="2"/>
        <v>#REF!</v>
      </c>
      <c r="J56" s="1" t="e">
        <f t="shared" si="2"/>
        <v>#REF!</v>
      </c>
      <c r="K56" s="1" t="e">
        <f t="shared" si="2"/>
        <v>#REF!</v>
      </c>
    </row>
    <row r="57" spans="1:11">
      <c r="A57" s="13" t="s">
        <v>104</v>
      </c>
      <c r="B57" s="13" t="s">
        <v>47</v>
      </c>
      <c r="C57" s="2"/>
      <c r="D57" s="2"/>
      <c r="E57" s="2"/>
      <c r="F57" s="1"/>
      <c r="G57" s="1" t="e">
        <f t="shared" si="2"/>
        <v>#REF!</v>
      </c>
      <c r="H57" s="1" t="e">
        <f t="shared" si="2"/>
        <v>#REF!</v>
      </c>
      <c r="I57" s="1" t="e">
        <f t="shared" si="2"/>
        <v>#REF!</v>
      </c>
      <c r="J57" s="1" t="e">
        <f t="shared" si="2"/>
        <v>#REF!</v>
      </c>
      <c r="K57" s="1" t="e">
        <f t="shared" si="2"/>
        <v>#REF!</v>
      </c>
    </row>
    <row r="58" spans="1:11">
      <c r="A58" s="13" t="s">
        <v>104</v>
      </c>
      <c r="B58" s="13" t="s">
        <v>32</v>
      </c>
      <c r="C58" s="2"/>
      <c r="D58" s="2"/>
      <c r="E58" s="2"/>
      <c r="F58" s="1"/>
      <c r="G58" s="1" t="e">
        <f t="shared" si="2"/>
        <v>#REF!</v>
      </c>
      <c r="H58" s="1" t="e">
        <f t="shared" si="2"/>
        <v>#REF!</v>
      </c>
      <c r="I58" s="1" t="e">
        <f t="shared" si="2"/>
        <v>#REF!</v>
      </c>
      <c r="J58" s="1" t="e">
        <f t="shared" si="2"/>
        <v>#REF!</v>
      </c>
      <c r="K58" s="1" t="e">
        <f t="shared" si="2"/>
        <v>#REF!</v>
      </c>
    </row>
    <row r="59" spans="1:11">
      <c r="A59" s="13" t="s">
        <v>104</v>
      </c>
      <c r="B59" s="13" t="s">
        <v>50</v>
      </c>
      <c r="C59" s="2"/>
      <c r="D59" s="2"/>
      <c r="E59" s="2"/>
      <c r="F59" s="1"/>
      <c r="G59" s="1" t="e">
        <f t="shared" si="2"/>
        <v>#REF!</v>
      </c>
      <c r="H59" s="1" t="e">
        <f t="shared" si="2"/>
        <v>#REF!</v>
      </c>
      <c r="I59" s="1" t="e">
        <f t="shared" si="2"/>
        <v>#REF!</v>
      </c>
      <c r="J59" s="1" t="e">
        <f t="shared" si="2"/>
        <v>#REF!</v>
      </c>
      <c r="K59" s="1" t="e">
        <f t="shared" si="2"/>
        <v>#REF!</v>
      </c>
    </row>
    <row r="60" spans="1:11">
      <c r="A60" s="13" t="s">
        <v>104</v>
      </c>
      <c r="B60" s="13" t="s">
        <v>51</v>
      </c>
      <c r="C60" s="2"/>
      <c r="D60" s="2"/>
      <c r="E60" s="2"/>
      <c r="F60" s="1"/>
      <c r="G60" s="1" t="e">
        <f t="shared" si="2"/>
        <v>#REF!</v>
      </c>
      <c r="H60" s="1" t="e">
        <f t="shared" si="2"/>
        <v>#REF!</v>
      </c>
      <c r="I60" s="1" t="e">
        <f t="shared" si="2"/>
        <v>#REF!</v>
      </c>
      <c r="J60" s="1" t="e">
        <f t="shared" si="2"/>
        <v>#REF!</v>
      </c>
      <c r="K60" s="1" t="e">
        <f t="shared" si="2"/>
        <v>#REF!</v>
      </c>
    </row>
    <row r="61" spans="1:11">
      <c r="A61" s="4" t="s">
        <v>68</v>
      </c>
      <c r="B61" s="4" t="s">
        <v>58</v>
      </c>
      <c r="C61" s="4">
        <v>2007</v>
      </c>
      <c r="D61" s="4">
        <v>2008</v>
      </c>
      <c r="E61" s="4">
        <v>2009</v>
      </c>
      <c r="F61" s="4">
        <v>2010</v>
      </c>
      <c r="G61" s="4">
        <v>2011</v>
      </c>
      <c r="H61" s="4">
        <v>2012</v>
      </c>
      <c r="I61" s="4">
        <v>2013</v>
      </c>
      <c r="J61" s="4">
        <v>2014</v>
      </c>
      <c r="K61" s="4">
        <v>2015</v>
      </c>
    </row>
    <row r="62" spans="1:11">
      <c r="A62" s="13" t="s">
        <v>97</v>
      </c>
      <c r="B62" s="13" t="s">
        <v>43</v>
      </c>
      <c r="C62" s="14"/>
      <c r="D62" s="14"/>
      <c r="E62" s="14"/>
      <c r="F62" s="14"/>
      <c r="G62" s="15" t="e">
        <f>F62+G32</f>
        <v>#REF!</v>
      </c>
      <c r="H62" s="15" t="e">
        <f>G62+H32</f>
        <v>#REF!</v>
      </c>
      <c r="I62" s="15" t="e">
        <f t="shared" ref="G62:K77" si="3">H62+I32</f>
        <v>#REF!</v>
      </c>
      <c r="J62" s="15" t="e">
        <f t="shared" si="3"/>
        <v>#REF!</v>
      </c>
      <c r="K62" s="15" t="e">
        <f t="shared" si="3"/>
        <v>#REF!</v>
      </c>
    </row>
    <row r="63" spans="1:11">
      <c r="A63" s="13" t="s">
        <v>97</v>
      </c>
      <c r="B63" s="13" t="s">
        <v>24</v>
      </c>
      <c r="C63" s="14"/>
      <c r="D63" s="14"/>
      <c r="E63" s="14"/>
      <c r="F63" s="14"/>
      <c r="G63" s="15" t="e">
        <f t="shared" si="3"/>
        <v>#REF!</v>
      </c>
      <c r="H63" s="15" t="e">
        <f t="shared" si="3"/>
        <v>#REF!</v>
      </c>
      <c r="I63" s="15" t="e">
        <f t="shared" si="3"/>
        <v>#REF!</v>
      </c>
      <c r="J63" s="15" t="e">
        <f t="shared" si="3"/>
        <v>#REF!</v>
      </c>
      <c r="K63" s="15" t="e">
        <f t="shared" si="3"/>
        <v>#REF!</v>
      </c>
    </row>
    <row r="64" spans="1:11">
      <c r="A64" s="13" t="s">
        <v>94</v>
      </c>
      <c r="B64" s="13" t="s">
        <v>25</v>
      </c>
      <c r="C64" s="14"/>
      <c r="D64" s="14"/>
      <c r="E64" s="14"/>
      <c r="F64" s="14"/>
      <c r="G64" s="15" t="e">
        <f t="shared" si="3"/>
        <v>#REF!</v>
      </c>
      <c r="H64" s="15" t="e">
        <f t="shared" si="3"/>
        <v>#REF!</v>
      </c>
      <c r="I64" s="15" t="e">
        <f t="shared" si="3"/>
        <v>#REF!</v>
      </c>
      <c r="J64" s="15" t="e">
        <f t="shared" si="3"/>
        <v>#REF!</v>
      </c>
      <c r="K64" s="15" t="e">
        <f t="shared" si="3"/>
        <v>#REF!</v>
      </c>
    </row>
    <row r="65" spans="1:13">
      <c r="A65" s="13" t="s">
        <v>94</v>
      </c>
      <c r="B65" s="13" t="s">
        <v>34</v>
      </c>
      <c r="C65" s="14"/>
      <c r="D65" s="14"/>
      <c r="E65" s="14"/>
      <c r="F65" s="14"/>
      <c r="G65" s="15" t="e">
        <f t="shared" si="3"/>
        <v>#REF!</v>
      </c>
      <c r="H65" s="15" t="e">
        <f t="shared" si="3"/>
        <v>#REF!</v>
      </c>
      <c r="I65" s="15" t="e">
        <f t="shared" si="3"/>
        <v>#REF!</v>
      </c>
      <c r="J65" s="15" t="e">
        <f t="shared" si="3"/>
        <v>#REF!</v>
      </c>
      <c r="K65" s="15" t="e">
        <f t="shared" si="3"/>
        <v>#REF!</v>
      </c>
      <c r="L65" s="15"/>
      <c r="M65" s="15"/>
    </row>
    <row r="66" spans="1:13">
      <c r="A66" s="13" t="s">
        <v>94</v>
      </c>
      <c r="B66" s="13" t="s">
        <v>36</v>
      </c>
      <c r="C66" s="14"/>
      <c r="D66" s="14"/>
      <c r="E66" s="14"/>
      <c r="F66" s="14"/>
      <c r="G66" s="15" t="e">
        <f t="shared" si="3"/>
        <v>#REF!</v>
      </c>
      <c r="H66" s="15" t="e">
        <f t="shared" si="3"/>
        <v>#REF!</v>
      </c>
      <c r="I66" s="15" t="e">
        <f t="shared" si="3"/>
        <v>#REF!</v>
      </c>
      <c r="J66" s="15" t="e">
        <f t="shared" si="3"/>
        <v>#REF!</v>
      </c>
      <c r="K66" s="15" t="e">
        <f t="shared" si="3"/>
        <v>#REF!</v>
      </c>
      <c r="L66" s="15"/>
      <c r="M66" s="15"/>
    </row>
    <row r="67" spans="1:13">
      <c r="A67" s="13" t="s">
        <v>97</v>
      </c>
      <c r="B67" s="13" t="s">
        <v>26</v>
      </c>
      <c r="C67" s="14"/>
      <c r="D67" s="14"/>
      <c r="E67" s="14"/>
      <c r="F67" s="14"/>
      <c r="G67" s="15" t="e">
        <f t="shared" si="3"/>
        <v>#REF!</v>
      </c>
      <c r="H67" s="15" t="e">
        <f t="shared" si="3"/>
        <v>#REF!</v>
      </c>
      <c r="I67" s="15" t="e">
        <f t="shared" si="3"/>
        <v>#REF!</v>
      </c>
      <c r="J67" s="15" t="e">
        <f t="shared" si="3"/>
        <v>#REF!</v>
      </c>
      <c r="K67" s="15" t="e">
        <f t="shared" si="3"/>
        <v>#REF!</v>
      </c>
      <c r="L67" s="15"/>
      <c r="M67" s="15"/>
    </row>
    <row r="68" spans="1:13">
      <c r="A68" s="13" t="s">
        <v>94</v>
      </c>
      <c r="B68" s="13" t="s">
        <v>27</v>
      </c>
      <c r="C68" s="14"/>
      <c r="D68" s="14"/>
      <c r="E68" s="14"/>
      <c r="F68" s="14"/>
      <c r="G68" s="15" t="e">
        <f t="shared" si="3"/>
        <v>#REF!</v>
      </c>
      <c r="H68" s="15" t="e">
        <f t="shared" si="3"/>
        <v>#REF!</v>
      </c>
      <c r="I68" s="15" t="e">
        <f t="shared" si="3"/>
        <v>#REF!</v>
      </c>
      <c r="J68" s="15" t="e">
        <f t="shared" si="3"/>
        <v>#REF!</v>
      </c>
      <c r="K68" s="15" t="e">
        <f t="shared" si="3"/>
        <v>#REF!</v>
      </c>
      <c r="L68" s="15"/>
      <c r="M68" s="15"/>
    </row>
    <row r="69" spans="1:13">
      <c r="A69" s="13" t="s">
        <v>97</v>
      </c>
      <c r="B69" s="13" t="s">
        <v>29</v>
      </c>
      <c r="C69" s="14"/>
      <c r="D69" s="14"/>
      <c r="E69" s="14"/>
      <c r="F69" s="14"/>
      <c r="G69" s="15" t="e">
        <f t="shared" si="3"/>
        <v>#REF!</v>
      </c>
      <c r="H69" s="15" t="e">
        <f t="shared" si="3"/>
        <v>#REF!</v>
      </c>
      <c r="I69" s="15" t="e">
        <f t="shared" si="3"/>
        <v>#REF!</v>
      </c>
      <c r="J69" s="15" t="e">
        <f t="shared" si="3"/>
        <v>#REF!</v>
      </c>
      <c r="K69" s="15" t="e">
        <f t="shared" si="3"/>
        <v>#REF!</v>
      </c>
      <c r="L69" s="15"/>
      <c r="M69" s="15"/>
    </row>
    <row r="70" spans="1:13">
      <c r="A70" s="13" t="s">
        <v>97</v>
      </c>
      <c r="B70" s="13" t="s">
        <v>23</v>
      </c>
      <c r="C70" s="14"/>
      <c r="D70" s="14"/>
      <c r="E70" s="14"/>
      <c r="F70" s="14"/>
      <c r="G70" s="15" t="e">
        <f t="shared" si="3"/>
        <v>#REF!</v>
      </c>
      <c r="H70" s="15" t="e">
        <f t="shared" si="3"/>
        <v>#REF!</v>
      </c>
      <c r="I70" s="15" t="e">
        <f t="shared" si="3"/>
        <v>#REF!</v>
      </c>
      <c r="J70" s="15" t="e">
        <f t="shared" si="3"/>
        <v>#REF!</v>
      </c>
      <c r="K70" s="15" t="e">
        <f t="shared" si="3"/>
        <v>#REF!</v>
      </c>
      <c r="L70" s="15"/>
      <c r="M70" s="15"/>
    </row>
    <row r="71" spans="1:13">
      <c r="A71" s="13" t="s">
        <v>97</v>
      </c>
      <c r="B71" s="13" t="s">
        <v>49</v>
      </c>
      <c r="C71" s="14"/>
      <c r="D71" s="14"/>
      <c r="E71" s="14"/>
      <c r="F71" s="14"/>
      <c r="G71" s="15" t="e">
        <f t="shared" si="3"/>
        <v>#REF!</v>
      </c>
      <c r="H71" s="15" t="e">
        <f t="shared" si="3"/>
        <v>#REF!</v>
      </c>
      <c r="I71" s="15" t="e">
        <f t="shared" si="3"/>
        <v>#REF!</v>
      </c>
      <c r="J71" s="15" t="e">
        <f t="shared" si="3"/>
        <v>#REF!</v>
      </c>
      <c r="K71" s="15" t="e">
        <f t="shared" si="3"/>
        <v>#REF!</v>
      </c>
      <c r="L71" s="15"/>
      <c r="M71" s="15"/>
    </row>
    <row r="72" spans="1:13">
      <c r="A72" s="13" t="s">
        <v>97</v>
      </c>
      <c r="B72" s="13" t="s">
        <v>33</v>
      </c>
      <c r="C72" s="14"/>
      <c r="D72" s="14"/>
      <c r="E72" s="14"/>
      <c r="F72" s="14"/>
      <c r="G72" s="15" t="e">
        <f t="shared" si="3"/>
        <v>#REF!</v>
      </c>
      <c r="H72" s="15" t="e">
        <f t="shared" si="3"/>
        <v>#REF!</v>
      </c>
      <c r="I72" s="15" t="e">
        <f t="shared" si="3"/>
        <v>#REF!</v>
      </c>
      <c r="J72" s="15" t="e">
        <f t="shared" si="3"/>
        <v>#REF!</v>
      </c>
      <c r="K72" s="15" t="e">
        <f t="shared" si="3"/>
        <v>#REF!</v>
      </c>
      <c r="L72" s="15"/>
      <c r="M72" s="15"/>
    </row>
    <row r="73" spans="1:13">
      <c r="A73" s="13" t="s">
        <v>94</v>
      </c>
      <c r="B73" s="13" t="s">
        <v>28</v>
      </c>
      <c r="C73" s="14"/>
      <c r="D73" s="14"/>
      <c r="E73" s="14"/>
      <c r="F73" s="14"/>
      <c r="G73" s="15" t="e">
        <f t="shared" si="3"/>
        <v>#REF!</v>
      </c>
      <c r="H73" s="15" t="e">
        <f t="shared" si="3"/>
        <v>#REF!</v>
      </c>
      <c r="I73" s="15" t="e">
        <f t="shared" si="3"/>
        <v>#REF!</v>
      </c>
      <c r="J73" s="15" t="e">
        <f t="shared" si="3"/>
        <v>#REF!</v>
      </c>
      <c r="K73" s="15" t="e">
        <f t="shared" si="3"/>
        <v>#REF!</v>
      </c>
      <c r="L73" s="15"/>
      <c r="M73" s="15"/>
    </row>
    <row r="74" spans="1:13">
      <c r="A74" s="13" t="s">
        <v>97</v>
      </c>
      <c r="B74" s="13" t="s">
        <v>31</v>
      </c>
      <c r="C74" s="14"/>
      <c r="D74" s="14"/>
      <c r="E74" s="14"/>
      <c r="F74" s="14"/>
      <c r="G74" s="15" t="e">
        <f t="shared" si="3"/>
        <v>#REF!</v>
      </c>
      <c r="H74" s="15" t="e">
        <f t="shared" si="3"/>
        <v>#REF!</v>
      </c>
      <c r="I74" s="15" t="e">
        <f t="shared" si="3"/>
        <v>#REF!</v>
      </c>
      <c r="J74" s="15" t="e">
        <f t="shared" si="3"/>
        <v>#REF!</v>
      </c>
      <c r="K74" s="15" t="e">
        <f t="shared" si="3"/>
        <v>#REF!</v>
      </c>
      <c r="L74" s="15"/>
      <c r="M74" s="15"/>
    </row>
    <row r="75" spans="1:13">
      <c r="A75" s="13" t="s">
        <v>94</v>
      </c>
      <c r="B75" s="13" t="s">
        <v>40</v>
      </c>
      <c r="C75" s="14"/>
      <c r="D75" s="14"/>
      <c r="E75" s="14"/>
      <c r="F75" s="14"/>
      <c r="G75" s="15" t="e">
        <f t="shared" si="3"/>
        <v>#REF!</v>
      </c>
      <c r="H75" s="15" t="e">
        <f t="shared" si="3"/>
        <v>#REF!</v>
      </c>
      <c r="I75" s="15" t="e">
        <f t="shared" si="3"/>
        <v>#REF!</v>
      </c>
      <c r="J75" s="15" t="e">
        <f t="shared" si="3"/>
        <v>#REF!</v>
      </c>
      <c r="K75" s="15" t="e">
        <f t="shared" si="3"/>
        <v>#REF!</v>
      </c>
      <c r="L75" s="15"/>
      <c r="M75" s="15"/>
    </row>
    <row r="76" spans="1:13">
      <c r="A76" s="13" t="s">
        <v>94</v>
      </c>
      <c r="B76" s="13" t="s">
        <v>30</v>
      </c>
      <c r="C76" s="14"/>
      <c r="D76" s="14"/>
      <c r="E76" s="14"/>
      <c r="F76" s="14"/>
      <c r="G76" s="15" t="e">
        <f t="shared" si="3"/>
        <v>#REF!</v>
      </c>
      <c r="H76" s="15" t="e">
        <f t="shared" si="3"/>
        <v>#REF!</v>
      </c>
      <c r="I76" s="15" t="e">
        <f t="shared" si="3"/>
        <v>#REF!</v>
      </c>
      <c r="J76" s="15" t="e">
        <f t="shared" si="3"/>
        <v>#REF!</v>
      </c>
      <c r="K76" s="15" t="e">
        <f t="shared" si="3"/>
        <v>#REF!</v>
      </c>
      <c r="L76" s="15"/>
      <c r="M76" s="15"/>
    </row>
    <row r="77" spans="1:13">
      <c r="A77" s="13" t="s">
        <v>94</v>
      </c>
      <c r="B77" s="13" t="s">
        <v>35</v>
      </c>
      <c r="C77" s="14"/>
      <c r="D77" s="14"/>
      <c r="E77" s="14"/>
      <c r="F77" s="14"/>
      <c r="G77" s="15" t="e">
        <f t="shared" si="3"/>
        <v>#REF!</v>
      </c>
      <c r="H77" s="15" t="e">
        <f t="shared" si="3"/>
        <v>#REF!</v>
      </c>
      <c r="I77" s="15" t="e">
        <f t="shared" si="3"/>
        <v>#REF!</v>
      </c>
      <c r="J77" s="15" t="e">
        <f t="shared" si="3"/>
        <v>#REF!</v>
      </c>
      <c r="K77" s="15" t="e">
        <f t="shared" si="3"/>
        <v>#REF!</v>
      </c>
      <c r="L77" s="15"/>
      <c r="M77" s="15"/>
    </row>
    <row r="78" spans="1:13">
      <c r="A78" s="13" t="s">
        <v>97</v>
      </c>
      <c r="B78" s="13" t="s">
        <v>37</v>
      </c>
      <c r="C78" s="14"/>
      <c r="D78" s="14"/>
      <c r="E78" s="14"/>
      <c r="F78" s="14"/>
      <c r="G78" s="15" t="e">
        <f t="shared" ref="G78:K90" si="4">F78+G48</f>
        <v>#REF!</v>
      </c>
      <c r="H78" s="15" t="e">
        <f t="shared" si="4"/>
        <v>#REF!</v>
      </c>
      <c r="I78" s="15" t="e">
        <f t="shared" si="4"/>
        <v>#REF!</v>
      </c>
      <c r="J78" s="15" t="e">
        <f t="shared" si="4"/>
        <v>#REF!</v>
      </c>
      <c r="K78" s="15" t="e">
        <f t="shared" si="4"/>
        <v>#REF!</v>
      </c>
      <c r="L78" s="15"/>
      <c r="M78" s="15"/>
    </row>
    <row r="79" spans="1:13">
      <c r="A79" s="13" t="s">
        <v>94</v>
      </c>
      <c r="B79" s="13" t="s">
        <v>38</v>
      </c>
      <c r="C79" s="14"/>
      <c r="D79" s="14"/>
      <c r="E79" s="14"/>
      <c r="F79" s="14"/>
      <c r="G79" s="15" t="e">
        <f t="shared" si="4"/>
        <v>#REF!</v>
      </c>
      <c r="H79" s="15" t="e">
        <f t="shared" si="4"/>
        <v>#REF!</v>
      </c>
      <c r="I79" s="15" t="e">
        <f t="shared" si="4"/>
        <v>#REF!</v>
      </c>
      <c r="J79" s="15" t="e">
        <f t="shared" si="4"/>
        <v>#REF!</v>
      </c>
      <c r="K79" s="15" t="e">
        <f t="shared" si="4"/>
        <v>#REF!</v>
      </c>
      <c r="L79" s="15"/>
      <c r="M79" s="15"/>
    </row>
    <row r="80" spans="1:13">
      <c r="A80" s="13" t="s">
        <v>94</v>
      </c>
      <c r="B80" s="13" t="s">
        <v>39</v>
      </c>
      <c r="C80" s="14"/>
      <c r="D80" s="14"/>
      <c r="E80" s="14"/>
      <c r="F80" s="14"/>
      <c r="G80" s="15" t="e">
        <f t="shared" si="4"/>
        <v>#REF!</v>
      </c>
      <c r="H80" s="15" t="e">
        <f t="shared" si="4"/>
        <v>#REF!</v>
      </c>
      <c r="I80" s="15" t="e">
        <f t="shared" si="4"/>
        <v>#REF!</v>
      </c>
      <c r="J80" s="15" t="e">
        <f t="shared" si="4"/>
        <v>#REF!</v>
      </c>
      <c r="K80" s="15" t="e">
        <f t="shared" si="4"/>
        <v>#REF!</v>
      </c>
      <c r="L80" s="15"/>
      <c r="M80" s="15"/>
    </row>
    <row r="81" spans="1:13">
      <c r="A81" s="13" t="s">
        <v>97</v>
      </c>
      <c r="B81" s="13" t="s">
        <v>41</v>
      </c>
      <c r="C81" s="14"/>
      <c r="D81" s="14"/>
      <c r="E81" s="14"/>
      <c r="F81" s="14"/>
      <c r="G81" s="15" t="e">
        <f t="shared" si="4"/>
        <v>#REF!</v>
      </c>
      <c r="H81" s="15" t="e">
        <f t="shared" si="4"/>
        <v>#REF!</v>
      </c>
      <c r="I81" s="15" t="e">
        <f t="shared" si="4"/>
        <v>#REF!</v>
      </c>
      <c r="J81" s="15" t="e">
        <f t="shared" si="4"/>
        <v>#REF!</v>
      </c>
      <c r="K81" s="15" t="e">
        <f t="shared" si="4"/>
        <v>#REF!</v>
      </c>
      <c r="L81" s="15"/>
      <c r="M81" s="15"/>
    </row>
    <row r="82" spans="1:13">
      <c r="A82" s="13" t="s">
        <v>97</v>
      </c>
      <c r="B82" s="13" t="s">
        <v>42</v>
      </c>
      <c r="C82" s="14"/>
      <c r="D82" s="14"/>
      <c r="E82" s="14"/>
      <c r="F82" s="14"/>
      <c r="G82" s="15" t="e">
        <f t="shared" si="4"/>
        <v>#REF!</v>
      </c>
      <c r="H82" s="15" t="e">
        <f t="shared" si="4"/>
        <v>#REF!</v>
      </c>
      <c r="I82" s="15" t="e">
        <f t="shared" si="4"/>
        <v>#REF!</v>
      </c>
      <c r="J82" s="15" t="e">
        <f t="shared" si="4"/>
        <v>#REF!</v>
      </c>
      <c r="K82" s="15" t="e">
        <f t="shared" si="4"/>
        <v>#REF!</v>
      </c>
      <c r="L82" s="15"/>
      <c r="M82" s="15"/>
    </row>
    <row r="83" spans="1:13">
      <c r="A83" s="13" t="s">
        <v>94</v>
      </c>
      <c r="B83" s="13" t="s">
        <v>44</v>
      </c>
      <c r="C83" s="14"/>
      <c r="D83" s="14"/>
      <c r="E83" s="14"/>
      <c r="F83" s="14"/>
      <c r="G83" s="15" t="e">
        <f t="shared" si="4"/>
        <v>#REF!</v>
      </c>
      <c r="H83" s="15" t="e">
        <f t="shared" si="4"/>
        <v>#REF!</v>
      </c>
      <c r="I83" s="15" t="e">
        <f t="shared" si="4"/>
        <v>#REF!</v>
      </c>
      <c r="J83" s="15" t="e">
        <f t="shared" si="4"/>
        <v>#REF!</v>
      </c>
      <c r="K83" s="15" t="e">
        <f t="shared" si="4"/>
        <v>#REF!</v>
      </c>
      <c r="L83" s="15"/>
      <c r="M83" s="15"/>
    </row>
    <row r="84" spans="1:13">
      <c r="A84" s="13" t="s">
        <v>97</v>
      </c>
      <c r="B84" s="13" t="s">
        <v>45</v>
      </c>
      <c r="C84" s="14"/>
      <c r="D84" s="14"/>
      <c r="E84" s="14"/>
      <c r="F84" s="14"/>
      <c r="G84" s="15" t="e">
        <f t="shared" si="4"/>
        <v>#REF!</v>
      </c>
      <c r="H84" s="15" t="e">
        <f t="shared" si="4"/>
        <v>#REF!</v>
      </c>
      <c r="I84" s="15" t="e">
        <f t="shared" si="4"/>
        <v>#REF!</v>
      </c>
      <c r="J84" s="15" t="e">
        <f t="shared" si="4"/>
        <v>#REF!</v>
      </c>
      <c r="K84" s="15" t="e">
        <f t="shared" si="4"/>
        <v>#REF!</v>
      </c>
      <c r="L84" s="15"/>
      <c r="M84" s="15"/>
    </row>
    <row r="85" spans="1:13">
      <c r="A85" s="13" t="s">
        <v>94</v>
      </c>
      <c r="B85" s="13" t="s">
        <v>46</v>
      </c>
      <c r="C85" s="14"/>
      <c r="D85" s="14"/>
      <c r="E85" s="14"/>
      <c r="F85" s="14"/>
      <c r="G85" s="15" t="e">
        <f t="shared" si="4"/>
        <v>#REF!</v>
      </c>
      <c r="H85" s="15" t="e">
        <f t="shared" si="4"/>
        <v>#REF!</v>
      </c>
      <c r="I85" s="15" t="e">
        <f t="shared" si="4"/>
        <v>#REF!</v>
      </c>
      <c r="J85" s="15" t="e">
        <f t="shared" si="4"/>
        <v>#REF!</v>
      </c>
      <c r="K85" s="15" t="e">
        <f t="shared" si="4"/>
        <v>#REF!</v>
      </c>
      <c r="L85" s="15"/>
      <c r="M85" s="15"/>
    </row>
    <row r="86" spans="1:13">
      <c r="A86" s="13" t="s">
        <v>94</v>
      </c>
      <c r="B86" s="13" t="s">
        <v>48</v>
      </c>
      <c r="C86" s="14"/>
      <c r="D86" s="14"/>
      <c r="E86" s="14"/>
      <c r="F86" s="14"/>
      <c r="G86" s="15" t="e">
        <f t="shared" si="4"/>
        <v>#REF!</v>
      </c>
      <c r="H86" s="15" t="e">
        <f t="shared" si="4"/>
        <v>#REF!</v>
      </c>
      <c r="I86" s="15" t="e">
        <f t="shared" si="4"/>
        <v>#REF!</v>
      </c>
      <c r="J86" s="15" t="e">
        <f t="shared" si="4"/>
        <v>#REF!</v>
      </c>
      <c r="K86" s="15" t="e">
        <f t="shared" si="4"/>
        <v>#REF!</v>
      </c>
      <c r="L86" s="15"/>
      <c r="M86" s="15"/>
    </row>
    <row r="87" spans="1:13">
      <c r="A87" s="13" t="s">
        <v>94</v>
      </c>
      <c r="B87" s="13" t="s">
        <v>47</v>
      </c>
      <c r="C87" s="14"/>
      <c r="D87" s="14"/>
      <c r="E87" s="14"/>
      <c r="F87" s="14"/>
      <c r="G87" s="15" t="e">
        <f t="shared" si="4"/>
        <v>#REF!</v>
      </c>
      <c r="H87" s="15" t="e">
        <f t="shared" si="4"/>
        <v>#REF!</v>
      </c>
      <c r="I87" s="15" t="e">
        <f t="shared" si="4"/>
        <v>#REF!</v>
      </c>
      <c r="J87" s="15" t="e">
        <f t="shared" si="4"/>
        <v>#REF!</v>
      </c>
      <c r="K87" s="15" t="e">
        <f t="shared" si="4"/>
        <v>#REF!</v>
      </c>
      <c r="L87" s="15"/>
      <c r="M87" s="15"/>
    </row>
    <row r="88" spans="1:13">
      <c r="A88" s="13" t="s">
        <v>97</v>
      </c>
      <c r="B88" s="13" t="s">
        <v>32</v>
      </c>
      <c r="C88" s="14"/>
      <c r="D88" s="14"/>
      <c r="E88" s="14"/>
      <c r="F88" s="14"/>
      <c r="G88" s="15" t="e">
        <f t="shared" si="4"/>
        <v>#REF!</v>
      </c>
      <c r="H88" s="15" t="e">
        <f t="shared" si="4"/>
        <v>#REF!</v>
      </c>
      <c r="I88" s="15" t="e">
        <f t="shared" si="4"/>
        <v>#REF!</v>
      </c>
      <c r="J88" s="15" t="e">
        <f t="shared" si="4"/>
        <v>#REF!</v>
      </c>
      <c r="K88" s="15" t="e">
        <f t="shared" si="4"/>
        <v>#REF!</v>
      </c>
      <c r="L88" s="15"/>
      <c r="M88" s="15"/>
    </row>
    <row r="89" spans="1:13">
      <c r="A89" s="13" t="s">
        <v>94</v>
      </c>
      <c r="B89" s="13" t="s">
        <v>50</v>
      </c>
      <c r="C89" s="14"/>
      <c r="D89" s="14"/>
      <c r="E89" s="14"/>
      <c r="F89" s="14"/>
      <c r="G89" s="15" t="e">
        <f t="shared" si="4"/>
        <v>#REF!</v>
      </c>
      <c r="H89" s="15" t="e">
        <f t="shared" si="4"/>
        <v>#REF!</v>
      </c>
      <c r="I89" s="15" t="e">
        <f t="shared" si="4"/>
        <v>#REF!</v>
      </c>
      <c r="J89" s="15" t="e">
        <f t="shared" si="4"/>
        <v>#REF!</v>
      </c>
      <c r="K89" s="15" t="e">
        <f t="shared" si="4"/>
        <v>#REF!</v>
      </c>
      <c r="L89" s="15"/>
      <c r="M89" s="15"/>
    </row>
    <row r="90" spans="1:13">
      <c r="A90" s="13" t="s">
        <v>94</v>
      </c>
      <c r="B90" s="13" t="s">
        <v>51</v>
      </c>
      <c r="C90" s="14"/>
      <c r="D90" s="14"/>
      <c r="E90" s="14"/>
      <c r="F90" s="14"/>
      <c r="G90" s="15" t="e">
        <f t="shared" si="4"/>
        <v>#REF!</v>
      </c>
      <c r="H90" s="15" t="e">
        <f t="shared" si="4"/>
        <v>#REF!</v>
      </c>
      <c r="I90" s="15" t="e">
        <f t="shared" si="4"/>
        <v>#REF!</v>
      </c>
      <c r="J90" s="15" t="e">
        <f t="shared" si="4"/>
        <v>#REF!</v>
      </c>
      <c r="K90" s="15" t="e">
        <f t="shared" si="4"/>
        <v>#REF!</v>
      </c>
      <c r="L90" s="15"/>
      <c r="M90" s="15"/>
    </row>
  </sheetData>
  <customSheetViews>
    <customSheetView guid="{0B9B0CBD-4067-48BD-8815-DCB61D9A78E0}" scale="80">
      <selection activeCell="Q42" sqref="Q4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C30"/>
  <sheetViews>
    <sheetView zoomScale="80" zoomScaleNormal="80" workbookViewId="0">
      <selection activeCell="A32" sqref="A32"/>
    </sheetView>
  </sheetViews>
  <sheetFormatPr defaultColWidth="11.42578125" defaultRowHeight="15"/>
  <cols>
    <col min="1" max="1" width="45.42578125" customWidth="1"/>
    <col min="2" max="2" width="8.140625" customWidth="1"/>
    <col min="3" max="3" width="10.5703125" customWidth="1"/>
  </cols>
  <sheetData>
    <row r="1" spans="1:3">
      <c r="A1" s="4"/>
      <c r="B1" s="4">
        <v>2013</v>
      </c>
      <c r="C1" s="4" t="s">
        <v>54</v>
      </c>
    </row>
    <row r="2" spans="1:3">
      <c r="A2" t="s">
        <v>53</v>
      </c>
      <c r="B2" s="8">
        <v>12952.27</v>
      </c>
      <c r="C2">
        <f t="shared" ref="C2:C30" si="0">B2/B$2</f>
        <v>1</v>
      </c>
    </row>
    <row r="3" spans="1:3">
      <c r="A3" t="s">
        <v>24</v>
      </c>
      <c r="B3" s="1">
        <v>373.113</v>
      </c>
      <c r="C3" s="7">
        <f t="shared" si="0"/>
        <v>2.8806765146186731E-2</v>
      </c>
    </row>
    <row r="4" spans="1:3">
      <c r="A4" t="s">
        <v>28</v>
      </c>
      <c r="B4" s="1">
        <v>2681.587</v>
      </c>
      <c r="C4" s="7">
        <f t="shared" si="0"/>
        <v>0.20703606394863602</v>
      </c>
    </row>
    <row r="5" spans="1:3">
      <c r="A5" t="s">
        <v>29</v>
      </c>
      <c r="B5" s="1">
        <v>16.936859999999999</v>
      </c>
      <c r="C5" s="7">
        <f t="shared" si="0"/>
        <v>1.3076364220325858E-3</v>
      </c>
    </row>
    <row r="6" spans="1:3">
      <c r="A6" t="s">
        <v>30</v>
      </c>
      <c r="B6" s="1">
        <v>169.2671</v>
      </c>
      <c r="C6" s="7">
        <f t="shared" si="0"/>
        <v>1.3068527756138499E-2</v>
      </c>
    </row>
    <row r="7" spans="1:3">
      <c r="A7" t="s">
        <v>31</v>
      </c>
      <c r="B7" s="1">
        <v>185.10810000000001</v>
      </c>
      <c r="C7" s="7">
        <f t="shared" si="0"/>
        <v>1.4291556615172476E-2</v>
      </c>
    </row>
    <row r="8" spans="1:3">
      <c r="A8" t="s">
        <v>32</v>
      </c>
      <c r="B8" s="1">
        <v>1038.8620000000001</v>
      </c>
      <c r="C8" s="7">
        <f t="shared" si="0"/>
        <v>8.020694441978124E-2</v>
      </c>
    </row>
    <row r="9" spans="1:3">
      <c r="A9" t="s">
        <v>33</v>
      </c>
      <c r="B9" s="1">
        <v>2052.6909999999998</v>
      </c>
      <c r="C9" s="7">
        <f t="shared" si="0"/>
        <v>0.1584811774306743</v>
      </c>
    </row>
    <row r="10" spans="1:3">
      <c r="A10" t="s">
        <v>35</v>
      </c>
      <c r="B10" s="1">
        <v>1543.702</v>
      </c>
      <c r="C10" s="7">
        <f t="shared" si="0"/>
        <v>0.11918389595028515</v>
      </c>
    </row>
    <row r="11" spans="1:3">
      <c r="A11" t="s">
        <v>36</v>
      </c>
      <c r="B11" s="1">
        <v>17.657589999999999</v>
      </c>
      <c r="C11" s="7">
        <f t="shared" si="0"/>
        <v>1.3632814942863296E-3</v>
      </c>
    </row>
    <row r="12" spans="1:3">
      <c r="A12" t="s">
        <v>37</v>
      </c>
      <c r="B12" s="1">
        <v>20.841249999999999</v>
      </c>
      <c r="C12" s="7">
        <f t="shared" si="0"/>
        <v>1.6090808792590023E-3</v>
      </c>
    </row>
    <row r="13" spans="1:3">
      <c r="A13" t="s">
        <v>38</v>
      </c>
      <c r="B13" s="1">
        <v>31.85896</v>
      </c>
      <c r="C13" s="7">
        <f t="shared" si="0"/>
        <v>2.459720188044258E-3</v>
      </c>
    </row>
    <row r="14" spans="1:3">
      <c r="A14" t="s">
        <v>39</v>
      </c>
      <c r="B14" s="1">
        <v>41.13485</v>
      </c>
      <c r="C14" s="7">
        <f t="shared" si="0"/>
        <v>3.175879594850941E-3</v>
      </c>
    </row>
    <row r="15" spans="1:3">
      <c r="A15" t="s">
        <v>41</v>
      </c>
      <c r="B15" s="1">
        <v>7.1045800000000003</v>
      </c>
      <c r="C15" s="7">
        <f t="shared" si="0"/>
        <v>5.4852006636674504E-4</v>
      </c>
    </row>
    <row r="16" spans="1:3">
      <c r="A16" t="s">
        <v>42</v>
      </c>
      <c r="B16" s="1">
        <v>627.25329999999997</v>
      </c>
      <c r="C16" s="7">
        <f t="shared" si="0"/>
        <v>4.8428059328596451E-2</v>
      </c>
    </row>
    <row r="17" spans="1:3">
      <c r="A17" t="s">
        <v>43</v>
      </c>
      <c r="B17" s="1">
        <v>306.62200000000001</v>
      </c>
      <c r="C17" s="7">
        <f t="shared" si="0"/>
        <v>2.3673224847845203E-2</v>
      </c>
    </row>
    <row r="18" spans="1:3">
      <c r="A18" t="s">
        <v>45</v>
      </c>
      <c r="B18" s="1">
        <v>166.8066</v>
      </c>
      <c r="C18" s="7">
        <f t="shared" si="0"/>
        <v>1.2878561055320805E-2</v>
      </c>
    </row>
    <row r="19" spans="1:3">
      <c r="A19" t="s">
        <v>47</v>
      </c>
      <c r="B19" s="1">
        <v>35.12547</v>
      </c>
      <c r="C19" s="7">
        <f t="shared" si="0"/>
        <v>2.7119161351639521E-3</v>
      </c>
    </row>
    <row r="20" spans="1:3">
      <c r="A20" t="s">
        <v>48</v>
      </c>
      <c r="B20" s="1">
        <v>71.126249999999999</v>
      </c>
      <c r="C20" s="7">
        <f t="shared" si="0"/>
        <v>5.4914119301095483E-3</v>
      </c>
    </row>
    <row r="21" spans="1:3">
      <c r="A21" t="s">
        <v>49</v>
      </c>
      <c r="B21" s="1">
        <v>186.673</v>
      </c>
      <c r="C21" s="7">
        <f t="shared" si="0"/>
        <v>1.4412377135436491E-2</v>
      </c>
    </row>
    <row r="22" spans="1:3">
      <c r="A22" t="s">
        <v>25</v>
      </c>
      <c r="B22" s="1">
        <v>74.475149999999999</v>
      </c>
      <c r="C22" s="7">
        <f t="shared" si="0"/>
        <v>5.7499689243661533E-3</v>
      </c>
    </row>
    <row r="23" spans="1:3">
      <c r="A23" t="s">
        <v>34</v>
      </c>
      <c r="B23" s="1">
        <v>316.95729999999998</v>
      </c>
      <c r="C23" s="7">
        <f t="shared" si="0"/>
        <v>2.447117763913198E-2</v>
      </c>
    </row>
    <row r="24" spans="1:3">
      <c r="A24" t="s">
        <v>26</v>
      </c>
      <c r="B24" s="1">
        <v>3970.6460000000002</v>
      </c>
      <c r="C24" s="7">
        <f t="shared" si="0"/>
        <v>0.30655985398698454</v>
      </c>
    </row>
    <row r="25" spans="1:3">
      <c r="A25" t="s">
        <v>27</v>
      </c>
      <c r="B25" s="1">
        <v>1798.663</v>
      </c>
      <c r="C25" s="7">
        <f t="shared" si="0"/>
        <v>0.13886855354312411</v>
      </c>
    </row>
    <row r="26" spans="1:3">
      <c r="A26" t="s">
        <v>40</v>
      </c>
      <c r="B26" s="1">
        <v>27439.61</v>
      </c>
      <c r="C26" s="7">
        <f t="shared" si="0"/>
        <v>2.118517449064913</v>
      </c>
    </row>
    <row r="27" spans="1:3">
      <c r="A27" t="s">
        <v>44</v>
      </c>
      <c r="B27" s="1">
        <v>1558.8050000000001</v>
      </c>
      <c r="C27" s="7">
        <f t="shared" si="0"/>
        <v>0.12034994638005539</v>
      </c>
    </row>
    <row r="28" spans="1:3">
      <c r="A28" t="s">
        <v>46</v>
      </c>
      <c r="B28" s="1">
        <v>561.38480000000004</v>
      </c>
      <c r="C28" s="7">
        <f t="shared" si="0"/>
        <v>4.3342580103719275E-2</v>
      </c>
    </row>
    <row r="29" spans="1:3">
      <c r="A29" t="s">
        <v>50</v>
      </c>
      <c r="B29" s="1">
        <v>3649.643</v>
      </c>
      <c r="C29" s="7">
        <f t="shared" si="0"/>
        <v>0.28177632183393336</v>
      </c>
    </row>
    <row r="30" spans="1:3">
      <c r="A30" t="s">
        <v>51</v>
      </c>
      <c r="B30" s="1">
        <v>1620.9870000000001</v>
      </c>
      <c r="C30" s="7">
        <f t="shared" si="0"/>
        <v>0.12515080368151682</v>
      </c>
    </row>
  </sheetData>
  <customSheetViews>
    <customSheetView guid="{0B9B0CBD-4067-48BD-8815-DCB61D9A78E0}" scale="80">
      <selection activeCell="L10" sqref="L10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filterMode="1"/>
  <dimension ref="A1:BI1103"/>
  <sheetViews>
    <sheetView workbookViewId="0">
      <pane xSplit="5" ySplit="1" topLeftCell="AO2" activePane="bottomRight" state="frozen"/>
      <selection activeCell="Q36" sqref="Q36"/>
      <selection pane="topRight" activeCell="Q36" sqref="Q36"/>
      <selection pane="bottomLeft" activeCell="Q36" sqref="Q36"/>
      <selection pane="bottomRight" activeCell="Q36" sqref="Q36"/>
    </sheetView>
  </sheetViews>
  <sheetFormatPr defaultColWidth="11.42578125" defaultRowHeight="15"/>
  <cols>
    <col min="1" max="1" width="23.28515625" bestFit="1" customWidth="1"/>
    <col min="2" max="2" width="28.140625" bestFit="1" customWidth="1"/>
    <col min="3" max="3" width="31.85546875" bestFit="1" customWidth="1"/>
    <col min="4" max="4" width="19.7109375" customWidth="1"/>
    <col min="5" max="5" width="10.7109375" customWidth="1"/>
    <col min="6" max="52" width="7.5703125" hidden="1" customWidth="1"/>
    <col min="53" max="57" width="7.5703125" bestFit="1" customWidth="1"/>
    <col min="58" max="58" width="8.28515625" bestFit="1" customWidth="1"/>
    <col min="59" max="60" width="7.5703125" bestFit="1" customWidth="1"/>
    <col min="61" max="61" width="11.42578125" customWidth="1"/>
  </cols>
  <sheetData>
    <row r="1" spans="1:61" s="37" customFormat="1">
      <c r="A1" s="37" t="s">
        <v>59</v>
      </c>
      <c r="B1" s="37" t="s">
        <v>58</v>
      </c>
      <c r="C1" s="37" t="s">
        <v>146</v>
      </c>
      <c r="D1" s="37" t="s">
        <v>147</v>
      </c>
      <c r="E1" s="37" t="s">
        <v>148</v>
      </c>
      <c r="F1" s="37">
        <v>1960</v>
      </c>
      <c r="G1" s="37">
        <v>1961</v>
      </c>
      <c r="H1" s="37">
        <v>1962</v>
      </c>
      <c r="I1" s="37">
        <v>1963</v>
      </c>
      <c r="J1" s="37">
        <v>1964</v>
      </c>
      <c r="K1" s="37">
        <v>1965</v>
      </c>
      <c r="L1" s="37">
        <v>1966</v>
      </c>
      <c r="M1" s="37">
        <v>1967</v>
      </c>
      <c r="N1" s="37">
        <v>1968</v>
      </c>
      <c r="O1" s="37">
        <v>1969</v>
      </c>
      <c r="P1" s="37">
        <v>1970</v>
      </c>
      <c r="Q1" s="37">
        <v>1971</v>
      </c>
      <c r="R1" s="37">
        <v>1972</v>
      </c>
      <c r="S1" s="37">
        <v>1973</v>
      </c>
      <c r="T1" s="37">
        <v>1974</v>
      </c>
      <c r="U1" s="37">
        <v>1975</v>
      </c>
      <c r="V1" s="37">
        <v>1976</v>
      </c>
      <c r="W1" s="37">
        <v>1977</v>
      </c>
      <c r="X1" s="37">
        <v>1978</v>
      </c>
      <c r="Y1" s="37">
        <v>1979</v>
      </c>
      <c r="Z1" s="37">
        <v>1980</v>
      </c>
      <c r="AA1" s="37">
        <v>1981</v>
      </c>
      <c r="AB1" s="37">
        <v>1982</v>
      </c>
      <c r="AC1" s="37">
        <v>1983</v>
      </c>
      <c r="AD1" s="37">
        <v>1984</v>
      </c>
      <c r="AE1" s="37">
        <v>1985</v>
      </c>
      <c r="AF1" s="37">
        <v>1986</v>
      </c>
      <c r="AG1" s="37">
        <v>1987</v>
      </c>
      <c r="AH1" s="37">
        <v>1988</v>
      </c>
      <c r="AI1" s="37">
        <v>1989</v>
      </c>
      <c r="AJ1" s="37">
        <v>1990</v>
      </c>
      <c r="AK1" s="37">
        <v>1991</v>
      </c>
      <c r="AL1" s="37">
        <v>1992</v>
      </c>
      <c r="AM1" s="37">
        <v>1993</v>
      </c>
      <c r="AN1" s="37">
        <v>1994</v>
      </c>
      <c r="AO1" s="37">
        <v>1995</v>
      </c>
      <c r="AP1" s="37">
        <v>1996</v>
      </c>
      <c r="AQ1" s="37">
        <v>1997</v>
      </c>
      <c r="AR1" s="37">
        <v>1998</v>
      </c>
      <c r="AS1" s="37">
        <v>1999</v>
      </c>
      <c r="AT1" s="38">
        <v>2000</v>
      </c>
      <c r="AU1" s="38">
        <v>2001</v>
      </c>
      <c r="AV1" s="38">
        <v>2002</v>
      </c>
      <c r="AW1" s="38">
        <v>2003</v>
      </c>
      <c r="AX1" s="38">
        <v>2004</v>
      </c>
      <c r="AY1" s="38">
        <v>2005</v>
      </c>
      <c r="AZ1" s="38">
        <v>2006</v>
      </c>
      <c r="BA1" s="38">
        <v>2007</v>
      </c>
      <c r="BB1" s="38">
        <v>2008</v>
      </c>
      <c r="BC1" s="38">
        <v>2009</v>
      </c>
      <c r="BD1" s="38">
        <v>2010</v>
      </c>
      <c r="BE1" s="38">
        <v>2011</v>
      </c>
      <c r="BF1" s="38">
        <v>2012</v>
      </c>
      <c r="BG1" s="38">
        <v>2013</v>
      </c>
      <c r="BH1" s="38">
        <v>2014</v>
      </c>
      <c r="BI1" s="38">
        <v>2015</v>
      </c>
    </row>
    <row r="2" spans="1:61" hidden="1">
      <c r="A2" t="s">
        <v>149</v>
      </c>
      <c r="B2" t="s">
        <v>150</v>
      </c>
      <c r="C2" t="s">
        <v>151</v>
      </c>
      <c r="D2" t="s">
        <v>152</v>
      </c>
      <c r="E2" t="s">
        <v>153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E2" t="s">
        <v>1</v>
      </c>
      <c r="AF2" t="s">
        <v>1</v>
      </c>
      <c r="AG2" t="s">
        <v>1</v>
      </c>
      <c r="AH2" t="s">
        <v>1</v>
      </c>
      <c r="AI2" t="s">
        <v>1</v>
      </c>
      <c r="AJ2" t="s">
        <v>1</v>
      </c>
      <c r="AK2" t="s">
        <v>1</v>
      </c>
      <c r="AL2" t="s">
        <v>1</v>
      </c>
      <c r="AM2" t="s">
        <v>1</v>
      </c>
      <c r="AN2" t="s">
        <v>1</v>
      </c>
      <c r="AO2" t="s">
        <v>1</v>
      </c>
      <c r="AP2" t="s">
        <v>1</v>
      </c>
      <c r="AQ2" t="s">
        <v>1</v>
      </c>
      <c r="AR2" t="s">
        <v>1</v>
      </c>
      <c r="AS2" t="s">
        <v>1</v>
      </c>
      <c r="AT2" t="s">
        <v>1</v>
      </c>
      <c r="AU2" t="s">
        <v>1</v>
      </c>
      <c r="AV2" t="s">
        <v>1</v>
      </c>
      <c r="AW2" t="s">
        <v>1</v>
      </c>
      <c r="AX2" t="s">
        <v>1</v>
      </c>
      <c r="AY2" t="s">
        <v>1</v>
      </c>
      <c r="AZ2" t="s">
        <v>1</v>
      </c>
      <c r="BA2" t="s">
        <v>1</v>
      </c>
      <c r="BB2" t="s">
        <v>1</v>
      </c>
      <c r="BC2">
        <v>-5.0117000000000003</v>
      </c>
      <c r="BD2">
        <v>-5.3341000000000003</v>
      </c>
      <c r="BE2">
        <v>-3.6652999999999998</v>
      </c>
      <c r="BF2">
        <v>-2.7023000000000001</v>
      </c>
      <c r="BG2">
        <v>-1.7867</v>
      </c>
      <c r="BH2">
        <v>-1.3783000000000001</v>
      </c>
      <c r="BI2">
        <v>-1.7632000000000001</v>
      </c>
    </row>
    <row r="3" spans="1:61" hidden="1">
      <c r="A3" t="s">
        <v>154</v>
      </c>
      <c r="B3" t="s">
        <v>155</v>
      </c>
      <c r="C3" t="s">
        <v>151</v>
      </c>
      <c r="D3" t="s">
        <v>152</v>
      </c>
      <c r="E3" t="s">
        <v>153</v>
      </c>
      <c r="F3" t="s">
        <v>1</v>
      </c>
      <c r="G3" t="s">
        <v>1</v>
      </c>
      <c r="H3" t="s">
        <v>1</v>
      </c>
      <c r="I3" t="s">
        <v>1</v>
      </c>
      <c r="J3" t="s">
        <v>1</v>
      </c>
      <c r="K3" t="s">
        <v>1</v>
      </c>
      <c r="L3" t="s">
        <v>1</v>
      </c>
      <c r="M3" t="s">
        <v>1</v>
      </c>
      <c r="N3" t="s">
        <v>1</v>
      </c>
      <c r="O3" t="s">
        <v>1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 t="s">
        <v>1</v>
      </c>
      <c r="AJ3" t="s">
        <v>1</v>
      </c>
      <c r="AK3" t="s">
        <v>1</v>
      </c>
      <c r="AL3" t="s">
        <v>1</v>
      </c>
      <c r="AM3" t="s">
        <v>1</v>
      </c>
      <c r="AN3" t="s">
        <v>1</v>
      </c>
      <c r="AO3" t="s">
        <v>1</v>
      </c>
      <c r="AP3" t="s">
        <v>1</v>
      </c>
      <c r="AQ3" t="s">
        <v>1</v>
      </c>
      <c r="AR3" t="s">
        <v>1</v>
      </c>
      <c r="AS3" t="s">
        <v>1</v>
      </c>
      <c r="AT3" t="s">
        <v>1</v>
      </c>
      <c r="AU3" t="s">
        <v>1</v>
      </c>
      <c r="AV3">
        <v>-2.8635000000000002</v>
      </c>
      <c r="AW3">
        <v>-3.0333999999999999</v>
      </c>
      <c r="AX3">
        <v>-2.9586000000000001</v>
      </c>
      <c r="AY3">
        <v>-2.6305000000000001</v>
      </c>
      <c r="AZ3">
        <v>-2.3826999999999998</v>
      </c>
      <c r="BA3">
        <v>-2.4123999999999999</v>
      </c>
      <c r="BB3">
        <v>-3.3321999999999998</v>
      </c>
      <c r="BC3">
        <v>-5.0121000000000002</v>
      </c>
      <c r="BD3">
        <v>-5.3338999999999999</v>
      </c>
      <c r="BE3">
        <v>-3.6530999999999998</v>
      </c>
      <c r="BF3">
        <v>-2.6977000000000002</v>
      </c>
      <c r="BG3">
        <v>-1.7803</v>
      </c>
      <c r="BH3">
        <v>-1.3755999999999999</v>
      </c>
      <c r="BI3">
        <v>-1.7636000000000001</v>
      </c>
    </row>
    <row r="4" spans="1:61" hidden="1">
      <c r="A4" t="s">
        <v>156</v>
      </c>
      <c r="B4" t="s">
        <v>157</v>
      </c>
      <c r="C4" t="s">
        <v>151</v>
      </c>
      <c r="D4" t="s">
        <v>152</v>
      </c>
      <c r="E4" t="s">
        <v>153</v>
      </c>
      <c r="F4" t="s">
        <v>1</v>
      </c>
      <c r="G4" t="s">
        <v>1</v>
      </c>
      <c r="H4" t="s">
        <v>1</v>
      </c>
      <c r="I4" t="s">
        <v>1</v>
      </c>
      <c r="J4" t="s">
        <v>1</v>
      </c>
      <c r="K4" t="s">
        <v>1</v>
      </c>
      <c r="L4" t="s">
        <v>1</v>
      </c>
      <c r="M4" t="s">
        <v>1</v>
      </c>
      <c r="N4" t="s">
        <v>1</v>
      </c>
      <c r="O4" t="s">
        <v>1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  <c r="V4" t="s">
        <v>1</v>
      </c>
      <c r="W4" t="s">
        <v>1</v>
      </c>
      <c r="X4" t="s">
        <v>1</v>
      </c>
      <c r="Y4" t="s">
        <v>1</v>
      </c>
      <c r="Z4" t="s">
        <v>1</v>
      </c>
      <c r="AA4" t="s">
        <v>1</v>
      </c>
      <c r="AB4" t="s">
        <v>1</v>
      </c>
      <c r="AC4" t="s">
        <v>1</v>
      </c>
      <c r="AD4" t="s">
        <v>1</v>
      </c>
      <c r="AE4" t="s">
        <v>1</v>
      </c>
      <c r="AF4" t="s">
        <v>1</v>
      </c>
      <c r="AG4" t="s">
        <v>1</v>
      </c>
      <c r="AH4" t="s">
        <v>1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>
        <v>-6.9356999999999998</v>
      </c>
      <c r="AP4">
        <v>-3.7915000000000001</v>
      </c>
      <c r="AQ4">
        <v>-2.4940000000000002</v>
      </c>
      <c r="AR4">
        <v>-1.8875999999999999</v>
      </c>
      <c r="AS4">
        <v>-1.2432000000000001</v>
      </c>
      <c r="AT4">
        <v>-0.11749999999999999</v>
      </c>
      <c r="AU4">
        <v>-2.2132999999999998</v>
      </c>
      <c r="AV4">
        <v>-2.7723</v>
      </c>
      <c r="AW4">
        <v>-2.9485999999999999</v>
      </c>
      <c r="AX4">
        <v>-2.9083999999999999</v>
      </c>
      <c r="AY4">
        <v>-2.5571999999999999</v>
      </c>
      <c r="AZ4">
        <v>-2.2372000000000001</v>
      </c>
      <c r="BA4">
        <v>-2.3182999999999998</v>
      </c>
      <c r="BB4">
        <v>-3.1705000000000001</v>
      </c>
      <c r="BC4">
        <v>-4.8898999999999999</v>
      </c>
      <c r="BD4">
        <v>-5.2774000000000001</v>
      </c>
      <c r="BE4">
        <v>-3.6549999999999998</v>
      </c>
      <c r="BF4">
        <v>-2.6751999999999998</v>
      </c>
      <c r="BG4">
        <v>-1.7129000000000001</v>
      </c>
      <c r="BH4">
        <v>-1.6087</v>
      </c>
      <c r="BI4">
        <v>-1.7344999999999999</v>
      </c>
    </row>
    <row r="5" spans="1:61" hidden="1">
      <c r="A5" t="s">
        <v>158</v>
      </c>
      <c r="B5" t="s">
        <v>159</v>
      </c>
      <c r="C5" t="s">
        <v>151</v>
      </c>
      <c r="D5" t="s">
        <v>152</v>
      </c>
      <c r="E5" t="s">
        <v>153</v>
      </c>
      <c r="F5" t="s">
        <v>1</v>
      </c>
      <c r="G5" t="s">
        <v>1</v>
      </c>
      <c r="H5" t="s">
        <v>1</v>
      </c>
      <c r="I5" t="s">
        <v>1</v>
      </c>
      <c r="J5" t="s">
        <v>1</v>
      </c>
      <c r="K5" t="s">
        <v>1</v>
      </c>
      <c r="L5" t="s">
        <v>1</v>
      </c>
      <c r="M5" t="s">
        <v>1</v>
      </c>
      <c r="N5" t="s">
        <v>1</v>
      </c>
      <c r="O5" t="s">
        <v>1</v>
      </c>
      <c r="P5" t="s">
        <v>1</v>
      </c>
      <c r="Q5" t="s">
        <v>1</v>
      </c>
      <c r="R5" t="s">
        <v>1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 t="s">
        <v>1</v>
      </c>
      <c r="AJ5" t="s">
        <v>1</v>
      </c>
      <c r="AK5" t="s">
        <v>1</v>
      </c>
      <c r="AL5" t="s">
        <v>1</v>
      </c>
      <c r="AM5" t="s">
        <v>1</v>
      </c>
      <c r="AN5" t="s">
        <v>1</v>
      </c>
      <c r="AO5" t="s">
        <v>1</v>
      </c>
      <c r="AP5" t="s">
        <v>1</v>
      </c>
      <c r="AQ5" t="s">
        <v>1</v>
      </c>
      <c r="AR5">
        <v>-2.3351000000000002</v>
      </c>
      <c r="AS5">
        <v>-1.8142</v>
      </c>
      <c r="AT5">
        <v>-1.0617000000000001</v>
      </c>
      <c r="AU5">
        <v>-3.0259</v>
      </c>
      <c r="AV5">
        <v>-3.1625999999999999</v>
      </c>
      <c r="AW5">
        <v>-2.9998</v>
      </c>
      <c r="AX5">
        <v>-2.9605999999999999</v>
      </c>
      <c r="AY5">
        <v>-2.5727000000000002</v>
      </c>
      <c r="AZ5">
        <v>-2.2201</v>
      </c>
      <c r="BA5">
        <v>-2.1810999999999998</v>
      </c>
      <c r="BB5">
        <v>-3.0908000000000002</v>
      </c>
      <c r="BC5">
        <v>-4.5541</v>
      </c>
      <c r="BD5">
        <v>-5.1127000000000002</v>
      </c>
      <c r="BE5">
        <v>-3.4845000000000002</v>
      </c>
      <c r="BF5">
        <v>-2.4937</v>
      </c>
      <c r="BG5">
        <v>-1.3694</v>
      </c>
      <c r="BH5">
        <v>-1.1001000000000001</v>
      </c>
      <c r="BI5">
        <v>-1.3252999999999999</v>
      </c>
    </row>
    <row r="6" spans="1:61" hidden="1">
      <c r="A6" t="s">
        <v>160</v>
      </c>
      <c r="B6" t="s">
        <v>161</v>
      </c>
      <c r="C6" t="s">
        <v>151</v>
      </c>
      <c r="D6" t="s">
        <v>152</v>
      </c>
      <c r="E6" t="s">
        <v>153</v>
      </c>
      <c r="F6" t="s">
        <v>1</v>
      </c>
      <c r="G6" t="s">
        <v>1</v>
      </c>
      <c r="H6" t="s">
        <v>1</v>
      </c>
      <c r="I6" t="s">
        <v>1</v>
      </c>
      <c r="J6" t="s">
        <v>1</v>
      </c>
      <c r="K6" t="s">
        <v>1</v>
      </c>
      <c r="L6" t="s">
        <v>1</v>
      </c>
      <c r="M6" t="s">
        <v>1</v>
      </c>
      <c r="N6" t="s">
        <v>1</v>
      </c>
      <c r="O6" t="s">
        <v>1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 t="s">
        <v>1</v>
      </c>
      <c r="AJ6" t="s">
        <v>1</v>
      </c>
      <c r="AK6" t="s">
        <v>1</v>
      </c>
      <c r="AL6" t="s">
        <v>1</v>
      </c>
      <c r="AM6" t="s">
        <v>1</v>
      </c>
      <c r="AN6" t="s">
        <v>1</v>
      </c>
      <c r="AO6" t="s">
        <v>1</v>
      </c>
      <c r="AP6" t="s">
        <v>1</v>
      </c>
      <c r="AQ6" t="s">
        <v>1</v>
      </c>
      <c r="AR6">
        <v>-2.3369</v>
      </c>
      <c r="AS6">
        <v>-1.8122</v>
      </c>
      <c r="AT6">
        <v>-1.06</v>
      </c>
      <c r="AU6">
        <v>-3.0274999999999999</v>
      </c>
      <c r="AV6">
        <v>-3.1638999999999999</v>
      </c>
      <c r="AW6">
        <v>-3.0013000000000001</v>
      </c>
      <c r="AX6">
        <v>-2.9622000000000002</v>
      </c>
      <c r="AY6">
        <v>-2.5735999999999999</v>
      </c>
      <c r="AZ6">
        <v>-2.2181000000000002</v>
      </c>
      <c r="BA6">
        <v>-2.1760999999999999</v>
      </c>
      <c r="BB6">
        <v>-3.0834999999999999</v>
      </c>
      <c r="BC6">
        <v>-4.5522999999999998</v>
      </c>
      <c r="BD6">
        <v>-5.1135999999999999</v>
      </c>
      <c r="BE6">
        <v>-3.4885000000000002</v>
      </c>
      <c r="BF6">
        <v>-2.4979</v>
      </c>
      <c r="BG6">
        <v>-1.3703000000000001</v>
      </c>
      <c r="BH6">
        <v>-1.0992</v>
      </c>
      <c r="BI6">
        <v>-1.3239000000000001</v>
      </c>
    </row>
    <row r="7" spans="1:61" hidden="1">
      <c r="A7" t="s">
        <v>162</v>
      </c>
      <c r="B7" t="s">
        <v>23</v>
      </c>
      <c r="C7" t="s">
        <v>151</v>
      </c>
      <c r="D7" t="s">
        <v>152</v>
      </c>
      <c r="E7" t="s">
        <v>153</v>
      </c>
      <c r="F7" t="s">
        <v>1</v>
      </c>
      <c r="G7" t="s">
        <v>1</v>
      </c>
      <c r="H7" t="s">
        <v>1</v>
      </c>
      <c r="I7" t="s">
        <v>1</v>
      </c>
      <c r="J7" t="s">
        <v>1</v>
      </c>
      <c r="K7" t="s">
        <v>1</v>
      </c>
      <c r="L7" t="s">
        <v>1</v>
      </c>
      <c r="M7" t="s">
        <v>1</v>
      </c>
      <c r="N7" t="s">
        <v>1</v>
      </c>
      <c r="O7" t="s">
        <v>1</v>
      </c>
      <c r="P7" t="s">
        <v>1</v>
      </c>
      <c r="Q7" t="s">
        <v>1</v>
      </c>
      <c r="R7" t="s">
        <v>1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 t="s">
        <v>1</v>
      </c>
      <c r="AJ7" t="s">
        <v>1</v>
      </c>
      <c r="AK7" t="s">
        <v>1</v>
      </c>
      <c r="AL7" t="s">
        <v>1</v>
      </c>
      <c r="AM7" t="s">
        <v>1</v>
      </c>
      <c r="AN7" t="s">
        <v>1</v>
      </c>
      <c r="AO7">
        <v>-7.2237</v>
      </c>
      <c r="AP7">
        <v>-3.8029999999999999</v>
      </c>
      <c r="AQ7">
        <v>-2.5737000000000001</v>
      </c>
      <c r="AR7">
        <v>-2.3199000000000001</v>
      </c>
      <c r="AS7">
        <v>-1.7844</v>
      </c>
      <c r="AT7">
        <v>-1.0108999999999999</v>
      </c>
      <c r="AU7">
        <v>-3.0160999999999998</v>
      </c>
      <c r="AV7">
        <v>-3.1486999999999998</v>
      </c>
      <c r="AW7">
        <v>-3.0009000000000001</v>
      </c>
      <c r="AX7">
        <v>-2.97</v>
      </c>
      <c r="AY7">
        <v>-2.5775999999999999</v>
      </c>
      <c r="AZ7">
        <v>-2.21</v>
      </c>
      <c r="BA7">
        <v>-2.17</v>
      </c>
      <c r="BB7">
        <v>-3.0663</v>
      </c>
      <c r="BC7">
        <v>-4.5357000000000003</v>
      </c>
      <c r="BD7">
        <v>-5.1096000000000004</v>
      </c>
      <c r="BE7">
        <v>-3.4744000000000002</v>
      </c>
      <c r="BF7">
        <v>-2.4826000000000001</v>
      </c>
      <c r="BG7">
        <v>-1.3204</v>
      </c>
      <c r="BH7">
        <v>-1.083</v>
      </c>
      <c r="BI7">
        <v>-1.3113999999999999</v>
      </c>
    </row>
    <row r="8" spans="1:61" hidden="1">
      <c r="A8" t="s">
        <v>163</v>
      </c>
      <c r="B8" t="s">
        <v>24</v>
      </c>
      <c r="C8" t="s">
        <v>151</v>
      </c>
      <c r="D8" t="s">
        <v>152</v>
      </c>
      <c r="E8" t="s">
        <v>153</v>
      </c>
      <c r="F8" t="s">
        <v>1</v>
      </c>
      <c r="G8" t="s">
        <v>1</v>
      </c>
      <c r="H8" t="s">
        <v>1</v>
      </c>
      <c r="I8" t="s">
        <v>1</v>
      </c>
      <c r="J8" t="s">
        <v>1</v>
      </c>
      <c r="K8" t="s">
        <v>1</v>
      </c>
      <c r="L8" t="s">
        <v>1</v>
      </c>
      <c r="M8" t="s">
        <v>1</v>
      </c>
      <c r="N8" t="s">
        <v>1</v>
      </c>
      <c r="O8" t="s">
        <v>1</v>
      </c>
      <c r="P8">
        <v>-2.2490999999999999</v>
      </c>
      <c r="Q8">
        <v>-3.0952999999999999</v>
      </c>
      <c r="R8">
        <v>-5.0564</v>
      </c>
      <c r="S8">
        <v>-4.9617000000000004</v>
      </c>
      <c r="T8">
        <v>-4.0551000000000004</v>
      </c>
      <c r="U8">
        <v>-4.5129000000000001</v>
      </c>
      <c r="V8">
        <v>-5.8216999999999999</v>
      </c>
      <c r="W8">
        <v>-4.8522999999999996</v>
      </c>
      <c r="X8">
        <v>-5.6776</v>
      </c>
      <c r="Y8">
        <v>-7.5576999999999996</v>
      </c>
      <c r="Z8">
        <v>-9.6593999999999998</v>
      </c>
      <c r="AA8">
        <v>-15.0966</v>
      </c>
      <c r="AB8">
        <v>-11.7536</v>
      </c>
      <c r="AC8">
        <v>-13.461</v>
      </c>
      <c r="AD8">
        <v>-10.214399999999999</v>
      </c>
      <c r="AE8">
        <v>-9.3102999999999998</v>
      </c>
      <c r="AF8">
        <v>-9.1144999999999996</v>
      </c>
      <c r="AG8">
        <v>-7.1456</v>
      </c>
      <c r="AH8">
        <v>-7.4283999999999999</v>
      </c>
      <c r="AI8">
        <v>-8.0569000000000006</v>
      </c>
      <c r="AJ8">
        <v>-7.4827000000000004</v>
      </c>
      <c r="AK8">
        <v>-7.9912999999999998</v>
      </c>
      <c r="AL8">
        <v>-8.4565000000000001</v>
      </c>
      <c r="AM8">
        <v>-6.5522</v>
      </c>
      <c r="AN8">
        <v>-4.7380000000000004</v>
      </c>
      <c r="AO8">
        <v>-4.2971000000000004</v>
      </c>
      <c r="AP8">
        <v>-3.4883000000000002</v>
      </c>
      <c r="AQ8">
        <v>-2.3864000000000001</v>
      </c>
      <c r="AR8">
        <v>-0.89539999999999997</v>
      </c>
      <c r="AS8">
        <v>-1.0905</v>
      </c>
      <c r="AT8">
        <v>-1.0033000000000001</v>
      </c>
      <c r="AU8">
        <v>-6.5100000000000005E-2</v>
      </c>
      <c r="AV8">
        <v>-0.21729999999999999</v>
      </c>
      <c r="AW8">
        <v>0.3004</v>
      </c>
      <c r="AX8">
        <v>-0.50529999999999997</v>
      </c>
      <c r="AY8">
        <v>-2.8239000000000001</v>
      </c>
      <c r="AZ8">
        <v>-0.45600000000000002</v>
      </c>
      <c r="BA8">
        <v>-1.4974000000000001</v>
      </c>
      <c r="BB8">
        <v>-2.0987</v>
      </c>
      <c r="BC8">
        <v>-4.4965000000000002</v>
      </c>
      <c r="BD8">
        <v>-3.3877000000000002</v>
      </c>
      <c r="BE8">
        <v>-3.6587000000000001</v>
      </c>
      <c r="BF8">
        <v>-3.3399000000000001</v>
      </c>
      <c r="BG8">
        <v>-1.6606000000000001</v>
      </c>
      <c r="BH8">
        <v>-1.9771000000000001</v>
      </c>
      <c r="BI8">
        <v>-2.5007999999999999</v>
      </c>
    </row>
    <row r="9" spans="1:61" hidden="1">
      <c r="A9" t="s">
        <v>164</v>
      </c>
      <c r="B9" t="s">
        <v>25</v>
      </c>
      <c r="C9" t="s">
        <v>151</v>
      </c>
      <c r="D9" t="s">
        <v>152</v>
      </c>
      <c r="E9" t="s">
        <v>153</v>
      </c>
      <c r="F9" t="s">
        <v>1</v>
      </c>
      <c r="G9" t="s">
        <v>1</v>
      </c>
      <c r="H9" t="s">
        <v>1</v>
      </c>
      <c r="I9" t="s">
        <v>1</v>
      </c>
      <c r="J9" t="s">
        <v>1</v>
      </c>
      <c r="K9" t="s">
        <v>1</v>
      </c>
      <c r="L9" t="s">
        <v>1</v>
      </c>
      <c r="M9" t="s">
        <v>1</v>
      </c>
      <c r="N9" t="s">
        <v>1</v>
      </c>
      <c r="O9" t="s">
        <v>1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 t="s">
        <v>1</v>
      </c>
      <c r="AJ9" t="s">
        <v>1</v>
      </c>
      <c r="AK9" t="s">
        <v>1</v>
      </c>
      <c r="AL9" t="s">
        <v>1</v>
      </c>
      <c r="AM9" t="s">
        <v>1</v>
      </c>
      <c r="AN9" t="s">
        <v>1</v>
      </c>
      <c r="AO9" t="s">
        <v>1</v>
      </c>
      <c r="AP9" t="s">
        <v>1</v>
      </c>
      <c r="AQ9" t="s">
        <v>1</v>
      </c>
      <c r="AR9" t="s">
        <v>1</v>
      </c>
      <c r="AS9" t="s">
        <v>1</v>
      </c>
      <c r="AT9" t="s">
        <v>1</v>
      </c>
      <c r="AU9" t="s">
        <v>1</v>
      </c>
      <c r="AV9">
        <v>-1.9893000000000001</v>
      </c>
      <c r="AW9">
        <v>-1.0227999999999999</v>
      </c>
      <c r="AX9">
        <v>0.95530000000000004</v>
      </c>
      <c r="AY9">
        <v>0.19170000000000001</v>
      </c>
      <c r="AZ9">
        <v>0.79610000000000003</v>
      </c>
      <c r="BA9">
        <v>-0.32500000000000001</v>
      </c>
      <c r="BB9">
        <v>-0.12770000000000001</v>
      </c>
      <c r="BC9">
        <v>-3.5994999999999999</v>
      </c>
      <c r="BD9">
        <v>-2.4157000000000002</v>
      </c>
      <c r="BE9">
        <v>-1.7708999999999999</v>
      </c>
      <c r="BF9">
        <v>-0.56489999999999996</v>
      </c>
      <c r="BG9">
        <v>-1.1324000000000001</v>
      </c>
      <c r="BH9">
        <v>-1.4842</v>
      </c>
      <c r="BI9">
        <v>-1.2464999999999999</v>
      </c>
    </row>
    <row r="10" spans="1:61" hidden="1">
      <c r="A10" t="s">
        <v>165</v>
      </c>
      <c r="B10" t="s">
        <v>26</v>
      </c>
      <c r="C10" t="s">
        <v>151</v>
      </c>
      <c r="D10" t="s">
        <v>152</v>
      </c>
      <c r="E10" t="s">
        <v>153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  <c r="L10" t="s">
        <v>1</v>
      </c>
      <c r="M10" t="s">
        <v>1</v>
      </c>
      <c r="N10" t="s">
        <v>1</v>
      </c>
      <c r="O10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 t="s">
        <v>1</v>
      </c>
      <c r="AJ10" t="s">
        <v>1</v>
      </c>
      <c r="AK10" t="s">
        <v>1</v>
      </c>
      <c r="AL10" t="s">
        <v>1</v>
      </c>
      <c r="AM10" t="s">
        <v>1</v>
      </c>
      <c r="AN10" t="s">
        <v>1</v>
      </c>
      <c r="AO10" t="s">
        <v>1</v>
      </c>
      <c r="AP10" t="s">
        <v>1</v>
      </c>
      <c r="AQ10">
        <v>-3.2957000000000001</v>
      </c>
      <c r="AR10">
        <v>-4.0186000000000002</v>
      </c>
      <c r="AS10">
        <v>-2.8711000000000002</v>
      </c>
      <c r="AT10">
        <v>-3.4969000000000001</v>
      </c>
      <c r="AU10">
        <v>-5.7530000000000001</v>
      </c>
      <c r="AV10">
        <v>-6.4817999999999998</v>
      </c>
      <c r="AW10">
        <v>-6.7899000000000003</v>
      </c>
      <c r="AX10">
        <v>-3.0962000000000001</v>
      </c>
      <c r="AY10">
        <v>-4.2233999999999998</v>
      </c>
      <c r="AZ10">
        <v>-4.3292999999999999</v>
      </c>
      <c r="BA10">
        <v>-3.0427</v>
      </c>
      <c r="BB10">
        <v>-4.0664999999999996</v>
      </c>
      <c r="BC10">
        <v>-5.2194000000000003</v>
      </c>
      <c r="BD10">
        <v>-4.3997000000000002</v>
      </c>
      <c r="BE10">
        <v>-3.0036999999999998</v>
      </c>
      <c r="BF10">
        <v>-3.4820000000000002</v>
      </c>
      <c r="BG10">
        <v>-0.1789</v>
      </c>
      <c r="BH10">
        <v>-0.9304</v>
      </c>
      <c r="BI10">
        <v>-1.9074</v>
      </c>
    </row>
    <row r="11" spans="1:61" hidden="1">
      <c r="A11" t="s">
        <v>166</v>
      </c>
      <c r="B11" t="s">
        <v>27</v>
      </c>
      <c r="C11" t="s">
        <v>151</v>
      </c>
      <c r="D11" t="s">
        <v>152</v>
      </c>
      <c r="E11" t="s">
        <v>153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L11" t="s">
        <v>1</v>
      </c>
      <c r="M11" t="s">
        <v>1</v>
      </c>
      <c r="N11" t="s">
        <v>1</v>
      </c>
      <c r="O11" t="s">
        <v>1</v>
      </c>
      <c r="P11" t="s">
        <v>1</v>
      </c>
      <c r="Q11">
        <v>3.7343999999999999</v>
      </c>
      <c r="R11">
        <v>3.2856000000000001</v>
      </c>
      <c r="S11">
        <v>3.0581</v>
      </c>
      <c r="T11">
        <v>3.0188000000000001</v>
      </c>
      <c r="U11">
        <v>-0.46629999999999999</v>
      </c>
      <c r="V11">
        <v>-0.59370000000000001</v>
      </c>
      <c r="W11">
        <v>-0.2132</v>
      </c>
      <c r="X11">
        <v>-9.3200000000000005E-2</v>
      </c>
      <c r="Y11">
        <v>-1.8796999999999999</v>
      </c>
      <c r="Z11">
        <v>-2.1873999999999998</v>
      </c>
      <c r="AA11">
        <v>-4.0251999999999999</v>
      </c>
      <c r="AB11">
        <v>-6.9020999999999999</v>
      </c>
      <c r="AC11">
        <v>-4.9882999999999997</v>
      </c>
      <c r="AD11">
        <v>-3.0445000000000002</v>
      </c>
      <c r="AE11">
        <v>-1.4950000000000001</v>
      </c>
      <c r="AF11">
        <v>2.1126999999999998</v>
      </c>
      <c r="AG11">
        <v>2.2010999999999998</v>
      </c>
      <c r="AH11">
        <v>2.0589</v>
      </c>
      <c r="AI11">
        <v>1.3575999999999999</v>
      </c>
      <c r="AJ11">
        <v>-0.2165</v>
      </c>
      <c r="AK11">
        <v>-1.6105</v>
      </c>
      <c r="AL11">
        <v>-1.1984999999999999</v>
      </c>
      <c r="AM11">
        <v>-1.3266</v>
      </c>
      <c r="AN11">
        <v>-2.7113999999999998</v>
      </c>
      <c r="AO11">
        <v>-2.8462000000000001</v>
      </c>
      <c r="AP11">
        <v>-2.2902</v>
      </c>
      <c r="AQ11">
        <v>-1.3472</v>
      </c>
      <c r="AR11">
        <v>-0.68540000000000001</v>
      </c>
      <c r="AS11">
        <v>0.53090000000000004</v>
      </c>
      <c r="AT11">
        <v>0.80559999999999998</v>
      </c>
      <c r="AU11">
        <v>0.53800000000000003</v>
      </c>
      <c r="AV11">
        <v>8.2299999999999998E-2</v>
      </c>
      <c r="AW11">
        <v>0.30370000000000003</v>
      </c>
      <c r="AX11">
        <v>1.5863</v>
      </c>
      <c r="AY11">
        <v>3.9571999999999998</v>
      </c>
      <c r="AZ11">
        <v>2.8146</v>
      </c>
      <c r="BA11">
        <v>2.4811999999999999</v>
      </c>
      <c r="BB11">
        <v>2.2627000000000002</v>
      </c>
      <c r="BC11">
        <v>0.20300000000000001</v>
      </c>
      <c r="BD11">
        <v>-9.8500000000000004E-2</v>
      </c>
      <c r="BE11">
        <v>0.33129999999999998</v>
      </c>
      <c r="BF11">
        <v>-0.96379999999999999</v>
      </c>
      <c r="BG11">
        <v>2.1251000000000002</v>
      </c>
      <c r="BH11">
        <v>1.4081999999999999</v>
      </c>
      <c r="BI11">
        <v>-0.46550000000000002</v>
      </c>
    </row>
    <row r="12" spans="1:61" hidden="1">
      <c r="A12" t="s">
        <v>167</v>
      </c>
      <c r="B12" t="s">
        <v>28</v>
      </c>
      <c r="C12" t="s">
        <v>151</v>
      </c>
      <c r="D12" t="s">
        <v>152</v>
      </c>
      <c r="E12" t="s">
        <v>153</v>
      </c>
      <c r="F12" t="s">
        <v>1</v>
      </c>
      <c r="G12" t="s">
        <v>1</v>
      </c>
      <c r="H12" t="s">
        <v>1</v>
      </c>
      <c r="I12" t="s">
        <v>1</v>
      </c>
      <c r="J12" t="s">
        <v>1</v>
      </c>
      <c r="K12" t="s">
        <v>1</v>
      </c>
      <c r="L12" t="s">
        <v>1</v>
      </c>
      <c r="M12" t="s">
        <v>1</v>
      </c>
      <c r="N12" t="s">
        <v>1</v>
      </c>
      <c r="O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 t="s">
        <v>1</v>
      </c>
      <c r="AJ12" t="s">
        <v>1</v>
      </c>
      <c r="AK12">
        <v>-4.9619</v>
      </c>
      <c r="AL12">
        <v>-4.0096999999999996</v>
      </c>
      <c r="AM12">
        <v>-2.8188</v>
      </c>
      <c r="AN12">
        <v>-2.4969999999999999</v>
      </c>
      <c r="AO12">
        <v>-9.4598999999999993</v>
      </c>
      <c r="AP12">
        <v>-2.9380999999999999</v>
      </c>
      <c r="AQ12">
        <v>-2.4834000000000001</v>
      </c>
      <c r="AR12">
        <v>-2.2473000000000001</v>
      </c>
      <c r="AS12">
        <v>-1.6512</v>
      </c>
      <c r="AT12">
        <v>0.41349999999999998</v>
      </c>
      <c r="AU12">
        <v>-3.8856000000000002</v>
      </c>
      <c r="AV12">
        <v>-3.8828</v>
      </c>
      <c r="AW12">
        <v>-3.2593999999999999</v>
      </c>
      <c r="AX12">
        <v>-2.8108</v>
      </c>
      <c r="AY12">
        <v>-2.0817000000000001</v>
      </c>
      <c r="AZ12">
        <v>-1.6615</v>
      </c>
      <c r="BA12">
        <v>-0.84319999999999995</v>
      </c>
      <c r="BB12">
        <v>-1.0647</v>
      </c>
      <c r="BC12">
        <v>-0.74480000000000002</v>
      </c>
      <c r="BD12">
        <v>-3.4051</v>
      </c>
      <c r="BE12">
        <v>-1.1696</v>
      </c>
      <c r="BF12">
        <v>0.14249999999999999</v>
      </c>
      <c r="BG12">
        <v>0.59899999999999998</v>
      </c>
      <c r="BH12">
        <v>0.43280000000000002</v>
      </c>
      <c r="BI12">
        <v>5.7000000000000002E-3</v>
      </c>
    </row>
    <row r="13" spans="1:61" hidden="1">
      <c r="A13" t="s">
        <v>168</v>
      </c>
      <c r="B13" t="s">
        <v>169</v>
      </c>
      <c r="C13" t="s">
        <v>151</v>
      </c>
      <c r="D13" t="s">
        <v>152</v>
      </c>
      <c r="E13" t="s">
        <v>153</v>
      </c>
      <c r="F13" t="s">
        <v>1</v>
      </c>
      <c r="G13" t="s">
        <v>1</v>
      </c>
      <c r="H13" t="s">
        <v>1</v>
      </c>
      <c r="I13" t="s">
        <v>1</v>
      </c>
      <c r="J13" t="s">
        <v>1</v>
      </c>
      <c r="K13" t="s">
        <v>1</v>
      </c>
      <c r="L13" t="s">
        <v>1</v>
      </c>
      <c r="M13" t="s">
        <v>1</v>
      </c>
      <c r="N13" t="s">
        <v>1</v>
      </c>
      <c r="O13" t="s">
        <v>1</v>
      </c>
      <c r="P13">
        <v>-0.1202</v>
      </c>
      <c r="Q13">
        <v>-0.22140000000000001</v>
      </c>
      <c r="R13">
        <v>-0.86899999999999999</v>
      </c>
      <c r="S13">
        <v>0.1784</v>
      </c>
      <c r="T13">
        <v>-1.8965000000000001</v>
      </c>
      <c r="U13">
        <v>-4.5652999999999997</v>
      </c>
      <c r="V13">
        <v>-3.516</v>
      </c>
      <c r="W13">
        <v>-3.0110999999999999</v>
      </c>
      <c r="X13">
        <v>-3.3229000000000002</v>
      </c>
      <c r="Y13">
        <v>-4.0366</v>
      </c>
      <c r="Z13">
        <v>-3.8079000000000001</v>
      </c>
      <c r="AA13">
        <v>-4.1264000000000003</v>
      </c>
      <c r="AB13">
        <v>-2.7162000000000002</v>
      </c>
      <c r="AC13">
        <v>-2.0217999999999998</v>
      </c>
      <c r="AD13">
        <v>-1.5107999999999999</v>
      </c>
      <c r="AE13">
        <v>-0.80230000000000001</v>
      </c>
      <c r="AF13">
        <v>-0.80159999999999998</v>
      </c>
      <c r="AG13">
        <v>-1.0549999999999999</v>
      </c>
      <c r="AH13">
        <v>-1.6809000000000001</v>
      </c>
      <c r="AI13">
        <v>-3.5700000000000003E-2</v>
      </c>
      <c r="AJ13">
        <v>-2.8873000000000002</v>
      </c>
      <c r="AK13">
        <v>-4.6938000000000004</v>
      </c>
      <c r="AL13" t="s">
        <v>1</v>
      </c>
      <c r="AM13" t="s">
        <v>1</v>
      </c>
      <c r="AN13" t="s">
        <v>1</v>
      </c>
      <c r="AO13" t="s">
        <v>1</v>
      </c>
      <c r="AP13" t="s">
        <v>1</v>
      </c>
      <c r="AQ13" t="s">
        <v>1</v>
      </c>
      <c r="AR13" t="s">
        <v>1</v>
      </c>
      <c r="AS13" t="s">
        <v>1</v>
      </c>
      <c r="AT13" t="s">
        <v>1</v>
      </c>
      <c r="AU13" t="s">
        <v>1</v>
      </c>
      <c r="AV13" t="s">
        <v>1</v>
      </c>
      <c r="AW13" t="s">
        <v>1</v>
      </c>
      <c r="AX13" t="s">
        <v>1</v>
      </c>
      <c r="AY13" t="s">
        <v>1</v>
      </c>
      <c r="AZ13" t="s">
        <v>1</v>
      </c>
      <c r="BA13" t="s">
        <v>1</v>
      </c>
      <c r="BB13" t="s">
        <v>1</v>
      </c>
      <c r="BC13" t="s">
        <v>1</v>
      </c>
      <c r="BD13" t="s">
        <v>1</v>
      </c>
      <c r="BE13" t="s">
        <v>1</v>
      </c>
      <c r="BF13" t="s">
        <v>1</v>
      </c>
      <c r="BG13" t="s">
        <v>1</v>
      </c>
      <c r="BH13" t="s">
        <v>1</v>
      </c>
      <c r="BI13" t="s">
        <v>170</v>
      </c>
    </row>
    <row r="14" spans="1:61" hidden="1">
      <c r="A14" t="s">
        <v>171</v>
      </c>
      <c r="B14" t="s">
        <v>29</v>
      </c>
      <c r="C14" t="s">
        <v>151</v>
      </c>
      <c r="D14" t="s">
        <v>152</v>
      </c>
      <c r="E14" t="s">
        <v>153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  <c r="K14" t="s">
        <v>1</v>
      </c>
      <c r="L14" t="s">
        <v>1</v>
      </c>
      <c r="M14" t="s">
        <v>1</v>
      </c>
      <c r="N14" t="s">
        <v>1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 t="s">
        <v>1</v>
      </c>
      <c r="AJ14" t="s">
        <v>1</v>
      </c>
      <c r="AK14" t="s">
        <v>1</v>
      </c>
      <c r="AL14" t="s">
        <v>1</v>
      </c>
      <c r="AM14" t="s">
        <v>1</v>
      </c>
      <c r="AN14" t="s">
        <v>1</v>
      </c>
      <c r="AO14">
        <v>3.9741</v>
      </c>
      <c r="AP14">
        <v>1.9970000000000001</v>
      </c>
      <c r="AQ14">
        <v>2.7134</v>
      </c>
      <c r="AR14">
        <v>-0.59809999999999997</v>
      </c>
      <c r="AS14">
        <v>-2.1368999999999998</v>
      </c>
      <c r="AT14">
        <v>-0.2054</v>
      </c>
      <c r="AU14">
        <v>-0.44359999999999999</v>
      </c>
      <c r="AV14">
        <v>-0.32900000000000001</v>
      </c>
      <c r="AW14">
        <v>0.66090000000000004</v>
      </c>
      <c r="AX14">
        <v>0.64570000000000005</v>
      </c>
      <c r="AY14">
        <v>-9.5600000000000004E-2</v>
      </c>
      <c r="AZ14">
        <v>-0.43099999999999999</v>
      </c>
      <c r="BA14">
        <v>-1.2861</v>
      </c>
      <c r="BB14">
        <v>-4.3707000000000003</v>
      </c>
      <c r="BC14">
        <v>0.86970000000000003</v>
      </c>
      <c r="BD14">
        <v>2.2642000000000002</v>
      </c>
      <c r="BE14">
        <v>1.0233000000000001</v>
      </c>
      <c r="BF14">
        <v>-1.0041</v>
      </c>
      <c r="BG14">
        <v>-0.56340000000000001</v>
      </c>
      <c r="BH14">
        <v>-0.74070000000000003</v>
      </c>
      <c r="BI14">
        <v>-0.86209999999999998</v>
      </c>
    </row>
    <row r="15" spans="1:61" hidden="1">
      <c r="A15" t="s">
        <v>172</v>
      </c>
      <c r="B15" t="s">
        <v>30</v>
      </c>
      <c r="C15" t="s">
        <v>151</v>
      </c>
      <c r="D15" t="s">
        <v>152</v>
      </c>
      <c r="E15" t="s">
        <v>153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  <c r="K15" t="s">
        <v>1</v>
      </c>
      <c r="L15" t="s">
        <v>1</v>
      </c>
      <c r="M15" t="s">
        <v>1</v>
      </c>
      <c r="N15" t="s">
        <v>1</v>
      </c>
      <c r="O15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  <c r="X15" t="s">
        <v>1</v>
      </c>
      <c r="Y15" t="s">
        <v>1</v>
      </c>
      <c r="Z15" t="s">
        <v>1</v>
      </c>
      <c r="AA15" t="s">
        <v>1</v>
      </c>
      <c r="AB15" t="s">
        <v>1</v>
      </c>
      <c r="AC15" t="s">
        <v>1</v>
      </c>
      <c r="AD15" t="s">
        <v>1</v>
      </c>
      <c r="AE15">
        <v>-9.2372999999999994</v>
      </c>
      <c r="AF15">
        <v>-7.9657</v>
      </c>
      <c r="AG15">
        <v>-6.7682000000000002</v>
      </c>
      <c r="AH15">
        <v>-3.5676999999999999</v>
      </c>
      <c r="AI15">
        <v>-2.6614</v>
      </c>
      <c r="AJ15">
        <v>-3.9617</v>
      </c>
      <c r="AK15">
        <v>-3.2294999999999998</v>
      </c>
      <c r="AL15">
        <v>-2.7136</v>
      </c>
      <c r="AM15">
        <v>-1.5347999999999999</v>
      </c>
      <c r="AN15">
        <v>-0.61170000000000002</v>
      </c>
      <c r="AO15">
        <v>-1.8444</v>
      </c>
      <c r="AP15">
        <v>-0.30509999999999998</v>
      </c>
      <c r="AQ15">
        <v>0.44309999999999999</v>
      </c>
      <c r="AR15">
        <v>1.7972999999999999</v>
      </c>
      <c r="AS15">
        <v>1.7259</v>
      </c>
      <c r="AT15">
        <v>3.5222000000000002</v>
      </c>
      <c r="AU15">
        <v>-0.17169999999999999</v>
      </c>
      <c r="AV15">
        <v>-1.0141</v>
      </c>
      <c r="AW15">
        <v>0.49830000000000002</v>
      </c>
      <c r="AX15">
        <v>1.6771</v>
      </c>
      <c r="AY15">
        <v>1.0680000000000001</v>
      </c>
      <c r="AZ15">
        <v>1.5670999999999999</v>
      </c>
      <c r="BA15">
        <v>-2.1172</v>
      </c>
      <c r="BB15">
        <v>-8.0393000000000008</v>
      </c>
      <c r="BC15">
        <v>-11.6196</v>
      </c>
      <c r="BD15">
        <v>-28.556999999999999</v>
      </c>
      <c r="BE15">
        <v>-12.511200000000001</v>
      </c>
      <c r="BF15">
        <v>-7.9031000000000002</v>
      </c>
      <c r="BG15">
        <v>-6.4602000000000004</v>
      </c>
      <c r="BH15">
        <v>-4.3173000000000004</v>
      </c>
      <c r="BI15">
        <v>-4.2309000000000001</v>
      </c>
    </row>
    <row r="16" spans="1:61" hidden="1">
      <c r="A16" t="s">
        <v>173</v>
      </c>
      <c r="B16" t="s">
        <v>31</v>
      </c>
      <c r="C16" t="s">
        <v>151</v>
      </c>
      <c r="D16" t="s">
        <v>152</v>
      </c>
      <c r="E16" t="s">
        <v>153</v>
      </c>
      <c r="F16" t="s">
        <v>1</v>
      </c>
      <c r="G16" t="s">
        <v>1</v>
      </c>
      <c r="H16" t="s">
        <v>1</v>
      </c>
      <c r="I16" t="s">
        <v>1</v>
      </c>
      <c r="J16" t="s">
        <v>1</v>
      </c>
      <c r="K16" t="s">
        <v>1</v>
      </c>
      <c r="L16" t="s">
        <v>1</v>
      </c>
      <c r="M16" t="s">
        <v>1</v>
      </c>
      <c r="N16" t="s">
        <v>1</v>
      </c>
      <c r="O16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>
        <v>-10.8253</v>
      </c>
      <c r="AI16">
        <v>-13.3856</v>
      </c>
      <c r="AJ16">
        <v>-14.886799999999999</v>
      </c>
      <c r="AK16">
        <v>-11.0017</v>
      </c>
      <c r="AL16">
        <v>-11.869300000000001</v>
      </c>
      <c r="AM16">
        <v>-12.1204</v>
      </c>
      <c r="AN16">
        <v>-8.5039999999999996</v>
      </c>
      <c r="AO16">
        <v>-9.3866999999999994</v>
      </c>
      <c r="AP16">
        <v>-6.9019000000000004</v>
      </c>
      <c r="AQ16">
        <v>-6.33</v>
      </c>
      <c r="AR16">
        <v>-4.3555999999999999</v>
      </c>
      <c r="AS16">
        <v>-3.5676000000000001</v>
      </c>
      <c r="AT16">
        <v>-4.2106000000000003</v>
      </c>
      <c r="AU16">
        <v>-4.9023000000000003</v>
      </c>
      <c r="AV16">
        <v>-4.4907000000000004</v>
      </c>
      <c r="AW16">
        <v>-5.7096999999999998</v>
      </c>
      <c r="AX16">
        <v>-7.7118000000000002</v>
      </c>
      <c r="AY16">
        <v>-5.2256</v>
      </c>
      <c r="AZ16">
        <v>-6.9622999999999999</v>
      </c>
      <c r="BA16">
        <v>-8.0115999999999996</v>
      </c>
      <c r="BB16">
        <v>-10.553599999999999</v>
      </c>
      <c r="BC16">
        <v>-14.944800000000001</v>
      </c>
      <c r="BD16">
        <v>-8.6477000000000004</v>
      </c>
      <c r="BE16">
        <v>-5.4394</v>
      </c>
      <c r="BF16">
        <v>-3.1004</v>
      </c>
      <c r="BG16">
        <v>-6.7388000000000003</v>
      </c>
      <c r="BH16">
        <v>2.78</v>
      </c>
      <c r="BI16">
        <v>0.87439999999999996</v>
      </c>
    </row>
    <row r="17" spans="1:61" hidden="1">
      <c r="A17" t="s">
        <v>174</v>
      </c>
      <c r="B17" t="s">
        <v>32</v>
      </c>
      <c r="C17" t="s">
        <v>151</v>
      </c>
      <c r="D17" t="s">
        <v>152</v>
      </c>
      <c r="E17" t="s">
        <v>153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L17" t="s">
        <v>1</v>
      </c>
      <c r="M17" t="s">
        <v>1</v>
      </c>
      <c r="N17" t="s">
        <v>1</v>
      </c>
      <c r="O17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 t="s">
        <v>1</v>
      </c>
      <c r="AJ17" t="s">
        <v>1</v>
      </c>
      <c r="AK17" t="s">
        <v>1</v>
      </c>
      <c r="AL17" t="s">
        <v>1</v>
      </c>
      <c r="AM17" t="s">
        <v>1</v>
      </c>
      <c r="AN17" t="s">
        <v>1</v>
      </c>
      <c r="AO17">
        <v>-5.9413999999999998</v>
      </c>
      <c r="AP17">
        <v>-4.3056000000000001</v>
      </c>
      <c r="AQ17">
        <v>-3.3342000000000001</v>
      </c>
      <c r="AR17">
        <v>-2.9386999999999999</v>
      </c>
      <c r="AS17">
        <v>-1.7501</v>
      </c>
      <c r="AT17">
        <v>-1.9493</v>
      </c>
      <c r="AU17">
        <v>-1.8623000000000001</v>
      </c>
      <c r="AV17">
        <v>-1.2986</v>
      </c>
      <c r="AW17">
        <v>-1.1265000000000001</v>
      </c>
      <c r="AX17">
        <v>-0.90310000000000001</v>
      </c>
      <c r="AY17">
        <v>0.30309999999999998</v>
      </c>
      <c r="AZ17">
        <v>1.0025999999999999</v>
      </c>
      <c r="BA17">
        <v>0.63660000000000005</v>
      </c>
      <c r="BB17">
        <v>-4.9535</v>
      </c>
      <c r="BC17">
        <v>-9.2230000000000008</v>
      </c>
      <c r="BD17">
        <v>-7.0902000000000003</v>
      </c>
      <c r="BE17">
        <v>-6.7573999999999996</v>
      </c>
      <c r="BF17">
        <v>-7.1368999999999998</v>
      </c>
      <c r="BG17">
        <v>-3.2532000000000001</v>
      </c>
      <c r="BH17">
        <v>-2.4316</v>
      </c>
      <c r="BI17">
        <v>-3.9032</v>
      </c>
    </row>
    <row r="18" spans="1:61" hidden="1">
      <c r="A18" t="s">
        <v>175</v>
      </c>
      <c r="B18" t="s">
        <v>33</v>
      </c>
      <c r="C18" t="s">
        <v>151</v>
      </c>
      <c r="D18" t="s">
        <v>152</v>
      </c>
      <c r="E18" t="s">
        <v>153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L18" t="s">
        <v>1</v>
      </c>
      <c r="M18" t="s">
        <v>1</v>
      </c>
      <c r="N18" t="s">
        <v>1</v>
      </c>
      <c r="O18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>
        <v>-1.766</v>
      </c>
      <c r="Y18">
        <v>-0.63170000000000004</v>
      </c>
      <c r="Z18">
        <v>-0.1623</v>
      </c>
      <c r="AA18">
        <v>-1.8835</v>
      </c>
      <c r="AB18">
        <v>-2.6842999999999999</v>
      </c>
      <c r="AC18">
        <v>-2.1823999999999999</v>
      </c>
      <c r="AD18">
        <v>-2.3553000000000002</v>
      </c>
      <c r="AE18">
        <v>-2.5164</v>
      </c>
      <c r="AF18">
        <v>-2.7867999999999999</v>
      </c>
      <c r="AG18">
        <v>-1.6113999999999999</v>
      </c>
      <c r="AH18">
        <v>-3.0449000000000002</v>
      </c>
      <c r="AI18">
        <v>-2.8818000000000001</v>
      </c>
      <c r="AJ18">
        <v>-3.4891000000000001</v>
      </c>
      <c r="AK18">
        <v>-3.4460000000000002</v>
      </c>
      <c r="AL18">
        <v>-4.7607999999999997</v>
      </c>
      <c r="AM18">
        <v>-5.4333999999999998</v>
      </c>
      <c r="AN18">
        <v>-4.6327999999999996</v>
      </c>
      <c r="AO18">
        <v>-4.7233000000000001</v>
      </c>
      <c r="AP18">
        <v>-2.9861</v>
      </c>
      <c r="AQ18">
        <v>-2.4491999999999998</v>
      </c>
      <c r="AR18">
        <v>-2.4540000000000002</v>
      </c>
      <c r="AS18">
        <v>-2.2507000000000001</v>
      </c>
      <c r="AT18">
        <v>-2.7124000000000001</v>
      </c>
      <c r="AU18">
        <v>-3.1314000000000002</v>
      </c>
      <c r="AV18">
        <v>-4.3582000000000001</v>
      </c>
      <c r="AW18">
        <v>-4.7354000000000003</v>
      </c>
      <c r="AX18">
        <v>-4.6642000000000001</v>
      </c>
      <c r="AY18">
        <v>-4.0289000000000001</v>
      </c>
      <c r="AZ18">
        <v>-3.8647999999999998</v>
      </c>
      <c r="BA18">
        <v>-4.5978000000000003</v>
      </c>
      <c r="BB18">
        <v>-4.3129999999999997</v>
      </c>
      <c r="BC18">
        <v>-6.1666999999999996</v>
      </c>
      <c r="BD18">
        <v>-6.0503</v>
      </c>
      <c r="BE18">
        <v>-4.6536</v>
      </c>
      <c r="BF18">
        <v>-3.7907999999999999</v>
      </c>
      <c r="BG18">
        <v>-2.7578</v>
      </c>
      <c r="BH18">
        <v>-2.38</v>
      </c>
      <c r="BI18">
        <v>-2.1078000000000001</v>
      </c>
    </row>
    <row r="19" spans="1:61" hidden="1">
      <c r="A19" t="s">
        <v>176</v>
      </c>
      <c r="B19" t="s">
        <v>34</v>
      </c>
      <c r="C19" t="s">
        <v>151</v>
      </c>
      <c r="D19" t="s">
        <v>152</v>
      </c>
      <c r="E19" t="s">
        <v>153</v>
      </c>
      <c r="F19" t="s">
        <v>1</v>
      </c>
      <c r="G19" t="s">
        <v>1</v>
      </c>
      <c r="H19" t="s">
        <v>1</v>
      </c>
      <c r="I19" t="s">
        <v>1</v>
      </c>
      <c r="J19" t="s">
        <v>1</v>
      </c>
      <c r="K19" t="s">
        <v>1</v>
      </c>
      <c r="L19" t="s">
        <v>1</v>
      </c>
      <c r="M19" t="s">
        <v>1</v>
      </c>
      <c r="N19" t="s">
        <v>1</v>
      </c>
      <c r="O19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 t="s">
        <v>1</v>
      </c>
      <c r="AJ19" t="s">
        <v>1</v>
      </c>
      <c r="AK19" t="s">
        <v>1</v>
      </c>
      <c r="AL19" t="s">
        <v>1</v>
      </c>
      <c r="AM19" t="s">
        <v>1</v>
      </c>
      <c r="AN19" t="s">
        <v>1</v>
      </c>
      <c r="AO19" t="s">
        <v>1</v>
      </c>
      <c r="AP19" t="s">
        <v>1</v>
      </c>
      <c r="AQ19" t="s">
        <v>1</v>
      </c>
      <c r="AR19" t="s">
        <v>1</v>
      </c>
      <c r="AS19" t="s">
        <v>1</v>
      </c>
      <c r="AT19" t="s">
        <v>1</v>
      </c>
      <c r="AU19" t="s">
        <v>1</v>
      </c>
      <c r="AV19" t="s">
        <v>1</v>
      </c>
      <c r="AW19" t="s">
        <v>1</v>
      </c>
      <c r="AX19" t="s">
        <v>1</v>
      </c>
      <c r="AY19" t="s">
        <v>1</v>
      </c>
      <c r="AZ19" t="s">
        <v>1</v>
      </c>
      <c r="BA19" t="s">
        <v>1</v>
      </c>
      <c r="BB19" t="s">
        <v>1</v>
      </c>
      <c r="BC19">
        <v>-4.9009999999999998</v>
      </c>
      <c r="BD19">
        <v>-5.3917000000000002</v>
      </c>
      <c r="BE19">
        <v>-7.1597999999999997</v>
      </c>
      <c r="BF19">
        <v>-4.0509000000000004</v>
      </c>
      <c r="BG19">
        <v>-3.7366999999999999</v>
      </c>
      <c r="BH19">
        <v>-2.2191999999999998</v>
      </c>
      <c r="BI19">
        <v>-1.6322000000000001</v>
      </c>
    </row>
    <row r="20" spans="1:61" hidden="1">
      <c r="A20" t="s">
        <v>177</v>
      </c>
      <c r="B20" t="s">
        <v>35</v>
      </c>
      <c r="C20" t="s">
        <v>151</v>
      </c>
      <c r="D20" t="s">
        <v>152</v>
      </c>
      <c r="E20" t="s">
        <v>153</v>
      </c>
      <c r="F20" t="s">
        <v>1</v>
      </c>
      <c r="G20" t="s">
        <v>1</v>
      </c>
      <c r="H20" t="s">
        <v>1</v>
      </c>
      <c r="I20" t="s">
        <v>1</v>
      </c>
      <c r="J20" t="s">
        <v>1</v>
      </c>
      <c r="K20" t="s">
        <v>1</v>
      </c>
      <c r="L20" t="s">
        <v>1</v>
      </c>
      <c r="M20" t="s">
        <v>1</v>
      </c>
      <c r="N20" t="s">
        <v>1</v>
      </c>
      <c r="O20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>
        <v>-7.6045999999999996</v>
      </c>
      <c r="AA20">
        <v>-11.1999</v>
      </c>
      <c r="AB20">
        <v>-9.8743999999999996</v>
      </c>
      <c r="AC20">
        <v>-9.5655999999999999</v>
      </c>
      <c r="AD20">
        <v>-11.3071</v>
      </c>
      <c r="AE20">
        <v>-12.269500000000001</v>
      </c>
      <c r="AF20">
        <v>-11.9473</v>
      </c>
      <c r="AG20">
        <v>-11.7776</v>
      </c>
      <c r="AH20">
        <v>-11.9404</v>
      </c>
      <c r="AI20">
        <v>-12.7484</v>
      </c>
      <c r="AJ20">
        <v>-12.6036</v>
      </c>
      <c r="AK20">
        <v>-12.1836</v>
      </c>
      <c r="AL20">
        <v>-10.6357</v>
      </c>
      <c r="AM20">
        <v>-9.3254000000000001</v>
      </c>
      <c r="AN20">
        <v>-8.7241999999999997</v>
      </c>
      <c r="AO20">
        <v>-7.7504</v>
      </c>
      <c r="AP20">
        <v>-7.1448</v>
      </c>
      <c r="AQ20">
        <v>-3.0579999999999998</v>
      </c>
      <c r="AR20">
        <v>-2.95</v>
      </c>
      <c r="AS20">
        <v>-2.1756000000000002</v>
      </c>
      <c r="AT20">
        <v>-1.8291999999999999</v>
      </c>
      <c r="AU20">
        <v>-4.5358999999999998</v>
      </c>
      <c r="AV20">
        <v>-3.9851999999999999</v>
      </c>
      <c r="AW20">
        <v>-3.8727</v>
      </c>
      <c r="AX20">
        <v>-4.0631000000000004</v>
      </c>
      <c r="AY20">
        <v>-5.0712000000000002</v>
      </c>
      <c r="AZ20">
        <v>-4.8345000000000002</v>
      </c>
      <c r="BA20">
        <v>-3.476</v>
      </c>
      <c r="BB20">
        <v>-3.7204999999999999</v>
      </c>
      <c r="BC20">
        <v>-3.5750999999999999</v>
      </c>
      <c r="BD20">
        <v>-3.5741000000000001</v>
      </c>
      <c r="BE20">
        <v>-2.9685000000000001</v>
      </c>
      <c r="BF20">
        <v>-1.3963000000000001</v>
      </c>
      <c r="BG20">
        <v>-0.65610000000000002</v>
      </c>
      <c r="BH20">
        <v>-0.65500000000000003</v>
      </c>
      <c r="BI20">
        <v>-0.874</v>
      </c>
    </row>
    <row r="21" spans="1:61" hidden="1">
      <c r="A21" t="s">
        <v>178</v>
      </c>
      <c r="B21" t="s">
        <v>36</v>
      </c>
      <c r="C21" t="s">
        <v>151</v>
      </c>
      <c r="D21" t="s">
        <v>152</v>
      </c>
      <c r="E21" t="s">
        <v>153</v>
      </c>
      <c r="F21" t="s">
        <v>1</v>
      </c>
      <c r="G21" t="s">
        <v>1</v>
      </c>
      <c r="H21" t="s">
        <v>1</v>
      </c>
      <c r="I21" t="s">
        <v>1</v>
      </c>
      <c r="J21" t="s">
        <v>1</v>
      </c>
      <c r="K21" t="s">
        <v>1</v>
      </c>
      <c r="L21" t="s">
        <v>1</v>
      </c>
      <c r="M21" t="s">
        <v>1</v>
      </c>
      <c r="N21" t="s">
        <v>1</v>
      </c>
      <c r="O21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 t="s">
        <v>1</v>
      </c>
      <c r="AJ21" t="s">
        <v>1</v>
      </c>
      <c r="AK21" t="s">
        <v>1</v>
      </c>
      <c r="AL21" t="s">
        <v>1</v>
      </c>
      <c r="AM21" t="s">
        <v>1</v>
      </c>
      <c r="AN21" t="s">
        <v>1</v>
      </c>
      <c r="AO21" t="s">
        <v>1</v>
      </c>
      <c r="AP21" t="s">
        <v>1</v>
      </c>
      <c r="AQ21" t="s">
        <v>1</v>
      </c>
      <c r="AR21">
        <v>-3.8673000000000002</v>
      </c>
      <c r="AS21">
        <v>-4.3615000000000004</v>
      </c>
      <c r="AT21">
        <v>-2.8121999999999998</v>
      </c>
      <c r="AU21">
        <v>-3.0488</v>
      </c>
      <c r="AV21">
        <v>-4.6157000000000004</v>
      </c>
      <c r="AW21">
        <v>-6.1349999999999998</v>
      </c>
      <c r="AX21">
        <v>-3.9464000000000001</v>
      </c>
      <c r="AY21">
        <v>-2.5259</v>
      </c>
      <c r="AZ21">
        <v>-1.6870000000000001</v>
      </c>
      <c r="BA21">
        <v>2.1819999999999999</v>
      </c>
      <c r="BB21">
        <v>-0.70020000000000004</v>
      </c>
      <c r="BC21">
        <v>-6.2847</v>
      </c>
      <c r="BD21">
        <v>-5.5597000000000003</v>
      </c>
      <c r="BE21">
        <v>-6.6147999999999998</v>
      </c>
      <c r="BF21">
        <v>-6.1360999999999999</v>
      </c>
      <c r="BG21">
        <v>-3.6516000000000002</v>
      </c>
      <c r="BH21">
        <v>-2.9194</v>
      </c>
      <c r="BI21">
        <v>-4.2706</v>
      </c>
    </row>
    <row r="22" spans="1:61" hidden="1">
      <c r="A22" t="s">
        <v>179</v>
      </c>
      <c r="B22" t="s">
        <v>37</v>
      </c>
      <c r="C22" t="s">
        <v>151</v>
      </c>
      <c r="D22" t="s">
        <v>152</v>
      </c>
      <c r="E22" t="s">
        <v>153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N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 t="s">
        <v>1</v>
      </c>
      <c r="AJ22" t="s">
        <v>1</v>
      </c>
      <c r="AK22" t="s">
        <v>1</v>
      </c>
      <c r="AL22" t="s">
        <v>1</v>
      </c>
      <c r="AM22" t="s">
        <v>1</v>
      </c>
      <c r="AN22" t="s">
        <v>1</v>
      </c>
      <c r="AO22" t="s">
        <v>1</v>
      </c>
      <c r="AP22" t="s">
        <v>1</v>
      </c>
      <c r="AQ22">
        <v>0.79630000000000001</v>
      </c>
      <c r="AR22">
        <v>-0.60780000000000001</v>
      </c>
      <c r="AS22">
        <v>-3.6913</v>
      </c>
      <c r="AT22">
        <v>-2.4140000000000001</v>
      </c>
      <c r="AU22">
        <v>-1.7855000000000001</v>
      </c>
      <c r="AV22">
        <v>-2.2465999999999999</v>
      </c>
      <c r="AW22">
        <v>-1.8434999999999999</v>
      </c>
      <c r="AX22">
        <v>-1.8140000000000001</v>
      </c>
      <c r="AY22">
        <v>-1.9736</v>
      </c>
      <c r="AZ22">
        <v>-3.2503000000000002</v>
      </c>
      <c r="BA22">
        <v>-4.3235000000000001</v>
      </c>
      <c r="BB22">
        <v>-6.0313999999999997</v>
      </c>
      <c r="BC22">
        <v>-5.4367000000000001</v>
      </c>
      <c r="BD22">
        <v>-4.6313000000000004</v>
      </c>
      <c r="BE22">
        <v>-1.5833999999999999</v>
      </c>
      <c r="BF22">
        <v>-0.67390000000000005</v>
      </c>
      <c r="BG22">
        <v>-0.96779999999999999</v>
      </c>
      <c r="BH22">
        <v>-1.4489000000000001</v>
      </c>
      <c r="BI22">
        <v>-1.8717999999999999</v>
      </c>
    </row>
    <row r="23" spans="1:61" hidden="1">
      <c r="A23" t="s">
        <v>180</v>
      </c>
      <c r="B23" t="s">
        <v>38</v>
      </c>
      <c r="C23" t="s">
        <v>151</v>
      </c>
      <c r="D23" t="s">
        <v>152</v>
      </c>
      <c r="E23" t="s">
        <v>153</v>
      </c>
      <c r="F23" t="s">
        <v>1</v>
      </c>
      <c r="G23" t="s">
        <v>1</v>
      </c>
      <c r="H23" t="s">
        <v>1</v>
      </c>
      <c r="I23" t="s">
        <v>1</v>
      </c>
      <c r="J23" t="s">
        <v>1</v>
      </c>
      <c r="K23" t="s">
        <v>1</v>
      </c>
      <c r="L23" t="s">
        <v>1</v>
      </c>
      <c r="M23" t="s">
        <v>1</v>
      </c>
      <c r="N23" t="s">
        <v>1</v>
      </c>
      <c r="O23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 t="s">
        <v>1</v>
      </c>
      <c r="AJ23" t="s">
        <v>1</v>
      </c>
      <c r="AK23" t="s">
        <v>1</v>
      </c>
      <c r="AL23" t="s">
        <v>1</v>
      </c>
      <c r="AM23" t="s">
        <v>1</v>
      </c>
      <c r="AN23" t="s">
        <v>1</v>
      </c>
      <c r="AO23" t="s">
        <v>1</v>
      </c>
      <c r="AP23" t="s">
        <v>1</v>
      </c>
      <c r="AQ23">
        <v>-13.025</v>
      </c>
      <c r="AR23">
        <v>-4.8749000000000002</v>
      </c>
      <c r="AS23">
        <v>-2.5514000000000001</v>
      </c>
      <c r="AT23">
        <v>-2.4607000000000001</v>
      </c>
      <c r="AU23">
        <v>-2.8685</v>
      </c>
      <c r="AV23">
        <v>-1.2212000000000001</v>
      </c>
      <c r="AW23">
        <v>-1.6718999999999999</v>
      </c>
      <c r="AX23">
        <v>-2.2765</v>
      </c>
      <c r="AY23">
        <v>-1.8549</v>
      </c>
      <c r="AZ23">
        <v>-2.3311999999999999</v>
      </c>
      <c r="BA23">
        <v>-3.7772000000000001</v>
      </c>
      <c r="BB23">
        <v>-5.3592000000000004</v>
      </c>
      <c r="BC23">
        <v>-6.4886999999999997</v>
      </c>
      <c r="BD23">
        <v>-4.6689999999999996</v>
      </c>
      <c r="BE23">
        <v>-4.3906999999999998</v>
      </c>
      <c r="BF23">
        <v>-2.8513000000000002</v>
      </c>
      <c r="BG23">
        <v>-1.9444999999999999</v>
      </c>
      <c r="BH23">
        <v>-2.0024999999999999</v>
      </c>
      <c r="BI23">
        <v>-1.4621</v>
      </c>
    </row>
    <row r="24" spans="1:61" hidden="1">
      <c r="A24" t="s">
        <v>181</v>
      </c>
      <c r="B24" t="s">
        <v>39</v>
      </c>
      <c r="C24" t="s">
        <v>151</v>
      </c>
      <c r="D24" t="s">
        <v>152</v>
      </c>
      <c r="E24" t="s">
        <v>153</v>
      </c>
      <c r="F24" t="s">
        <v>1</v>
      </c>
      <c r="G24" t="s">
        <v>1</v>
      </c>
      <c r="H24" t="s">
        <v>1</v>
      </c>
      <c r="I24" t="s">
        <v>1</v>
      </c>
      <c r="J24" t="s">
        <v>1</v>
      </c>
      <c r="K24" t="s">
        <v>1</v>
      </c>
      <c r="L24" t="s">
        <v>1</v>
      </c>
      <c r="M24" t="s">
        <v>1</v>
      </c>
      <c r="N24" t="s">
        <v>1</v>
      </c>
      <c r="O24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 t="s">
        <v>1</v>
      </c>
      <c r="AJ24">
        <v>3.7168999999999999</v>
      </c>
      <c r="AK24">
        <v>-0.65580000000000005</v>
      </c>
      <c r="AL24">
        <v>-0.44180000000000003</v>
      </c>
      <c r="AM24">
        <v>1.3540000000000001</v>
      </c>
      <c r="AN24">
        <v>2.3843999999999999</v>
      </c>
      <c r="AO24">
        <v>3.0876000000000001</v>
      </c>
      <c r="AP24">
        <v>2.6208</v>
      </c>
      <c r="AQ24">
        <v>4.4771000000000001</v>
      </c>
      <c r="AR24">
        <v>3.4380999999999999</v>
      </c>
      <c r="AS24">
        <v>2.4453999999999998</v>
      </c>
      <c r="AT24">
        <v>3.8605</v>
      </c>
      <c r="AU24">
        <v>4.6163999999999996</v>
      </c>
      <c r="AV24">
        <v>0.88380000000000003</v>
      </c>
      <c r="AW24">
        <v>0.62480000000000002</v>
      </c>
      <c r="AX24">
        <v>-0.92669999999999997</v>
      </c>
      <c r="AY24">
        <v>-0.2112</v>
      </c>
      <c r="AZ24">
        <v>0.57730000000000004</v>
      </c>
      <c r="BA24">
        <v>1.5368999999999999</v>
      </c>
      <c r="BB24">
        <v>2.5647000000000002</v>
      </c>
      <c r="BC24">
        <v>1.7082999999999999</v>
      </c>
      <c r="BD24">
        <v>0.37790000000000001</v>
      </c>
      <c r="BE24">
        <v>1.0105</v>
      </c>
      <c r="BF24">
        <v>1.734</v>
      </c>
      <c r="BG24">
        <v>1.3955</v>
      </c>
      <c r="BH24">
        <v>0.61099999999999999</v>
      </c>
      <c r="BI24">
        <v>-1.2945</v>
      </c>
    </row>
    <row r="25" spans="1:61" hidden="1">
      <c r="A25" t="s">
        <v>182</v>
      </c>
      <c r="B25" t="s">
        <v>40</v>
      </c>
      <c r="C25" t="s">
        <v>151</v>
      </c>
      <c r="D25" t="s">
        <v>152</v>
      </c>
      <c r="E25" t="s">
        <v>153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  <c r="K25" t="s">
        <v>1</v>
      </c>
      <c r="L25" t="s">
        <v>1</v>
      </c>
      <c r="M25" t="s">
        <v>1</v>
      </c>
      <c r="N25" t="s">
        <v>1</v>
      </c>
      <c r="O25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 t="s">
        <v>1</v>
      </c>
      <c r="AJ25" t="s">
        <v>1</v>
      </c>
      <c r="AK25" t="s">
        <v>1</v>
      </c>
      <c r="AL25" t="s">
        <v>1</v>
      </c>
      <c r="AM25" t="s">
        <v>1</v>
      </c>
      <c r="AN25" t="s">
        <v>1</v>
      </c>
      <c r="AO25" t="s">
        <v>1</v>
      </c>
      <c r="AP25" t="s">
        <v>1</v>
      </c>
      <c r="AQ25">
        <v>-5.4562999999999997</v>
      </c>
      <c r="AR25">
        <v>-7.78</v>
      </c>
      <c r="AS25">
        <v>-5.2934999999999999</v>
      </c>
      <c r="AT25">
        <v>-3.1537000000000002</v>
      </c>
      <c r="AU25">
        <v>-4.4217000000000004</v>
      </c>
      <c r="AV25">
        <v>-9.7486999999999995</v>
      </c>
      <c r="AW25">
        <v>-8.2119</v>
      </c>
      <c r="AX25">
        <v>-7.9428999999999998</v>
      </c>
      <c r="AY25">
        <v>-9.7393999999999998</v>
      </c>
      <c r="AZ25">
        <v>-11.835100000000001</v>
      </c>
      <c r="BA25">
        <v>-6.6307999999999998</v>
      </c>
      <c r="BB25">
        <v>-4.8958000000000004</v>
      </c>
      <c r="BC25">
        <v>-2.3544999999999998</v>
      </c>
      <c r="BD25">
        <v>-2.4695999999999998</v>
      </c>
      <c r="BE25">
        <v>5.5106000000000002</v>
      </c>
      <c r="BF25">
        <v>-0.11409999999999999</v>
      </c>
      <c r="BG25">
        <v>-0.56889999999999996</v>
      </c>
      <c r="BH25">
        <v>-1.9331</v>
      </c>
      <c r="BI25">
        <v>-2.3020999999999998</v>
      </c>
    </row>
    <row r="26" spans="1:61" hidden="1">
      <c r="A26" t="s">
        <v>183</v>
      </c>
      <c r="B26" t="s">
        <v>41</v>
      </c>
      <c r="C26" t="s">
        <v>151</v>
      </c>
      <c r="D26" t="s">
        <v>152</v>
      </c>
      <c r="E26" t="s">
        <v>153</v>
      </c>
      <c r="F26" t="s">
        <v>1</v>
      </c>
      <c r="G26" t="s">
        <v>1</v>
      </c>
      <c r="H26" t="s">
        <v>1</v>
      </c>
      <c r="I26" t="s">
        <v>1</v>
      </c>
      <c r="J26" t="s">
        <v>1</v>
      </c>
      <c r="K26" t="s">
        <v>1</v>
      </c>
      <c r="L26" t="s">
        <v>1</v>
      </c>
      <c r="M26" t="s">
        <v>1</v>
      </c>
      <c r="N26" t="s">
        <v>1</v>
      </c>
      <c r="O26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 t="s">
        <v>1</v>
      </c>
      <c r="AJ26" t="s">
        <v>1</v>
      </c>
      <c r="AK26" t="s">
        <v>1</v>
      </c>
      <c r="AL26" t="s">
        <v>1</v>
      </c>
      <c r="AM26" t="s">
        <v>1</v>
      </c>
      <c r="AN26" t="s">
        <v>1</v>
      </c>
      <c r="AO26">
        <v>-3.2728999999999999</v>
      </c>
      <c r="AP26">
        <v>-7.524</v>
      </c>
      <c r="AQ26">
        <v>-7.3760000000000003</v>
      </c>
      <c r="AR26">
        <v>-9.5109999999999992</v>
      </c>
      <c r="AS26">
        <v>-7.0057</v>
      </c>
      <c r="AT26">
        <v>-6.4772999999999996</v>
      </c>
      <c r="AU26">
        <v>-6.1237000000000004</v>
      </c>
      <c r="AV26">
        <v>-6.1637000000000004</v>
      </c>
      <c r="AW26">
        <v>-9.0275999999999996</v>
      </c>
      <c r="AX26">
        <v>-3.8557999999999999</v>
      </c>
      <c r="AY26">
        <v>-2.6703000000000001</v>
      </c>
      <c r="AZ26">
        <v>-2.6577999999999999</v>
      </c>
      <c r="BA26">
        <v>-2.8769999999999998</v>
      </c>
      <c r="BB26">
        <v>-5.8101000000000003</v>
      </c>
      <c r="BC26">
        <v>-3.0036999999999998</v>
      </c>
      <c r="BD26">
        <v>-3.4483999999999999</v>
      </c>
      <c r="BE26">
        <v>-2.7930000000000001</v>
      </c>
      <c r="BF26">
        <v>-2.8913000000000002</v>
      </c>
      <c r="BG26">
        <v>-2.7</v>
      </c>
      <c r="BH26">
        <v>-2.5920999999999998</v>
      </c>
      <c r="BI26">
        <v>-2.7206999999999999</v>
      </c>
    </row>
    <row r="27" spans="1:61" hidden="1">
      <c r="A27" t="s">
        <v>184</v>
      </c>
      <c r="B27" t="s">
        <v>42</v>
      </c>
      <c r="C27" t="s">
        <v>151</v>
      </c>
      <c r="D27" t="s">
        <v>152</v>
      </c>
      <c r="E27" t="s">
        <v>153</v>
      </c>
      <c r="F27" t="s">
        <v>1</v>
      </c>
      <c r="G27" t="s">
        <v>1</v>
      </c>
      <c r="H27" t="s">
        <v>1</v>
      </c>
      <c r="I27" t="s">
        <v>1</v>
      </c>
      <c r="J27" t="s">
        <v>1</v>
      </c>
      <c r="K27" t="s">
        <v>1</v>
      </c>
      <c r="L27" t="s">
        <v>1</v>
      </c>
      <c r="M27" t="s">
        <v>1</v>
      </c>
      <c r="N27" t="s">
        <v>1</v>
      </c>
      <c r="O27">
        <v>-1.8423</v>
      </c>
      <c r="P27">
        <v>-2.8831000000000002</v>
      </c>
      <c r="Q27">
        <v>-2.9420000000000002</v>
      </c>
      <c r="R27">
        <v>-1.8805000000000001</v>
      </c>
      <c r="S27">
        <v>-1.2628999999999999</v>
      </c>
      <c r="T27">
        <v>-2.0396999999999998</v>
      </c>
      <c r="U27">
        <v>-3.3025000000000002</v>
      </c>
      <c r="V27">
        <v>-3.2355999999999998</v>
      </c>
      <c r="W27">
        <v>-1.9213</v>
      </c>
      <c r="X27">
        <v>-3.4782000000000002</v>
      </c>
      <c r="Y27">
        <v>-3.7633000000000001</v>
      </c>
      <c r="Z27">
        <v>-4.8455000000000004</v>
      </c>
      <c r="AA27">
        <v>-4.7183000000000002</v>
      </c>
      <c r="AB27">
        <v>-4.8250000000000002</v>
      </c>
      <c r="AC27">
        <v>-4.3236999999999997</v>
      </c>
      <c r="AD27">
        <v>-4.9336000000000002</v>
      </c>
      <c r="AE27">
        <v>-3.6238999999999999</v>
      </c>
      <c r="AF27">
        <v>-4.9024000000000001</v>
      </c>
      <c r="AG27">
        <v>-5.3875999999999999</v>
      </c>
      <c r="AH27">
        <v>-4.5651999999999999</v>
      </c>
      <c r="AI27">
        <v>-6.0523999999999996</v>
      </c>
      <c r="AJ27">
        <v>-6.9333999999999998</v>
      </c>
      <c r="AK27">
        <v>-3.8813</v>
      </c>
      <c r="AL27">
        <v>-4.6188000000000002</v>
      </c>
      <c r="AM27">
        <v>-2.3062999999999998</v>
      </c>
      <c r="AN27">
        <v>-3.0169000000000001</v>
      </c>
      <c r="AO27">
        <v>-8.8049999999999997</v>
      </c>
      <c r="AP27">
        <v>-1.5287999999999999</v>
      </c>
      <c r="AQ27">
        <v>-1.29</v>
      </c>
      <c r="AR27">
        <v>-1.0947</v>
      </c>
      <c r="AS27">
        <v>-0.32340000000000002</v>
      </c>
      <c r="AT27">
        <v>0.91659999999999997</v>
      </c>
      <c r="AU27">
        <v>-0.99860000000000004</v>
      </c>
      <c r="AV27">
        <v>-1.5561</v>
      </c>
      <c r="AW27">
        <v>-1.6820999999999999</v>
      </c>
      <c r="AX27">
        <v>-0.59509999999999996</v>
      </c>
      <c r="AY27">
        <v>0.63919999999999999</v>
      </c>
      <c r="AZ27">
        <v>0.54920000000000002</v>
      </c>
      <c r="BA27">
        <v>-1.0077</v>
      </c>
      <c r="BB27">
        <v>-0.71040000000000003</v>
      </c>
      <c r="BC27">
        <v>-4.1885000000000003</v>
      </c>
      <c r="BD27">
        <v>-4.3240999999999996</v>
      </c>
      <c r="BE27">
        <v>-3.7766000000000002</v>
      </c>
      <c r="BF27">
        <v>-2.6989999999999998</v>
      </c>
      <c r="BG27">
        <v>-0.62649999999999995</v>
      </c>
      <c r="BH27">
        <v>-1.2989999999999999</v>
      </c>
      <c r="BI27">
        <v>-0.81359999999999999</v>
      </c>
    </row>
    <row r="28" spans="1:61" hidden="1">
      <c r="A28" t="s">
        <v>185</v>
      </c>
      <c r="B28" t="s">
        <v>43</v>
      </c>
      <c r="C28" t="s">
        <v>151</v>
      </c>
      <c r="D28" t="s">
        <v>152</v>
      </c>
      <c r="E28" t="s">
        <v>153</v>
      </c>
      <c r="F28" t="s">
        <v>1</v>
      </c>
      <c r="G28" t="s">
        <v>1</v>
      </c>
      <c r="H28" t="s">
        <v>1</v>
      </c>
      <c r="I28" t="s">
        <v>1</v>
      </c>
      <c r="J28" t="s">
        <v>1</v>
      </c>
      <c r="K28" t="s">
        <v>1</v>
      </c>
      <c r="L28" t="s">
        <v>1</v>
      </c>
      <c r="M28" t="s">
        <v>1</v>
      </c>
      <c r="N28" t="s">
        <v>1</v>
      </c>
      <c r="O28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  <c r="U28" t="s">
        <v>1</v>
      </c>
      <c r="V28">
        <v>-3.7262</v>
      </c>
      <c r="W28">
        <v>-3.0748000000000002</v>
      </c>
      <c r="X28">
        <v>-2.6000999999999999</v>
      </c>
      <c r="Y28">
        <v>-3.4321000000000002</v>
      </c>
      <c r="Z28">
        <v>-2.4123000000000001</v>
      </c>
      <c r="AA28">
        <v>-1.629</v>
      </c>
      <c r="AB28">
        <v>-3.3292000000000002</v>
      </c>
      <c r="AC28">
        <v>-4.7061999999999999</v>
      </c>
      <c r="AD28">
        <v>-2.4605999999999999</v>
      </c>
      <c r="AE28">
        <v>-2.7786</v>
      </c>
      <c r="AF28">
        <v>-3.8976000000000002</v>
      </c>
      <c r="AG28">
        <v>-4.1025999999999998</v>
      </c>
      <c r="AH28">
        <v>-3.1615000000000002</v>
      </c>
      <c r="AI28">
        <v>-3.1789000000000001</v>
      </c>
      <c r="AJ28">
        <v>-3.1055000000000001</v>
      </c>
      <c r="AK28">
        <v>-3.6293000000000002</v>
      </c>
      <c r="AL28">
        <v>-2.3635000000000002</v>
      </c>
      <c r="AM28">
        <v>-3.9266999999999999</v>
      </c>
      <c r="AN28">
        <v>-4.4329000000000001</v>
      </c>
      <c r="AO28">
        <v>-5.3632</v>
      </c>
      <c r="AP28">
        <v>-3.6158000000000001</v>
      </c>
      <c r="AQ28">
        <v>-1.3893</v>
      </c>
      <c r="AR28">
        <v>-2.4018000000000002</v>
      </c>
      <c r="AS28">
        <v>-2.7109999999999999</v>
      </c>
      <c r="AT28">
        <v>-2.5146999999999999</v>
      </c>
      <c r="AU28">
        <v>-0.251</v>
      </c>
      <c r="AV28">
        <v>-0.68389999999999995</v>
      </c>
      <c r="AW28">
        <v>-0.88900000000000001</v>
      </c>
      <c r="AX28">
        <v>-3.9883000000000002</v>
      </c>
      <c r="AY28">
        <v>-1.2547999999999999</v>
      </c>
      <c r="AZ28">
        <v>-1.7818000000000001</v>
      </c>
      <c r="BA28">
        <v>-1.9124000000000001</v>
      </c>
      <c r="BB28">
        <v>-1.8765000000000001</v>
      </c>
      <c r="BC28">
        <v>-2.6867999999999999</v>
      </c>
      <c r="BD28">
        <v>-3.5398000000000001</v>
      </c>
      <c r="BE28">
        <v>-2.3845999999999998</v>
      </c>
      <c r="BF28">
        <v>-2.3780000000000001</v>
      </c>
      <c r="BG28">
        <v>-0.9869</v>
      </c>
      <c r="BH28">
        <v>-2.4470000000000001</v>
      </c>
      <c r="BI28">
        <v>-1.3130999999999999</v>
      </c>
    </row>
    <row r="29" spans="1:61" hidden="1">
      <c r="A29" t="s">
        <v>186</v>
      </c>
      <c r="B29" t="s">
        <v>44</v>
      </c>
      <c r="C29" t="s">
        <v>151</v>
      </c>
      <c r="D29" t="s">
        <v>152</v>
      </c>
      <c r="E29" t="s">
        <v>153</v>
      </c>
      <c r="F29" t="s">
        <v>1</v>
      </c>
      <c r="G29" t="s">
        <v>1</v>
      </c>
      <c r="H29" t="s">
        <v>1</v>
      </c>
      <c r="I29" t="s">
        <v>1</v>
      </c>
      <c r="J29" t="s">
        <v>1</v>
      </c>
      <c r="K29" t="s">
        <v>1</v>
      </c>
      <c r="L29" t="s">
        <v>1</v>
      </c>
      <c r="M29" t="s">
        <v>1</v>
      </c>
      <c r="N29" t="s">
        <v>1</v>
      </c>
      <c r="O29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 t="s">
        <v>1</v>
      </c>
      <c r="AJ29" t="s">
        <v>1</v>
      </c>
      <c r="AK29" t="s">
        <v>1</v>
      </c>
      <c r="AL29" t="s">
        <v>1</v>
      </c>
      <c r="AM29" t="s">
        <v>1</v>
      </c>
      <c r="AN29" t="s">
        <v>1</v>
      </c>
      <c r="AO29">
        <v>-4.3232999999999997</v>
      </c>
      <c r="AP29">
        <v>-5.2778</v>
      </c>
      <c r="AQ29">
        <v>-5.5952999999999999</v>
      </c>
      <c r="AR29">
        <v>-4.9558</v>
      </c>
      <c r="AS29">
        <v>-2.7791999999999999</v>
      </c>
      <c r="AT29">
        <v>-3.2585000000000002</v>
      </c>
      <c r="AU29">
        <v>-4.2869999999999999</v>
      </c>
      <c r="AV29">
        <v>-3.0745</v>
      </c>
      <c r="AW29">
        <v>-4.3914</v>
      </c>
      <c r="AX29">
        <v>-4.2930000000000001</v>
      </c>
      <c r="AY29">
        <v>-3.1307</v>
      </c>
      <c r="AZ29">
        <v>-3.7509000000000001</v>
      </c>
      <c r="BA29">
        <v>-3.1316000000000002</v>
      </c>
      <c r="BB29">
        <v>-5.3263999999999996</v>
      </c>
      <c r="BC29">
        <v>-8.1729000000000003</v>
      </c>
      <c r="BD29">
        <v>-8.4405999999999999</v>
      </c>
      <c r="BE29">
        <v>-5.8021000000000003</v>
      </c>
      <c r="BF29">
        <v>-4.0312000000000001</v>
      </c>
      <c r="BG29">
        <v>-3.8340000000000001</v>
      </c>
      <c r="BH29">
        <v>6.1837999999999997</v>
      </c>
      <c r="BI29">
        <v>-2.4289000000000001</v>
      </c>
    </row>
    <row r="30" spans="1:61" hidden="1">
      <c r="A30" t="s">
        <v>187</v>
      </c>
      <c r="B30" t="s">
        <v>45</v>
      </c>
      <c r="C30" t="s">
        <v>151</v>
      </c>
      <c r="D30" t="s">
        <v>152</v>
      </c>
      <c r="E30" t="s">
        <v>153</v>
      </c>
      <c r="F30" t="s">
        <v>1</v>
      </c>
      <c r="G30" t="s">
        <v>1</v>
      </c>
      <c r="H30" t="s">
        <v>1</v>
      </c>
      <c r="I30" t="s">
        <v>1</v>
      </c>
      <c r="J30" t="s">
        <v>1</v>
      </c>
      <c r="K30" t="s">
        <v>1</v>
      </c>
      <c r="L30" t="s">
        <v>1</v>
      </c>
      <c r="M30" t="s">
        <v>1</v>
      </c>
      <c r="N30" t="s">
        <v>1</v>
      </c>
      <c r="O30" t="s">
        <v>1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  <c r="U30" t="s">
        <v>1</v>
      </c>
      <c r="V30" t="s">
        <v>1</v>
      </c>
      <c r="W30">
        <v>-1.2555000000000001</v>
      </c>
      <c r="X30">
        <v>-6.1787000000000001</v>
      </c>
      <c r="Y30">
        <v>-5.8685</v>
      </c>
      <c r="Z30">
        <v>-7.0345000000000004</v>
      </c>
      <c r="AA30">
        <v>-8.3087999999999997</v>
      </c>
      <c r="AB30">
        <v>-6.9358000000000004</v>
      </c>
      <c r="AC30">
        <v>-4.5235000000000003</v>
      </c>
      <c r="AD30">
        <v>-4.1790000000000003</v>
      </c>
      <c r="AE30">
        <v>-7.1409000000000002</v>
      </c>
      <c r="AF30">
        <v>-6.2899000000000003</v>
      </c>
      <c r="AG30">
        <v>-6.5304000000000002</v>
      </c>
      <c r="AH30">
        <v>-3.4937</v>
      </c>
      <c r="AI30">
        <v>-3.3176000000000001</v>
      </c>
      <c r="AJ30">
        <v>-7.3320999999999996</v>
      </c>
      <c r="AK30">
        <v>-8.1311999999999998</v>
      </c>
      <c r="AL30">
        <v>-5.3967999999999998</v>
      </c>
      <c r="AM30">
        <v>-7.5092999999999996</v>
      </c>
      <c r="AN30">
        <v>-6.8437999999999999</v>
      </c>
      <c r="AO30">
        <v>-5.0462999999999996</v>
      </c>
      <c r="AP30">
        <v>-4.8311999999999999</v>
      </c>
      <c r="AQ30">
        <v>-4.0331000000000001</v>
      </c>
      <c r="AR30">
        <v>-4.7628000000000004</v>
      </c>
      <c r="AS30">
        <v>-4.1951000000000001</v>
      </c>
      <c r="AT30">
        <v>-4.6557000000000004</v>
      </c>
      <c r="AU30">
        <v>-6.2954999999999997</v>
      </c>
      <c r="AV30">
        <v>-4.2686000000000002</v>
      </c>
      <c r="AW30">
        <v>-3.4411999999999998</v>
      </c>
      <c r="AX30">
        <v>-3.8719000000000001</v>
      </c>
      <c r="AY30">
        <v>-6.2342000000000004</v>
      </c>
      <c r="AZ30">
        <v>-4.4984000000000002</v>
      </c>
      <c r="BA30">
        <v>-3.65</v>
      </c>
      <c r="BB30">
        <v>-3.7439</v>
      </c>
      <c r="BC30">
        <v>-8.7683</v>
      </c>
      <c r="BD30">
        <v>-9.1046999999999993</v>
      </c>
      <c r="BE30">
        <v>-3.0985999999999998</v>
      </c>
      <c r="BF30">
        <v>-4.1162000000000001</v>
      </c>
      <c r="BG30">
        <v>-2.2986</v>
      </c>
      <c r="BH30" t="s">
        <v>1</v>
      </c>
      <c r="BI30" t="s">
        <v>188</v>
      </c>
    </row>
    <row r="31" spans="1:61" hidden="1">
      <c r="A31" t="s">
        <v>189</v>
      </c>
      <c r="B31" t="s">
        <v>46</v>
      </c>
      <c r="C31" t="s">
        <v>151</v>
      </c>
      <c r="D31" t="s">
        <v>152</v>
      </c>
      <c r="E31" t="s">
        <v>153</v>
      </c>
      <c r="F31" t="s">
        <v>1</v>
      </c>
      <c r="G31" t="s">
        <v>1</v>
      </c>
      <c r="H31" t="s">
        <v>1</v>
      </c>
      <c r="I31" t="s">
        <v>1</v>
      </c>
      <c r="J31" t="s">
        <v>1</v>
      </c>
      <c r="K31" t="s">
        <v>1</v>
      </c>
      <c r="L31" t="s">
        <v>1</v>
      </c>
      <c r="M31" t="s">
        <v>1</v>
      </c>
      <c r="N31" t="s">
        <v>1</v>
      </c>
      <c r="O31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 t="s">
        <v>1</v>
      </c>
      <c r="AJ31" t="s">
        <v>1</v>
      </c>
      <c r="AK31" t="s">
        <v>1</v>
      </c>
      <c r="AL31" t="s">
        <v>1</v>
      </c>
      <c r="AM31" t="s">
        <v>1</v>
      </c>
      <c r="AN31" t="s">
        <v>1</v>
      </c>
      <c r="AO31" t="s">
        <v>1</v>
      </c>
      <c r="AP31" t="s">
        <v>1</v>
      </c>
      <c r="AQ31" t="s">
        <v>1</v>
      </c>
      <c r="AR31" t="s">
        <v>1</v>
      </c>
      <c r="AS31" t="s">
        <v>1</v>
      </c>
      <c r="AT31" t="s">
        <v>1</v>
      </c>
      <c r="AU31" t="s">
        <v>1</v>
      </c>
      <c r="AV31">
        <v>-1.667</v>
      </c>
      <c r="AW31">
        <v>-1.5958000000000001</v>
      </c>
      <c r="AX31">
        <v>-2.5556000000000001</v>
      </c>
      <c r="AY31">
        <v>-2.2755000000000001</v>
      </c>
      <c r="AZ31">
        <v>-4.1006999999999998</v>
      </c>
      <c r="BA31">
        <v>-4.9874999999999998</v>
      </c>
      <c r="BB31">
        <v>-8.4997000000000007</v>
      </c>
      <c r="BC31">
        <v>-9.0853000000000002</v>
      </c>
      <c r="BD31">
        <v>-6.0256999999999996</v>
      </c>
      <c r="BE31">
        <v>-4.9614000000000003</v>
      </c>
      <c r="BF31">
        <v>-1.9483999999999999</v>
      </c>
      <c r="BG31">
        <v>-1.7488999999999999</v>
      </c>
      <c r="BH31">
        <v>-1.8289</v>
      </c>
      <c r="BI31">
        <v>-1.6672</v>
      </c>
    </row>
    <row r="32" spans="1:61" hidden="1">
      <c r="A32" t="s">
        <v>190</v>
      </c>
      <c r="B32" t="s">
        <v>47</v>
      </c>
      <c r="C32" t="s">
        <v>151</v>
      </c>
      <c r="D32" t="s">
        <v>152</v>
      </c>
      <c r="E32" t="s">
        <v>153</v>
      </c>
      <c r="F32" t="s">
        <v>1</v>
      </c>
      <c r="G32" t="s">
        <v>1</v>
      </c>
      <c r="H32" t="s">
        <v>1</v>
      </c>
      <c r="I32" t="s">
        <v>1</v>
      </c>
      <c r="J32" t="s">
        <v>1</v>
      </c>
      <c r="K32" t="s">
        <v>1</v>
      </c>
      <c r="L32" t="s">
        <v>1</v>
      </c>
      <c r="M32" t="s">
        <v>1</v>
      </c>
      <c r="N32" t="s">
        <v>1</v>
      </c>
      <c r="O3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  <c r="Y32" t="s">
        <v>1</v>
      </c>
      <c r="Z32" t="s">
        <v>1</v>
      </c>
      <c r="AA32" t="s">
        <v>1</v>
      </c>
      <c r="AB32" t="s">
        <v>1</v>
      </c>
      <c r="AC32" t="s">
        <v>1</v>
      </c>
      <c r="AD32" t="s">
        <v>1</v>
      </c>
      <c r="AE32" t="s">
        <v>1</v>
      </c>
      <c r="AF32" t="s">
        <v>1</v>
      </c>
      <c r="AG32" t="s">
        <v>1</v>
      </c>
      <c r="AH32" t="s">
        <v>1</v>
      </c>
      <c r="AI32" t="s">
        <v>1</v>
      </c>
      <c r="AJ32" t="s">
        <v>1</v>
      </c>
      <c r="AK32" t="s">
        <v>1</v>
      </c>
      <c r="AL32" t="s">
        <v>1</v>
      </c>
      <c r="AM32" t="s">
        <v>1</v>
      </c>
      <c r="AN32" t="s">
        <v>1</v>
      </c>
      <c r="AO32" t="s">
        <v>1</v>
      </c>
      <c r="AP32" t="s">
        <v>1</v>
      </c>
      <c r="AQ32" t="s">
        <v>1</v>
      </c>
      <c r="AR32">
        <v>-2.2473999999999998</v>
      </c>
      <c r="AS32">
        <v>-3.3201999999999998</v>
      </c>
      <c r="AT32">
        <v>-4.1203000000000003</v>
      </c>
      <c r="AU32">
        <v>-4.1619999999999999</v>
      </c>
      <c r="AV32">
        <v>-2.8340000000000001</v>
      </c>
      <c r="AW32">
        <v>-2.7235999999999998</v>
      </c>
      <c r="AX32">
        <v>-2.5203000000000002</v>
      </c>
      <c r="AY32">
        <v>-1.8566</v>
      </c>
      <c r="AZ32">
        <v>-2.5148000000000001</v>
      </c>
      <c r="BA32">
        <v>-2.6150000000000002</v>
      </c>
      <c r="BB32">
        <v>-4.5857999999999999</v>
      </c>
      <c r="BC32">
        <v>-4.7499000000000002</v>
      </c>
      <c r="BD32">
        <v>-4.9241999999999999</v>
      </c>
      <c r="BE32">
        <v>-5.9950000000000001</v>
      </c>
      <c r="BF32">
        <v>-2.7759</v>
      </c>
      <c r="BG32">
        <v>-13.2645</v>
      </c>
      <c r="BH32">
        <v>-3.2185000000000001</v>
      </c>
      <c r="BI32">
        <v>-2.3620000000000001</v>
      </c>
    </row>
    <row r="33" spans="1:61" hidden="1">
      <c r="A33" t="s">
        <v>191</v>
      </c>
      <c r="B33" t="s">
        <v>48</v>
      </c>
      <c r="C33" t="s">
        <v>151</v>
      </c>
      <c r="D33" t="s">
        <v>152</v>
      </c>
      <c r="E33" t="s">
        <v>153</v>
      </c>
      <c r="F33" t="s">
        <v>1</v>
      </c>
      <c r="G33" t="s">
        <v>1</v>
      </c>
      <c r="H33" t="s">
        <v>1</v>
      </c>
      <c r="I33" t="s">
        <v>1</v>
      </c>
      <c r="J33" t="s">
        <v>1</v>
      </c>
      <c r="K33" t="s">
        <v>1</v>
      </c>
      <c r="L33" t="s">
        <v>1</v>
      </c>
      <c r="M33" t="s">
        <v>1</v>
      </c>
      <c r="N33" t="s">
        <v>1</v>
      </c>
      <c r="O33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 t="s">
        <v>1</v>
      </c>
      <c r="AJ33" t="s">
        <v>1</v>
      </c>
      <c r="AK33" t="s">
        <v>1</v>
      </c>
      <c r="AL33" t="s">
        <v>1</v>
      </c>
      <c r="AM33" t="s">
        <v>1</v>
      </c>
      <c r="AN33" t="s">
        <v>1</v>
      </c>
      <c r="AO33" t="s">
        <v>1</v>
      </c>
      <c r="AP33" t="s">
        <v>1</v>
      </c>
      <c r="AQ33">
        <v>-7.3616000000000001</v>
      </c>
      <c r="AR33">
        <v>-6.1524999999999999</v>
      </c>
      <c r="AS33">
        <v>-7.1154999999999999</v>
      </c>
      <c r="AT33">
        <v>-11.405900000000001</v>
      </c>
      <c r="AU33">
        <v>-5.4798</v>
      </c>
      <c r="AV33">
        <v>-7.3985000000000003</v>
      </c>
      <c r="AW33">
        <v>-2.2313999999999998</v>
      </c>
      <c r="AX33">
        <v>-2.0771999999999999</v>
      </c>
      <c r="AY33">
        <v>-2.9964</v>
      </c>
      <c r="AZ33">
        <v>-4.2164999999999999</v>
      </c>
      <c r="BA33">
        <v>-4.3387000000000002</v>
      </c>
      <c r="BB33">
        <v>-4.7058</v>
      </c>
      <c r="BC33">
        <v>-7.6489000000000003</v>
      </c>
      <c r="BD33">
        <v>-7.4170999999999996</v>
      </c>
      <c r="BE33">
        <v>-4.3990999999999998</v>
      </c>
      <c r="BF33">
        <v>-3.7985000000000002</v>
      </c>
      <c r="BG33">
        <v>-1.6328</v>
      </c>
      <c r="BH33">
        <v>-1.7391000000000001</v>
      </c>
      <c r="BI33">
        <v>-1.8013999999999999</v>
      </c>
    </row>
    <row r="34" spans="1:61" hidden="1">
      <c r="A34" t="s">
        <v>192</v>
      </c>
      <c r="B34" t="s">
        <v>49</v>
      </c>
      <c r="C34" t="s">
        <v>151</v>
      </c>
      <c r="D34" t="s">
        <v>152</v>
      </c>
      <c r="E34" t="s">
        <v>153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 t="s">
        <v>1</v>
      </c>
      <c r="L34" t="s">
        <v>1</v>
      </c>
      <c r="M34" t="s">
        <v>1</v>
      </c>
      <c r="N34" t="s">
        <v>1</v>
      </c>
      <c r="O34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>
        <v>4.6543999999999999</v>
      </c>
      <c r="V34">
        <v>8.4522999999999993</v>
      </c>
      <c r="W34">
        <v>8.2034000000000002</v>
      </c>
      <c r="X34">
        <v>5.8693</v>
      </c>
      <c r="Y34">
        <v>4.1426999999999996</v>
      </c>
      <c r="Z34">
        <v>3.8045</v>
      </c>
      <c r="AA34">
        <v>5.7126000000000001</v>
      </c>
      <c r="AB34">
        <v>3.6240000000000001</v>
      </c>
      <c r="AC34">
        <v>2.1110000000000002</v>
      </c>
      <c r="AD34">
        <v>3.7730000000000001</v>
      </c>
      <c r="AE34">
        <v>3.7237</v>
      </c>
      <c r="AF34">
        <v>4.1726000000000001</v>
      </c>
      <c r="AG34">
        <v>1.5024</v>
      </c>
      <c r="AH34">
        <v>3.9135</v>
      </c>
      <c r="AI34">
        <v>4.3273999999999999</v>
      </c>
      <c r="AJ34">
        <v>3.0697999999999999</v>
      </c>
      <c r="AK34">
        <v>-0.15590000000000001</v>
      </c>
      <c r="AL34">
        <v>-2.2778</v>
      </c>
      <c r="AM34">
        <v>-4.1928999999999998</v>
      </c>
      <c r="AN34">
        <v>-3.9275000000000002</v>
      </c>
      <c r="AO34">
        <v>-4.3532000000000002</v>
      </c>
      <c r="AP34">
        <v>-2.0192000000000001</v>
      </c>
      <c r="AQ34">
        <v>-1.3246</v>
      </c>
      <c r="AR34">
        <v>1.0945</v>
      </c>
      <c r="AS34">
        <v>1.2131000000000001</v>
      </c>
      <c r="AT34">
        <v>5.9939999999999998</v>
      </c>
      <c r="AU34">
        <v>4.6622000000000003</v>
      </c>
      <c r="AV34">
        <v>4.4330999999999996</v>
      </c>
      <c r="AW34">
        <v>3.4270999999999998</v>
      </c>
      <c r="AX34">
        <v>2.6166999999999998</v>
      </c>
      <c r="AY34">
        <v>2.8919000000000001</v>
      </c>
      <c r="AZ34">
        <v>3.1728999999999998</v>
      </c>
      <c r="BA34">
        <v>2.7031000000000001</v>
      </c>
      <c r="BB34">
        <v>2.4163999999999999</v>
      </c>
      <c r="BC34">
        <v>0.37180000000000002</v>
      </c>
      <c r="BD34">
        <v>-1.1721999999999999</v>
      </c>
      <c r="BE34">
        <v>-0.6573</v>
      </c>
      <c r="BF34">
        <v>-1.1072</v>
      </c>
      <c r="BG34">
        <v>-0.68769999999999998</v>
      </c>
      <c r="BH34">
        <v>-0.92069999999999996</v>
      </c>
      <c r="BI34">
        <v>-0.3448</v>
      </c>
    </row>
    <row r="35" spans="1:61" hidden="1">
      <c r="A35" t="s">
        <v>193</v>
      </c>
      <c r="B35" t="s">
        <v>50</v>
      </c>
      <c r="C35" t="s">
        <v>151</v>
      </c>
      <c r="D35" t="s">
        <v>152</v>
      </c>
      <c r="E35" t="s">
        <v>153</v>
      </c>
      <c r="F35" t="s">
        <v>1</v>
      </c>
      <c r="G35" t="s">
        <v>1</v>
      </c>
      <c r="H35" t="s">
        <v>1</v>
      </c>
      <c r="I35" t="s">
        <v>1</v>
      </c>
      <c r="J35" t="s">
        <v>1</v>
      </c>
      <c r="K35" t="s">
        <v>1</v>
      </c>
      <c r="L35" t="s">
        <v>1</v>
      </c>
      <c r="M35" t="s">
        <v>1</v>
      </c>
      <c r="N35" t="s">
        <v>1</v>
      </c>
      <c r="O35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 t="s">
        <v>1</v>
      </c>
      <c r="AJ35" t="s">
        <v>1</v>
      </c>
      <c r="AK35" t="s">
        <v>1</v>
      </c>
      <c r="AL35" t="s">
        <v>1</v>
      </c>
      <c r="AM35">
        <v>-8.0109999999999992</v>
      </c>
      <c r="AN35">
        <v>-7.3102999999999998</v>
      </c>
      <c r="AO35">
        <v>-6.6607000000000003</v>
      </c>
      <c r="AP35">
        <v>-2.0579000000000001</v>
      </c>
      <c r="AQ35">
        <v>-0.49880000000000002</v>
      </c>
      <c r="AR35">
        <v>1.1089</v>
      </c>
      <c r="AS35">
        <v>0.45839999999999997</v>
      </c>
      <c r="AT35">
        <v>2.5406</v>
      </c>
      <c r="AU35">
        <v>1.4944999999999999</v>
      </c>
      <c r="AV35">
        <v>-0.83020000000000005</v>
      </c>
      <c r="AW35">
        <v>-0.20749999999999999</v>
      </c>
      <c r="AX35">
        <v>0.65900000000000003</v>
      </c>
      <c r="AY35">
        <v>1.9097999999999999</v>
      </c>
      <c r="AZ35">
        <v>1.0949</v>
      </c>
      <c r="BA35">
        <v>1.8251999999999999</v>
      </c>
      <c r="BB35">
        <v>1.9084000000000001</v>
      </c>
      <c r="BC35">
        <v>2.7187999999999999</v>
      </c>
      <c r="BD35">
        <v>1.1543000000000001</v>
      </c>
      <c r="BE35">
        <v>0.41720000000000002</v>
      </c>
      <c r="BF35">
        <v>0.25030000000000002</v>
      </c>
      <c r="BG35">
        <v>5.7500000000000002E-2</v>
      </c>
      <c r="BH35">
        <v>-0.92969999999999997</v>
      </c>
      <c r="BI35">
        <v>-0.36199999999999999</v>
      </c>
    </row>
    <row r="36" spans="1:61" hidden="1">
      <c r="A36" t="s">
        <v>194</v>
      </c>
      <c r="B36" t="s">
        <v>51</v>
      </c>
      <c r="C36" t="s">
        <v>151</v>
      </c>
      <c r="D36" t="s">
        <v>152</v>
      </c>
      <c r="E36" t="s">
        <v>153</v>
      </c>
      <c r="F36" t="s">
        <v>1</v>
      </c>
      <c r="G36" t="s">
        <v>1</v>
      </c>
      <c r="H36" t="s">
        <v>1</v>
      </c>
      <c r="I36" t="s">
        <v>1</v>
      </c>
      <c r="J36" t="s">
        <v>1</v>
      </c>
      <c r="K36" t="s">
        <v>1</v>
      </c>
      <c r="L36" t="s">
        <v>1</v>
      </c>
      <c r="M36" t="s">
        <v>1</v>
      </c>
      <c r="N36" t="s">
        <v>1</v>
      </c>
      <c r="O36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>
        <v>-2.6873999999999998</v>
      </c>
      <c r="AG36">
        <v>-2.4453999999999998</v>
      </c>
      <c r="AH36">
        <v>-0.9093</v>
      </c>
      <c r="AI36">
        <v>-0.37130000000000002</v>
      </c>
      <c r="AJ36">
        <v>-2.3134999999999999</v>
      </c>
      <c r="AK36">
        <v>-2.3275000000000001</v>
      </c>
      <c r="AL36">
        <v>-5.1944999999999997</v>
      </c>
      <c r="AM36">
        <v>-6.9568000000000003</v>
      </c>
      <c r="AN36">
        <v>-6.6075999999999997</v>
      </c>
      <c r="AO36">
        <v>-5.8597999999999999</v>
      </c>
      <c r="AP36">
        <v>-4.3330000000000002</v>
      </c>
      <c r="AQ36">
        <v>-2.6162000000000001</v>
      </c>
      <c r="AR36">
        <v>-0.54190000000000005</v>
      </c>
      <c r="AS36">
        <v>0.69010000000000005</v>
      </c>
      <c r="AT36">
        <v>3.0491000000000001</v>
      </c>
      <c r="AU36">
        <v>0.31640000000000001</v>
      </c>
      <c r="AV36">
        <v>-1.7925</v>
      </c>
      <c r="AW36">
        <v>-3.5432999999999999</v>
      </c>
      <c r="AX36">
        <v>-3.7181999999999999</v>
      </c>
      <c r="AY36">
        <v>-3.9064999999999999</v>
      </c>
      <c r="AZ36">
        <v>-3.4474</v>
      </c>
      <c r="BA36">
        <v>-4.1455000000000002</v>
      </c>
      <c r="BB36">
        <v>-5.3045</v>
      </c>
      <c r="BC36">
        <v>-8.9606999999999992</v>
      </c>
      <c r="BD36">
        <v>-8.1585000000000001</v>
      </c>
      <c r="BE36">
        <v>-6.0293999999999999</v>
      </c>
      <c r="BF36">
        <v>-4.45</v>
      </c>
      <c r="BG36">
        <v>-4.5557999999999996</v>
      </c>
      <c r="BH36">
        <v>-4.6173999999999999</v>
      </c>
      <c r="BI36">
        <v>-4.1432000000000002</v>
      </c>
    </row>
    <row r="37" spans="1:61" hidden="1">
      <c r="A37" t="s">
        <v>195</v>
      </c>
      <c r="B37" t="s">
        <v>150</v>
      </c>
      <c r="C37" t="s">
        <v>151</v>
      </c>
      <c r="D37" t="s">
        <v>196</v>
      </c>
      <c r="E37" t="s">
        <v>153</v>
      </c>
      <c r="F37" t="s">
        <v>1</v>
      </c>
      <c r="G37" t="s">
        <v>1</v>
      </c>
      <c r="H37" t="s">
        <v>1</v>
      </c>
      <c r="I37" t="s">
        <v>1</v>
      </c>
      <c r="J37" t="s">
        <v>1</v>
      </c>
      <c r="K37" t="s">
        <v>1</v>
      </c>
      <c r="L37" t="s">
        <v>1</v>
      </c>
      <c r="M37" t="s">
        <v>1</v>
      </c>
      <c r="N37" t="s">
        <v>1</v>
      </c>
      <c r="O37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  <c r="Y37" t="s">
        <v>1</v>
      </c>
      <c r="Z37" t="s">
        <v>1</v>
      </c>
      <c r="AA37" t="s">
        <v>1</v>
      </c>
      <c r="AB37" t="s">
        <v>1</v>
      </c>
      <c r="AC37" t="s">
        <v>1</v>
      </c>
      <c r="AD37" t="s">
        <v>1</v>
      </c>
      <c r="AE37" t="s">
        <v>1</v>
      </c>
      <c r="AF37" t="s">
        <v>1</v>
      </c>
      <c r="AG37" t="s">
        <v>1</v>
      </c>
      <c r="AH37" t="s">
        <v>1</v>
      </c>
      <c r="AI37" t="s">
        <v>1</v>
      </c>
      <c r="AJ37" t="s">
        <v>1</v>
      </c>
      <c r="AK37" t="s">
        <v>1</v>
      </c>
      <c r="AL37" t="s">
        <v>1</v>
      </c>
      <c r="AM37" t="s">
        <v>1</v>
      </c>
      <c r="AN37" t="s">
        <v>1</v>
      </c>
      <c r="AO37" t="s">
        <v>1</v>
      </c>
      <c r="AP37" t="s">
        <v>1</v>
      </c>
      <c r="AQ37" t="s">
        <v>1</v>
      </c>
      <c r="AR37" t="s">
        <v>1</v>
      </c>
      <c r="AS37" t="s">
        <v>1</v>
      </c>
      <c r="AT37" t="s">
        <v>1</v>
      </c>
      <c r="AU37" t="s">
        <v>1</v>
      </c>
      <c r="AV37" t="s">
        <v>1</v>
      </c>
      <c r="AW37" t="s">
        <v>1</v>
      </c>
      <c r="AX37" t="s">
        <v>1</v>
      </c>
      <c r="AY37" t="s">
        <v>1</v>
      </c>
      <c r="AZ37" t="s">
        <v>1</v>
      </c>
      <c r="BA37" t="s">
        <v>1</v>
      </c>
      <c r="BB37" t="s">
        <v>1</v>
      </c>
      <c r="BC37">
        <v>-4.9698000000000002</v>
      </c>
      <c r="BD37">
        <v>-4.8231999999999999</v>
      </c>
      <c r="BE37">
        <v>-3.7534000000000001</v>
      </c>
      <c r="BF37">
        <v>-2.6097000000000001</v>
      </c>
      <c r="BG37">
        <v>-1.7695000000000001</v>
      </c>
      <c r="BH37">
        <v>-1.7040999999999999</v>
      </c>
      <c r="BI37">
        <v>-1.6996</v>
      </c>
    </row>
    <row r="38" spans="1:61" hidden="1">
      <c r="A38" t="s">
        <v>197</v>
      </c>
      <c r="B38" t="s">
        <v>155</v>
      </c>
      <c r="C38" t="s">
        <v>151</v>
      </c>
      <c r="D38" t="s">
        <v>196</v>
      </c>
      <c r="E38" t="s">
        <v>153</v>
      </c>
      <c r="F38" t="s">
        <v>1</v>
      </c>
      <c r="G38" t="s">
        <v>1</v>
      </c>
      <c r="H38" t="s">
        <v>1</v>
      </c>
      <c r="I38" t="s">
        <v>1</v>
      </c>
      <c r="J38" t="s">
        <v>1</v>
      </c>
      <c r="K38" t="s">
        <v>1</v>
      </c>
      <c r="L38" t="s">
        <v>1</v>
      </c>
      <c r="M38" t="s">
        <v>1</v>
      </c>
      <c r="N38" t="s">
        <v>1</v>
      </c>
      <c r="O38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 t="s">
        <v>1</v>
      </c>
      <c r="AJ38" t="s">
        <v>1</v>
      </c>
      <c r="AK38" t="s">
        <v>1</v>
      </c>
      <c r="AL38" t="s">
        <v>1</v>
      </c>
      <c r="AM38" t="s">
        <v>1</v>
      </c>
      <c r="AN38" t="s">
        <v>1</v>
      </c>
      <c r="AO38" t="s">
        <v>1</v>
      </c>
      <c r="AP38" t="s">
        <v>1</v>
      </c>
      <c r="AQ38" t="s">
        <v>1</v>
      </c>
      <c r="AR38" t="s">
        <v>1</v>
      </c>
      <c r="AS38" t="s">
        <v>1</v>
      </c>
      <c r="AT38" t="s">
        <v>1</v>
      </c>
      <c r="AU38" t="s">
        <v>1</v>
      </c>
      <c r="AV38" t="s">
        <v>1</v>
      </c>
      <c r="AW38">
        <v>-3.3260999999999998</v>
      </c>
      <c r="AX38">
        <v>-3.0994000000000002</v>
      </c>
      <c r="AY38">
        <v>-2.8058999999999998</v>
      </c>
      <c r="AZ38">
        <v>-2.4026999999999998</v>
      </c>
      <c r="BA38">
        <v>-2.4350000000000001</v>
      </c>
      <c r="BB38">
        <v>-3.2164000000000001</v>
      </c>
      <c r="BC38">
        <v>-4.97</v>
      </c>
      <c r="BD38">
        <v>-4.8212000000000002</v>
      </c>
      <c r="BE38">
        <v>-3.7414999999999998</v>
      </c>
      <c r="BF38">
        <v>-2.6048</v>
      </c>
      <c r="BG38">
        <v>-1.7638</v>
      </c>
      <c r="BH38">
        <v>-1.6996</v>
      </c>
      <c r="BI38">
        <v>-1.6977</v>
      </c>
    </row>
    <row r="39" spans="1:61" hidden="1">
      <c r="A39" t="s">
        <v>198</v>
      </c>
      <c r="B39" t="s">
        <v>157</v>
      </c>
      <c r="C39" t="s">
        <v>151</v>
      </c>
      <c r="D39" t="s">
        <v>196</v>
      </c>
      <c r="E39" t="s">
        <v>153</v>
      </c>
      <c r="F39" t="s">
        <v>1</v>
      </c>
      <c r="G39" t="s">
        <v>1</v>
      </c>
      <c r="H39" t="s">
        <v>1</v>
      </c>
      <c r="I39" t="s">
        <v>1</v>
      </c>
      <c r="J39" t="s">
        <v>1</v>
      </c>
      <c r="K39" t="s">
        <v>1</v>
      </c>
      <c r="L39" t="s">
        <v>1</v>
      </c>
      <c r="M39" t="s">
        <v>1</v>
      </c>
      <c r="N39" t="s">
        <v>1</v>
      </c>
      <c r="O39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 t="s">
        <v>1</v>
      </c>
      <c r="AJ39" t="s">
        <v>1</v>
      </c>
      <c r="AK39" t="s">
        <v>1</v>
      </c>
      <c r="AL39" t="s">
        <v>1</v>
      </c>
      <c r="AM39" t="s">
        <v>1</v>
      </c>
      <c r="AN39" t="s">
        <v>1</v>
      </c>
      <c r="AO39" t="s">
        <v>1</v>
      </c>
      <c r="AP39" t="s">
        <v>1</v>
      </c>
      <c r="AQ39" t="s">
        <v>1</v>
      </c>
      <c r="AR39" t="s">
        <v>1</v>
      </c>
      <c r="AS39" t="s">
        <v>1</v>
      </c>
      <c r="AT39" t="s">
        <v>1</v>
      </c>
      <c r="AU39" t="s">
        <v>1</v>
      </c>
      <c r="AV39" t="s">
        <v>1</v>
      </c>
      <c r="AW39">
        <v>-3.2624</v>
      </c>
      <c r="AX39">
        <v>-3.0579000000000001</v>
      </c>
      <c r="AY39">
        <v>-2.7528000000000001</v>
      </c>
      <c r="AZ39">
        <v>-2.2685</v>
      </c>
      <c r="BA39">
        <v>-2.3515000000000001</v>
      </c>
      <c r="BB39">
        <v>-3.0526</v>
      </c>
      <c r="BC39">
        <v>-4.8236999999999997</v>
      </c>
      <c r="BD39">
        <v>-4.7130999999999998</v>
      </c>
      <c r="BE39">
        <v>-3.6823999999999999</v>
      </c>
      <c r="BF39">
        <v>-2.5836999999999999</v>
      </c>
      <c r="BG39">
        <v>-1.7241</v>
      </c>
      <c r="BH39">
        <v>-1.6563000000000001</v>
      </c>
      <c r="BI39">
        <v>-1.6639999999999999</v>
      </c>
    </row>
    <row r="40" spans="1:61" hidden="1">
      <c r="A40" t="s">
        <v>199</v>
      </c>
      <c r="B40" t="s">
        <v>159</v>
      </c>
      <c r="C40" t="s">
        <v>151</v>
      </c>
      <c r="D40" t="s">
        <v>196</v>
      </c>
      <c r="E40" t="s">
        <v>153</v>
      </c>
      <c r="F40" t="s">
        <v>1</v>
      </c>
      <c r="G40" t="s">
        <v>1</v>
      </c>
      <c r="H40" t="s">
        <v>1</v>
      </c>
      <c r="I40" t="s">
        <v>1</v>
      </c>
      <c r="J40" t="s">
        <v>1</v>
      </c>
      <c r="K40" t="s">
        <v>1</v>
      </c>
      <c r="L40" t="s">
        <v>1</v>
      </c>
      <c r="M40" t="s">
        <v>1</v>
      </c>
      <c r="N40" t="s">
        <v>1</v>
      </c>
      <c r="O40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 t="s">
        <v>1</v>
      </c>
      <c r="AJ40" t="s">
        <v>1</v>
      </c>
      <c r="AK40" t="s">
        <v>1</v>
      </c>
      <c r="AL40" t="s">
        <v>1</v>
      </c>
      <c r="AM40" t="s">
        <v>1</v>
      </c>
      <c r="AN40" t="s">
        <v>1</v>
      </c>
      <c r="AO40" t="s">
        <v>1</v>
      </c>
      <c r="AP40" t="s">
        <v>1</v>
      </c>
      <c r="AQ40" t="s">
        <v>1</v>
      </c>
      <c r="AR40" t="s">
        <v>1</v>
      </c>
      <c r="AS40" t="s">
        <v>1</v>
      </c>
      <c r="AT40" t="s">
        <v>1</v>
      </c>
      <c r="AU40" t="s">
        <v>1</v>
      </c>
      <c r="AV40" t="s">
        <v>1</v>
      </c>
      <c r="AW40">
        <v>-3.3978999999999999</v>
      </c>
      <c r="AX40">
        <v>-3.1341000000000001</v>
      </c>
      <c r="AY40">
        <v>-2.7524999999999999</v>
      </c>
      <c r="AZ40">
        <v>-2.2605</v>
      </c>
      <c r="BA40">
        <v>-2.2244999999999999</v>
      </c>
      <c r="BB40">
        <v>-3.0337999999999998</v>
      </c>
      <c r="BC40">
        <v>-4.5210999999999997</v>
      </c>
      <c r="BD40">
        <v>-4.4236000000000004</v>
      </c>
      <c r="BE40">
        <v>-3.5194000000000001</v>
      </c>
      <c r="BF40">
        <v>-2.0554999999999999</v>
      </c>
      <c r="BG40">
        <v>-1.2676000000000001</v>
      </c>
      <c r="BH40">
        <v>-1.1214999999999999</v>
      </c>
      <c r="BI40">
        <v>-1.2361</v>
      </c>
    </row>
    <row r="41" spans="1:61" hidden="1">
      <c r="A41" t="s">
        <v>200</v>
      </c>
      <c r="B41" t="s">
        <v>161</v>
      </c>
      <c r="C41" t="s">
        <v>151</v>
      </c>
      <c r="D41" t="s">
        <v>196</v>
      </c>
      <c r="E41" t="s">
        <v>153</v>
      </c>
      <c r="F41" t="s">
        <v>1</v>
      </c>
      <c r="G41" t="s">
        <v>1</v>
      </c>
      <c r="H41" t="s">
        <v>1</v>
      </c>
      <c r="I41" t="s">
        <v>1</v>
      </c>
      <c r="J41" t="s">
        <v>1</v>
      </c>
      <c r="K41" t="s">
        <v>1</v>
      </c>
      <c r="L41" t="s">
        <v>1</v>
      </c>
      <c r="M41" t="s">
        <v>1</v>
      </c>
      <c r="N41" t="s">
        <v>1</v>
      </c>
      <c r="O41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 t="s">
        <v>1</v>
      </c>
      <c r="AJ41" t="s">
        <v>1</v>
      </c>
      <c r="AK41" t="s">
        <v>1</v>
      </c>
      <c r="AL41" t="s">
        <v>1</v>
      </c>
      <c r="AM41" t="s">
        <v>1</v>
      </c>
      <c r="AN41" t="s">
        <v>1</v>
      </c>
      <c r="AO41" t="s">
        <v>1</v>
      </c>
      <c r="AP41" t="s">
        <v>1</v>
      </c>
      <c r="AQ41" t="s">
        <v>1</v>
      </c>
      <c r="AR41" t="s">
        <v>1</v>
      </c>
      <c r="AS41" t="s">
        <v>1</v>
      </c>
      <c r="AT41" t="s">
        <v>1</v>
      </c>
      <c r="AU41" t="s">
        <v>1</v>
      </c>
      <c r="AV41" t="s">
        <v>1</v>
      </c>
      <c r="AW41">
        <v>-3.3999000000000001</v>
      </c>
      <c r="AX41">
        <v>-3.1360000000000001</v>
      </c>
      <c r="AY41">
        <v>-2.7536999999999998</v>
      </c>
      <c r="AZ41">
        <v>-2.2587000000000002</v>
      </c>
      <c r="BA41">
        <v>-2.2195999999999998</v>
      </c>
      <c r="BB41">
        <v>-3.0264000000000002</v>
      </c>
      <c r="BC41">
        <v>-4.5209999999999999</v>
      </c>
      <c r="BD41">
        <v>-4.4264999999999999</v>
      </c>
      <c r="BE41">
        <v>-3.524</v>
      </c>
      <c r="BF41">
        <v>-2.06</v>
      </c>
      <c r="BG41">
        <v>-1.2684</v>
      </c>
      <c r="BH41">
        <v>-1.1206</v>
      </c>
      <c r="BI41">
        <v>-1.2343999999999999</v>
      </c>
    </row>
    <row r="42" spans="1:61" hidden="1">
      <c r="A42" t="s">
        <v>201</v>
      </c>
      <c r="B42" t="s">
        <v>23</v>
      </c>
      <c r="C42" t="s">
        <v>151</v>
      </c>
      <c r="D42" t="s">
        <v>196</v>
      </c>
      <c r="E42" t="s">
        <v>153</v>
      </c>
      <c r="F42" t="s">
        <v>1</v>
      </c>
      <c r="G42" t="s">
        <v>1</v>
      </c>
      <c r="H42" t="s">
        <v>1</v>
      </c>
      <c r="I42" t="s">
        <v>1</v>
      </c>
      <c r="J42" t="s">
        <v>1</v>
      </c>
      <c r="K42" t="s">
        <v>1</v>
      </c>
      <c r="L42" t="s">
        <v>1</v>
      </c>
      <c r="M42" t="s">
        <v>1</v>
      </c>
      <c r="N42" t="s">
        <v>1</v>
      </c>
      <c r="O4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 t="s">
        <v>1</v>
      </c>
      <c r="AJ42" t="s">
        <v>1</v>
      </c>
      <c r="AK42" t="s">
        <v>1</v>
      </c>
      <c r="AL42" t="s">
        <v>1</v>
      </c>
      <c r="AM42" t="s">
        <v>1</v>
      </c>
      <c r="AN42" t="s">
        <v>1</v>
      </c>
      <c r="AO42" t="s">
        <v>1</v>
      </c>
      <c r="AP42" t="s">
        <v>1</v>
      </c>
      <c r="AQ42" t="s">
        <v>1</v>
      </c>
      <c r="AR42" t="s">
        <v>1</v>
      </c>
      <c r="AS42" t="s">
        <v>1</v>
      </c>
      <c r="AT42" t="s">
        <v>1</v>
      </c>
      <c r="AU42" t="s">
        <v>1</v>
      </c>
      <c r="AV42" t="s">
        <v>1</v>
      </c>
      <c r="AW42">
        <v>-3.4041000000000001</v>
      </c>
      <c r="AX42">
        <v>-3.1436000000000002</v>
      </c>
      <c r="AY42">
        <v>-2.7614000000000001</v>
      </c>
      <c r="AZ42">
        <v>-2.2505999999999999</v>
      </c>
      <c r="BA42">
        <v>-2.2130999999999998</v>
      </c>
      <c r="BB42">
        <v>-3.0066000000000002</v>
      </c>
      <c r="BC42">
        <v>-4.4996999999999998</v>
      </c>
      <c r="BD42">
        <v>-4.4074999999999998</v>
      </c>
      <c r="BE42">
        <v>-3.5087999999999999</v>
      </c>
      <c r="BF42">
        <v>-2.0369000000000002</v>
      </c>
      <c r="BG42">
        <v>-1.2548999999999999</v>
      </c>
      <c r="BH42">
        <v>-1.1024</v>
      </c>
      <c r="BI42">
        <v>-1.2208000000000001</v>
      </c>
    </row>
    <row r="43" spans="1:61" hidden="1">
      <c r="A43" t="s">
        <v>202</v>
      </c>
      <c r="B43" t="s">
        <v>24</v>
      </c>
      <c r="C43" t="s">
        <v>151</v>
      </c>
      <c r="D43" t="s">
        <v>196</v>
      </c>
      <c r="E43" t="s">
        <v>153</v>
      </c>
      <c r="F43" t="s">
        <v>1</v>
      </c>
      <c r="G43" t="s">
        <v>1</v>
      </c>
      <c r="H43" t="s">
        <v>1</v>
      </c>
      <c r="I43" t="s">
        <v>1</v>
      </c>
      <c r="J43" t="s">
        <v>1</v>
      </c>
      <c r="K43" t="s">
        <v>1</v>
      </c>
      <c r="L43" t="s">
        <v>1</v>
      </c>
      <c r="M43" t="s">
        <v>1</v>
      </c>
      <c r="N43" t="s">
        <v>1</v>
      </c>
      <c r="O43" t="s">
        <v>1</v>
      </c>
      <c r="P43" t="s">
        <v>1</v>
      </c>
      <c r="Q43" t="s">
        <v>1</v>
      </c>
      <c r="R43" t="s">
        <v>1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 t="s">
        <v>1</v>
      </c>
      <c r="AJ43" t="s">
        <v>1</v>
      </c>
      <c r="AK43" t="s">
        <v>1</v>
      </c>
      <c r="AL43" t="s">
        <v>1</v>
      </c>
      <c r="AM43" t="s">
        <v>1</v>
      </c>
      <c r="AN43" t="s">
        <v>1</v>
      </c>
      <c r="AO43" t="s">
        <v>1</v>
      </c>
      <c r="AP43" t="s">
        <v>1</v>
      </c>
      <c r="AQ43" t="s">
        <v>1</v>
      </c>
      <c r="AR43" t="s">
        <v>1</v>
      </c>
      <c r="AS43" t="s">
        <v>1</v>
      </c>
      <c r="AT43" t="s">
        <v>1</v>
      </c>
      <c r="AU43" t="s">
        <v>1</v>
      </c>
      <c r="AV43" t="s">
        <v>1</v>
      </c>
      <c r="AW43">
        <v>-1.0941000000000001</v>
      </c>
      <c r="AX43">
        <v>-1.425</v>
      </c>
      <c r="AY43">
        <v>-0.90649999999999997</v>
      </c>
      <c r="AZ43">
        <v>-1.3747</v>
      </c>
      <c r="BA43">
        <v>-1.4247000000000001</v>
      </c>
      <c r="BB43">
        <v>-2.1709000000000001</v>
      </c>
      <c r="BC43">
        <v>-3.9035000000000002</v>
      </c>
      <c r="BD43">
        <v>-3.4129999999999998</v>
      </c>
      <c r="BE43">
        <v>-3.4518</v>
      </c>
      <c r="BF43">
        <v>-2.9731000000000001</v>
      </c>
      <c r="BG43">
        <v>-2.2919</v>
      </c>
      <c r="BH43">
        <v>-2.2890000000000001</v>
      </c>
      <c r="BI43">
        <v>-2.4664000000000001</v>
      </c>
    </row>
    <row r="44" spans="1:61" hidden="1">
      <c r="A44" t="s">
        <v>203</v>
      </c>
      <c r="B44" t="s">
        <v>25</v>
      </c>
      <c r="C44" t="s">
        <v>151</v>
      </c>
      <c r="D44" t="s">
        <v>196</v>
      </c>
      <c r="E44" t="s">
        <v>153</v>
      </c>
      <c r="F44" t="s">
        <v>1</v>
      </c>
      <c r="G44" t="s">
        <v>1</v>
      </c>
      <c r="H44" t="s">
        <v>1</v>
      </c>
      <c r="I44" t="s">
        <v>1</v>
      </c>
      <c r="J44" t="s">
        <v>1</v>
      </c>
      <c r="K44" t="s">
        <v>1</v>
      </c>
      <c r="L44" t="s">
        <v>1</v>
      </c>
      <c r="M44" t="s">
        <v>1</v>
      </c>
      <c r="N44" t="s">
        <v>1</v>
      </c>
      <c r="O44" t="s">
        <v>1</v>
      </c>
      <c r="P44" t="s">
        <v>1</v>
      </c>
      <c r="Q44" t="s">
        <v>1</v>
      </c>
      <c r="R44" t="s">
        <v>1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 t="s">
        <v>1</v>
      </c>
      <c r="AJ44" t="s">
        <v>1</v>
      </c>
      <c r="AK44" t="s">
        <v>1</v>
      </c>
      <c r="AL44" t="s">
        <v>1</v>
      </c>
      <c r="AM44" t="s">
        <v>1</v>
      </c>
      <c r="AN44" t="s">
        <v>1</v>
      </c>
      <c r="AO44" t="s">
        <v>1</v>
      </c>
      <c r="AP44" t="s">
        <v>1</v>
      </c>
      <c r="AQ44" t="s">
        <v>1</v>
      </c>
      <c r="AR44" t="s">
        <v>1</v>
      </c>
      <c r="AS44" t="s">
        <v>1</v>
      </c>
      <c r="AT44" t="s">
        <v>1</v>
      </c>
      <c r="AU44" t="s">
        <v>1</v>
      </c>
      <c r="AV44" t="s">
        <v>1</v>
      </c>
      <c r="AW44">
        <v>-1.0227999999999999</v>
      </c>
      <c r="AX44">
        <v>0.9889</v>
      </c>
      <c r="AY44">
        <v>0.32119999999999999</v>
      </c>
      <c r="AZ44">
        <v>0.90910000000000002</v>
      </c>
      <c r="BA44">
        <v>-0.32500000000000001</v>
      </c>
      <c r="BB44">
        <v>-0.12770000000000001</v>
      </c>
      <c r="BC44">
        <v>-3.5994999999999999</v>
      </c>
      <c r="BD44">
        <v>-2.2892999999999999</v>
      </c>
      <c r="BE44">
        <v>-1.7563</v>
      </c>
      <c r="BF44">
        <v>-0.56489999999999996</v>
      </c>
      <c r="BG44">
        <v>-1.1324000000000001</v>
      </c>
      <c r="BH44">
        <v>-1.4842</v>
      </c>
      <c r="BI44">
        <v>-1.2464999999999999</v>
      </c>
    </row>
    <row r="45" spans="1:61" hidden="1">
      <c r="A45" t="s">
        <v>204</v>
      </c>
      <c r="B45" t="s">
        <v>26</v>
      </c>
      <c r="C45" t="s">
        <v>151</v>
      </c>
      <c r="D45" t="s">
        <v>196</v>
      </c>
      <c r="E45" t="s">
        <v>153</v>
      </c>
      <c r="F45" t="s">
        <v>1</v>
      </c>
      <c r="G45" t="s">
        <v>1</v>
      </c>
      <c r="H45" t="s">
        <v>1</v>
      </c>
      <c r="I45" t="s">
        <v>1</v>
      </c>
      <c r="J45" t="s">
        <v>1</v>
      </c>
      <c r="K45" t="s">
        <v>1</v>
      </c>
      <c r="L45" t="s">
        <v>1</v>
      </c>
      <c r="M45" t="s">
        <v>1</v>
      </c>
      <c r="N45" t="s">
        <v>1</v>
      </c>
      <c r="O45" t="s">
        <v>1</v>
      </c>
      <c r="P45" t="s">
        <v>1</v>
      </c>
      <c r="Q45" t="s">
        <v>1</v>
      </c>
      <c r="R45" t="s">
        <v>1</v>
      </c>
      <c r="S45" t="s">
        <v>1</v>
      </c>
      <c r="T45" t="s">
        <v>1</v>
      </c>
      <c r="U45" t="s">
        <v>1</v>
      </c>
      <c r="V45" t="s">
        <v>1</v>
      </c>
      <c r="W45" t="s">
        <v>1</v>
      </c>
      <c r="X45" t="s">
        <v>1</v>
      </c>
      <c r="Y45" t="s">
        <v>1</v>
      </c>
      <c r="Z45" t="s">
        <v>1</v>
      </c>
      <c r="AA45" t="s">
        <v>1</v>
      </c>
      <c r="AB45" t="s">
        <v>1</v>
      </c>
      <c r="AC45" t="s">
        <v>1</v>
      </c>
      <c r="AD45" t="s">
        <v>1</v>
      </c>
      <c r="AE45" t="s">
        <v>1</v>
      </c>
      <c r="AF45" t="s">
        <v>1</v>
      </c>
      <c r="AG45" t="s">
        <v>1</v>
      </c>
      <c r="AH45" t="s">
        <v>1</v>
      </c>
      <c r="AI45" t="s">
        <v>1</v>
      </c>
      <c r="AJ45" t="s">
        <v>1</v>
      </c>
      <c r="AK45" t="s">
        <v>1</v>
      </c>
      <c r="AL45" t="s">
        <v>1</v>
      </c>
      <c r="AM45" t="s">
        <v>1</v>
      </c>
      <c r="AN45" t="s">
        <v>1</v>
      </c>
      <c r="AO45" t="s">
        <v>1</v>
      </c>
      <c r="AP45" t="s">
        <v>1</v>
      </c>
      <c r="AQ45" t="s">
        <v>1</v>
      </c>
      <c r="AR45" t="s">
        <v>1</v>
      </c>
      <c r="AS45" t="s">
        <v>1</v>
      </c>
      <c r="AT45" t="s">
        <v>1</v>
      </c>
      <c r="AU45" t="s">
        <v>1</v>
      </c>
      <c r="AV45" t="s">
        <v>1</v>
      </c>
      <c r="AW45">
        <v>-6.3966000000000003</v>
      </c>
      <c r="AX45">
        <v>-2.5550000000000002</v>
      </c>
      <c r="AY45">
        <v>-3.0876000000000001</v>
      </c>
      <c r="AZ45">
        <v>-4.1832000000000003</v>
      </c>
      <c r="BA45">
        <v>-3.0427</v>
      </c>
      <c r="BB45">
        <v>-4.0664999999999996</v>
      </c>
      <c r="BC45">
        <v>-5.5663999999999998</v>
      </c>
      <c r="BD45">
        <v>-4.5606</v>
      </c>
      <c r="BE45">
        <v>-3.0194000000000001</v>
      </c>
      <c r="BF45">
        <v>-1.6372</v>
      </c>
      <c r="BG45">
        <v>-6.3E-2</v>
      </c>
      <c r="BH45">
        <v>-1.1420999999999999</v>
      </c>
      <c r="BI45">
        <v>-1.9074</v>
      </c>
    </row>
    <row r="46" spans="1:61" hidden="1">
      <c r="A46" t="s">
        <v>205</v>
      </c>
      <c r="B46" t="s">
        <v>27</v>
      </c>
      <c r="C46" t="s">
        <v>151</v>
      </c>
      <c r="D46" t="s">
        <v>196</v>
      </c>
      <c r="E46" t="s">
        <v>153</v>
      </c>
      <c r="F46" t="s">
        <v>1</v>
      </c>
      <c r="G46" t="s">
        <v>1</v>
      </c>
      <c r="H46" t="s">
        <v>1</v>
      </c>
      <c r="I46" t="s">
        <v>1</v>
      </c>
      <c r="J46" t="s">
        <v>1</v>
      </c>
      <c r="K46" t="s">
        <v>1</v>
      </c>
      <c r="L46" t="s">
        <v>1</v>
      </c>
      <c r="M46" t="s">
        <v>1</v>
      </c>
      <c r="N46" t="s">
        <v>1</v>
      </c>
      <c r="O46" t="s">
        <v>1</v>
      </c>
      <c r="P46" t="s">
        <v>1</v>
      </c>
      <c r="Q46" t="s">
        <v>1</v>
      </c>
      <c r="R46" t="s">
        <v>1</v>
      </c>
      <c r="S46" t="s">
        <v>1</v>
      </c>
      <c r="T46" t="s">
        <v>1</v>
      </c>
      <c r="U46" t="s">
        <v>1</v>
      </c>
      <c r="V46" t="s">
        <v>1</v>
      </c>
      <c r="W46" t="s">
        <v>1</v>
      </c>
      <c r="X46" t="s">
        <v>1</v>
      </c>
      <c r="Y46" t="s">
        <v>1</v>
      </c>
      <c r="Z46" t="s">
        <v>1</v>
      </c>
      <c r="AA46" t="s">
        <v>1</v>
      </c>
      <c r="AB46" t="s">
        <v>1</v>
      </c>
      <c r="AC46" t="s">
        <v>1</v>
      </c>
      <c r="AD46" t="s">
        <v>1</v>
      </c>
      <c r="AE46" t="s">
        <v>1</v>
      </c>
      <c r="AF46" t="s">
        <v>1</v>
      </c>
      <c r="AG46" t="s">
        <v>1</v>
      </c>
      <c r="AH46" t="s">
        <v>1</v>
      </c>
      <c r="AI46" t="s">
        <v>1</v>
      </c>
      <c r="AJ46" t="s">
        <v>1</v>
      </c>
      <c r="AK46" t="s">
        <v>1</v>
      </c>
      <c r="AL46" t="s">
        <v>1</v>
      </c>
      <c r="AM46" t="s">
        <v>1</v>
      </c>
      <c r="AN46" t="s">
        <v>1</v>
      </c>
      <c r="AO46" t="s">
        <v>1</v>
      </c>
      <c r="AP46" t="s">
        <v>1</v>
      </c>
      <c r="AQ46" t="s">
        <v>1</v>
      </c>
      <c r="AR46" t="s">
        <v>1</v>
      </c>
      <c r="AS46" t="s">
        <v>1</v>
      </c>
      <c r="AT46" t="s">
        <v>1</v>
      </c>
      <c r="AU46" t="s">
        <v>1</v>
      </c>
      <c r="AV46" t="s">
        <v>1</v>
      </c>
      <c r="AW46">
        <v>0.30370000000000003</v>
      </c>
      <c r="AX46">
        <v>1.5863</v>
      </c>
      <c r="AY46">
        <v>3.9571999999999998</v>
      </c>
      <c r="AZ46">
        <v>2.8146</v>
      </c>
      <c r="BA46">
        <v>2.4811999999999999</v>
      </c>
      <c r="BB46">
        <v>2.2627000000000002</v>
      </c>
      <c r="BC46">
        <v>0.20300000000000001</v>
      </c>
      <c r="BD46">
        <v>-9.8500000000000004E-2</v>
      </c>
      <c r="BE46">
        <v>0.33129999999999998</v>
      </c>
      <c r="BF46">
        <v>0.59730000000000005</v>
      </c>
      <c r="BG46">
        <v>0.59179999999999999</v>
      </c>
      <c r="BH46">
        <v>-0.16020000000000001</v>
      </c>
      <c r="BI46">
        <v>-0.46550000000000002</v>
      </c>
    </row>
    <row r="47" spans="1:61" hidden="1">
      <c r="A47" t="s">
        <v>206</v>
      </c>
      <c r="B47" t="s">
        <v>28</v>
      </c>
      <c r="C47" t="s">
        <v>151</v>
      </c>
      <c r="D47" t="s">
        <v>196</v>
      </c>
      <c r="E47" t="s">
        <v>153</v>
      </c>
      <c r="F47" t="s">
        <v>1</v>
      </c>
      <c r="G47" t="s">
        <v>1</v>
      </c>
      <c r="H47" t="s">
        <v>1</v>
      </c>
      <c r="I47" t="s">
        <v>1</v>
      </c>
      <c r="J47" t="s">
        <v>1</v>
      </c>
      <c r="K47" t="s">
        <v>1</v>
      </c>
      <c r="L47" t="s">
        <v>1</v>
      </c>
      <c r="M47" t="s">
        <v>1</v>
      </c>
      <c r="N47" t="s">
        <v>1</v>
      </c>
      <c r="O47" t="s">
        <v>1</v>
      </c>
      <c r="P47" t="s">
        <v>1</v>
      </c>
      <c r="Q47" t="s">
        <v>1</v>
      </c>
      <c r="R47" t="s">
        <v>1</v>
      </c>
      <c r="S47" t="s">
        <v>1</v>
      </c>
      <c r="T47" t="s">
        <v>1</v>
      </c>
      <c r="U47" t="s">
        <v>1</v>
      </c>
      <c r="V47" t="s">
        <v>1</v>
      </c>
      <c r="W47" t="s">
        <v>1</v>
      </c>
      <c r="X47" t="s">
        <v>1</v>
      </c>
      <c r="Y47" t="s">
        <v>1</v>
      </c>
      <c r="Z47" t="s">
        <v>1</v>
      </c>
      <c r="AA47" t="s">
        <v>1</v>
      </c>
      <c r="AB47" t="s">
        <v>1</v>
      </c>
      <c r="AC47" t="s">
        <v>1</v>
      </c>
      <c r="AD47" t="s">
        <v>1</v>
      </c>
      <c r="AE47" t="s">
        <v>1</v>
      </c>
      <c r="AF47" t="s">
        <v>1</v>
      </c>
      <c r="AG47" t="s">
        <v>1</v>
      </c>
      <c r="AH47" t="s">
        <v>1</v>
      </c>
      <c r="AI47" t="s">
        <v>1</v>
      </c>
      <c r="AJ47" t="s">
        <v>1</v>
      </c>
      <c r="AK47" t="s">
        <v>1</v>
      </c>
      <c r="AL47" t="s">
        <v>1</v>
      </c>
      <c r="AM47" t="s">
        <v>1</v>
      </c>
      <c r="AN47" t="s">
        <v>1</v>
      </c>
      <c r="AO47" t="s">
        <v>1</v>
      </c>
      <c r="AP47" t="s">
        <v>1</v>
      </c>
      <c r="AQ47" t="s">
        <v>1</v>
      </c>
      <c r="AR47" t="s">
        <v>1</v>
      </c>
      <c r="AS47" t="s">
        <v>1</v>
      </c>
      <c r="AT47" t="s">
        <v>1</v>
      </c>
      <c r="AU47" t="s">
        <v>1</v>
      </c>
      <c r="AV47" t="s">
        <v>1</v>
      </c>
      <c r="AW47">
        <v>-3.2593999999999999</v>
      </c>
      <c r="AX47">
        <v>-2.9018999999999999</v>
      </c>
      <c r="AY47">
        <v>-2.1806000000000001</v>
      </c>
      <c r="AZ47">
        <v>-1.6615</v>
      </c>
      <c r="BA47">
        <v>-0.84319999999999995</v>
      </c>
      <c r="BB47">
        <v>-0.77790000000000004</v>
      </c>
      <c r="BC47">
        <v>-0.74480000000000002</v>
      </c>
      <c r="BD47">
        <v>-2.1709000000000001</v>
      </c>
      <c r="BE47">
        <v>-0.95220000000000005</v>
      </c>
      <c r="BF47">
        <v>0.27300000000000002</v>
      </c>
      <c r="BG47">
        <v>0.63319999999999999</v>
      </c>
      <c r="BH47">
        <v>0.45839999999999997</v>
      </c>
      <c r="BI47">
        <v>2.6700000000000002E-2</v>
      </c>
    </row>
    <row r="48" spans="1:61" hidden="1">
      <c r="A48" t="s">
        <v>207</v>
      </c>
      <c r="B48" t="s">
        <v>29</v>
      </c>
      <c r="C48" t="s">
        <v>151</v>
      </c>
      <c r="D48" t="s">
        <v>196</v>
      </c>
      <c r="E48" t="s">
        <v>153</v>
      </c>
      <c r="F48" t="s">
        <v>1</v>
      </c>
      <c r="G48" t="s">
        <v>1</v>
      </c>
      <c r="H48" t="s">
        <v>1</v>
      </c>
      <c r="I48" t="s">
        <v>1</v>
      </c>
      <c r="J48" t="s">
        <v>1</v>
      </c>
      <c r="K48" t="s">
        <v>1</v>
      </c>
      <c r="L48" t="s">
        <v>1</v>
      </c>
      <c r="M48" t="s">
        <v>1</v>
      </c>
      <c r="N48" t="s">
        <v>1</v>
      </c>
      <c r="O48" t="s">
        <v>1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1</v>
      </c>
      <c r="V48" t="s">
        <v>1</v>
      </c>
      <c r="W48" t="s">
        <v>1</v>
      </c>
      <c r="X48" t="s">
        <v>1</v>
      </c>
      <c r="Y48" t="s">
        <v>1</v>
      </c>
      <c r="Z48" t="s">
        <v>1</v>
      </c>
      <c r="AA48" t="s">
        <v>1</v>
      </c>
      <c r="AB48" t="s">
        <v>1</v>
      </c>
      <c r="AC48" t="s">
        <v>1</v>
      </c>
      <c r="AD48" t="s">
        <v>1</v>
      </c>
      <c r="AE48" t="s">
        <v>1</v>
      </c>
      <c r="AF48" t="s">
        <v>1</v>
      </c>
      <c r="AG48" t="s">
        <v>1</v>
      </c>
      <c r="AH48" t="s">
        <v>1</v>
      </c>
      <c r="AI48" t="s">
        <v>1</v>
      </c>
      <c r="AJ48" t="s">
        <v>1</v>
      </c>
      <c r="AK48" t="s">
        <v>1</v>
      </c>
      <c r="AL48" t="s">
        <v>1</v>
      </c>
      <c r="AM48" t="s">
        <v>1</v>
      </c>
      <c r="AN48" t="s">
        <v>1</v>
      </c>
      <c r="AO48" t="s">
        <v>1</v>
      </c>
      <c r="AP48" t="s">
        <v>1</v>
      </c>
      <c r="AQ48" t="s">
        <v>1</v>
      </c>
      <c r="AR48" t="s">
        <v>1</v>
      </c>
      <c r="AS48" t="s">
        <v>1</v>
      </c>
      <c r="AT48" t="s">
        <v>1</v>
      </c>
      <c r="AU48" t="s">
        <v>1</v>
      </c>
      <c r="AV48" t="s">
        <v>1</v>
      </c>
      <c r="AW48">
        <v>0.50690000000000002</v>
      </c>
      <c r="AX48">
        <v>1.4376</v>
      </c>
      <c r="AY48">
        <v>-9.5600000000000004E-2</v>
      </c>
      <c r="AZ48">
        <v>-1.3240000000000001</v>
      </c>
      <c r="BA48">
        <v>-1.6369</v>
      </c>
      <c r="BB48">
        <v>-4.5475000000000003</v>
      </c>
      <c r="BC48">
        <v>-0.96150000000000002</v>
      </c>
      <c r="BD48">
        <v>-0.79500000000000004</v>
      </c>
      <c r="BE48">
        <v>-0.52449999999999997</v>
      </c>
      <c r="BF48">
        <v>-4.5699999999999998E-2</v>
      </c>
      <c r="BG48">
        <v>-0.38979999999999998</v>
      </c>
      <c r="BH48">
        <v>-0.46610000000000001</v>
      </c>
      <c r="BI48">
        <v>-0.65800000000000003</v>
      </c>
    </row>
    <row r="49" spans="1:61" hidden="1">
      <c r="A49" t="s">
        <v>208</v>
      </c>
      <c r="B49" t="s">
        <v>30</v>
      </c>
      <c r="C49" t="s">
        <v>151</v>
      </c>
      <c r="D49" t="s">
        <v>196</v>
      </c>
      <c r="E49" t="s">
        <v>153</v>
      </c>
      <c r="F49" t="s">
        <v>1</v>
      </c>
      <c r="G49" t="s">
        <v>1</v>
      </c>
      <c r="H49" t="s">
        <v>1</v>
      </c>
      <c r="I49" t="s">
        <v>1</v>
      </c>
      <c r="J49" t="s">
        <v>1</v>
      </c>
      <c r="K49" t="s">
        <v>1</v>
      </c>
      <c r="L49" t="s">
        <v>1</v>
      </c>
      <c r="M49" t="s">
        <v>1</v>
      </c>
      <c r="N49" t="s">
        <v>1</v>
      </c>
      <c r="O49" t="s">
        <v>1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1</v>
      </c>
      <c r="V49" t="s">
        <v>1</v>
      </c>
      <c r="W49" t="s">
        <v>1</v>
      </c>
      <c r="X49" t="s">
        <v>1</v>
      </c>
      <c r="Y49" t="s">
        <v>1</v>
      </c>
      <c r="Z49" t="s">
        <v>1</v>
      </c>
      <c r="AA49" t="s">
        <v>1</v>
      </c>
      <c r="AB49" t="s">
        <v>1</v>
      </c>
      <c r="AC49" t="s">
        <v>1</v>
      </c>
      <c r="AD49" t="s">
        <v>1</v>
      </c>
      <c r="AE49" t="s">
        <v>1</v>
      </c>
      <c r="AF49" t="s">
        <v>1</v>
      </c>
      <c r="AG49" t="s">
        <v>1</v>
      </c>
      <c r="AH49" t="s">
        <v>1</v>
      </c>
      <c r="AI49" t="s">
        <v>1</v>
      </c>
      <c r="AJ49" t="s">
        <v>1</v>
      </c>
      <c r="AK49" t="s">
        <v>1</v>
      </c>
      <c r="AL49" t="s">
        <v>1</v>
      </c>
      <c r="AM49" t="s">
        <v>1</v>
      </c>
      <c r="AN49" t="s">
        <v>1</v>
      </c>
      <c r="AO49" t="s">
        <v>1</v>
      </c>
      <c r="AP49" t="s">
        <v>1</v>
      </c>
      <c r="AQ49" t="s">
        <v>1</v>
      </c>
      <c r="AR49" t="s">
        <v>1</v>
      </c>
      <c r="AS49" t="s">
        <v>1</v>
      </c>
      <c r="AT49" t="s">
        <v>1</v>
      </c>
      <c r="AU49" t="s">
        <v>1</v>
      </c>
      <c r="AV49" t="s">
        <v>1</v>
      </c>
      <c r="AW49">
        <v>0.49830000000000002</v>
      </c>
      <c r="AX49">
        <v>1.6771</v>
      </c>
      <c r="AY49">
        <v>1.3134999999999999</v>
      </c>
      <c r="AZ49">
        <v>1.5670999999999999</v>
      </c>
      <c r="BA49">
        <v>-2.1172</v>
      </c>
      <c r="BB49">
        <v>-8.0393000000000008</v>
      </c>
      <c r="BC49">
        <v>-9.6399000000000008</v>
      </c>
      <c r="BD49">
        <v>-9.2619000000000007</v>
      </c>
      <c r="BE49">
        <v>-8.3653999999999993</v>
      </c>
      <c r="BF49">
        <v>-7.9031000000000002</v>
      </c>
      <c r="BG49">
        <v>-6.2157999999999998</v>
      </c>
      <c r="BH49">
        <v>-4.5273000000000003</v>
      </c>
      <c r="BI49">
        <v>-4.1740000000000004</v>
      </c>
    </row>
    <row r="50" spans="1:61" hidden="1">
      <c r="A50" t="s">
        <v>209</v>
      </c>
      <c r="B50" t="s">
        <v>31</v>
      </c>
      <c r="C50" t="s">
        <v>151</v>
      </c>
      <c r="D50" t="s">
        <v>196</v>
      </c>
      <c r="E50" t="s">
        <v>153</v>
      </c>
      <c r="F50" t="s">
        <v>1</v>
      </c>
      <c r="G50" t="s">
        <v>1</v>
      </c>
      <c r="H50" t="s">
        <v>1</v>
      </c>
      <c r="I50" t="s">
        <v>1</v>
      </c>
      <c r="J50" t="s">
        <v>1</v>
      </c>
      <c r="K50" t="s">
        <v>1</v>
      </c>
      <c r="L50" t="s">
        <v>1</v>
      </c>
      <c r="M50" t="s">
        <v>1</v>
      </c>
      <c r="N50" t="s">
        <v>1</v>
      </c>
      <c r="O50" t="s">
        <v>1</v>
      </c>
      <c r="P50" t="s">
        <v>1</v>
      </c>
      <c r="Q50" t="s">
        <v>1</v>
      </c>
      <c r="R50" t="s">
        <v>1</v>
      </c>
      <c r="S50" t="s">
        <v>1</v>
      </c>
      <c r="T50" t="s">
        <v>1</v>
      </c>
      <c r="U50" t="s">
        <v>1</v>
      </c>
      <c r="V50" t="s">
        <v>1</v>
      </c>
      <c r="W50" t="s">
        <v>1</v>
      </c>
      <c r="X50" t="s">
        <v>1</v>
      </c>
      <c r="Y50" t="s">
        <v>1</v>
      </c>
      <c r="Z50" t="s">
        <v>1</v>
      </c>
      <c r="AA50" t="s">
        <v>1</v>
      </c>
      <c r="AB50" t="s">
        <v>1</v>
      </c>
      <c r="AC50" t="s">
        <v>1</v>
      </c>
      <c r="AD50" t="s">
        <v>1</v>
      </c>
      <c r="AE50" t="s">
        <v>1</v>
      </c>
      <c r="AF50" t="s">
        <v>1</v>
      </c>
      <c r="AG50" t="s">
        <v>1</v>
      </c>
      <c r="AH50" t="s">
        <v>1</v>
      </c>
      <c r="AI50" t="s">
        <v>1</v>
      </c>
      <c r="AJ50" t="s">
        <v>1</v>
      </c>
      <c r="AK50" t="s">
        <v>1</v>
      </c>
      <c r="AL50" t="s">
        <v>1</v>
      </c>
      <c r="AM50" t="s">
        <v>1</v>
      </c>
      <c r="AN50" t="s">
        <v>1</v>
      </c>
      <c r="AO50" t="s">
        <v>1</v>
      </c>
      <c r="AP50" t="s">
        <v>1</v>
      </c>
      <c r="AQ50" t="s">
        <v>1</v>
      </c>
      <c r="AR50" t="s">
        <v>1</v>
      </c>
      <c r="AS50" t="s">
        <v>1</v>
      </c>
      <c r="AT50" t="s">
        <v>1</v>
      </c>
      <c r="AU50" t="s">
        <v>1</v>
      </c>
      <c r="AV50" t="s">
        <v>1</v>
      </c>
      <c r="AW50">
        <v>-5.7096999999999998</v>
      </c>
      <c r="AX50">
        <v>-7.7118000000000002</v>
      </c>
      <c r="AY50">
        <v>-5.2256</v>
      </c>
      <c r="AZ50">
        <v>-7.4272999999999998</v>
      </c>
      <c r="BA50">
        <v>-7.8135000000000003</v>
      </c>
      <c r="BB50">
        <v>-9.6660000000000004</v>
      </c>
      <c r="BC50">
        <v>-14.7033</v>
      </c>
      <c r="BD50">
        <v>-9.1045999999999996</v>
      </c>
      <c r="BE50">
        <v>-6.0004999999999997</v>
      </c>
      <c r="BF50">
        <v>-0.99280000000000002</v>
      </c>
      <c r="BG50">
        <v>1.9756</v>
      </c>
      <c r="BH50">
        <v>0.97629999999999995</v>
      </c>
      <c r="BI50">
        <v>-0.441</v>
      </c>
    </row>
    <row r="51" spans="1:61" hidden="1">
      <c r="A51" t="s">
        <v>210</v>
      </c>
      <c r="B51" t="s">
        <v>32</v>
      </c>
      <c r="C51" t="s">
        <v>151</v>
      </c>
      <c r="D51" t="s">
        <v>196</v>
      </c>
      <c r="E51" t="s">
        <v>153</v>
      </c>
      <c r="F51" t="s">
        <v>1</v>
      </c>
      <c r="G51" t="s">
        <v>1</v>
      </c>
      <c r="H51" t="s">
        <v>1</v>
      </c>
      <c r="I51" t="s">
        <v>1</v>
      </c>
      <c r="J51" t="s">
        <v>1</v>
      </c>
      <c r="K51" t="s">
        <v>1</v>
      </c>
      <c r="L51" t="s">
        <v>1</v>
      </c>
      <c r="M51" t="s">
        <v>1</v>
      </c>
      <c r="N51" t="s">
        <v>1</v>
      </c>
      <c r="O51" t="s">
        <v>1</v>
      </c>
      <c r="P51" t="s">
        <v>1</v>
      </c>
      <c r="Q51" t="s">
        <v>1</v>
      </c>
      <c r="R51" t="s">
        <v>1</v>
      </c>
      <c r="S51" t="s">
        <v>1</v>
      </c>
      <c r="T51" t="s">
        <v>1</v>
      </c>
      <c r="U51" t="s">
        <v>1</v>
      </c>
      <c r="V51" t="s">
        <v>1</v>
      </c>
      <c r="W51" t="s">
        <v>1</v>
      </c>
      <c r="X51" t="s">
        <v>1</v>
      </c>
      <c r="Y51" t="s">
        <v>1</v>
      </c>
      <c r="Z51" t="s">
        <v>1</v>
      </c>
      <c r="AA51" t="s">
        <v>1</v>
      </c>
      <c r="AB51" t="s">
        <v>1</v>
      </c>
      <c r="AC51" t="s">
        <v>1</v>
      </c>
      <c r="AD51" t="s">
        <v>1</v>
      </c>
      <c r="AE51" t="s">
        <v>1</v>
      </c>
      <c r="AF51" t="s">
        <v>1</v>
      </c>
      <c r="AG51" t="s">
        <v>1</v>
      </c>
      <c r="AH51" t="s">
        <v>1</v>
      </c>
      <c r="AI51" t="s">
        <v>1</v>
      </c>
      <c r="AJ51" t="s">
        <v>1</v>
      </c>
      <c r="AK51" t="s">
        <v>1</v>
      </c>
      <c r="AL51" t="s">
        <v>1</v>
      </c>
      <c r="AM51" t="s">
        <v>1</v>
      </c>
      <c r="AN51" t="s">
        <v>1</v>
      </c>
      <c r="AO51" t="s">
        <v>1</v>
      </c>
      <c r="AP51" t="s">
        <v>1</v>
      </c>
      <c r="AQ51" t="s">
        <v>1</v>
      </c>
      <c r="AR51" t="s">
        <v>1</v>
      </c>
      <c r="AS51" t="s">
        <v>1</v>
      </c>
      <c r="AT51" t="s">
        <v>1</v>
      </c>
      <c r="AU51" t="s">
        <v>1</v>
      </c>
      <c r="AV51" t="s">
        <v>1</v>
      </c>
      <c r="AW51">
        <v>-1.1265000000000001</v>
      </c>
      <c r="AX51">
        <v>-0.10340000000000001</v>
      </c>
      <c r="AY51">
        <v>0.30309999999999998</v>
      </c>
      <c r="AZ51">
        <v>1.0025999999999999</v>
      </c>
      <c r="BA51">
        <v>0.63660000000000005</v>
      </c>
      <c r="BB51">
        <v>-4.6776999999999997</v>
      </c>
      <c r="BC51">
        <v>-8.5733999999999995</v>
      </c>
      <c r="BD51">
        <v>-7.0902000000000003</v>
      </c>
      <c r="BE51">
        <v>-6.5134999999999996</v>
      </c>
      <c r="BF51">
        <v>-4.0964999999999998</v>
      </c>
      <c r="BG51">
        <v>-2.8195000000000001</v>
      </c>
      <c r="BH51">
        <v>-2.3834</v>
      </c>
      <c r="BI51">
        <v>-3.4386999999999999</v>
      </c>
    </row>
    <row r="52" spans="1:61" hidden="1">
      <c r="A52" t="s">
        <v>211</v>
      </c>
      <c r="B52" t="s">
        <v>33</v>
      </c>
      <c r="C52" t="s">
        <v>151</v>
      </c>
      <c r="D52" t="s">
        <v>196</v>
      </c>
      <c r="E52" t="s">
        <v>153</v>
      </c>
      <c r="F52" t="s">
        <v>1</v>
      </c>
      <c r="G52" t="s">
        <v>1</v>
      </c>
      <c r="H52" t="s">
        <v>1</v>
      </c>
      <c r="I52" t="s">
        <v>1</v>
      </c>
      <c r="J52" t="s">
        <v>1</v>
      </c>
      <c r="K52" t="s">
        <v>1</v>
      </c>
      <c r="L52" t="s">
        <v>1</v>
      </c>
      <c r="M52" t="s">
        <v>1</v>
      </c>
      <c r="N52" t="s">
        <v>1</v>
      </c>
      <c r="O52" t="s">
        <v>1</v>
      </c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1</v>
      </c>
      <c r="V52" t="s">
        <v>1</v>
      </c>
      <c r="W52" t="s">
        <v>1</v>
      </c>
      <c r="X52" t="s">
        <v>1</v>
      </c>
      <c r="Y52" t="s">
        <v>1</v>
      </c>
      <c r="Z52" t="s">
        <v>1</v>
      </c>
      <c r="AA52" t="s">
        <v>1</v>
      </c>
      <c r="AB52" t="s">
        <v>1</v>
      </c>
      <c r="AC52" t="s">
        <v>1</v>
      </c>
      <c r="AD52" t="s">
        <v>1</v>
      </c>
      <c r="AE52" t="s">
        <v>1</v>
      </c>
      <c r="AF52" t="s">
        <v>1</v>
      </c>
      <c r="AG52" t="s">
        <v>1</v>
      </c>
      <c r="AH52" t="s">
        <v>1</v>
      </c>
      <c r="AI52" t="s">
        <v>1</v>
      </c>
      <c r="AJ52" t="s">
        <v>1</v>
      </c>
      <c r="AK52" t="s">
        <v>1</v>
      </c>
      <c r="AL52" t="s">
        <v>1</v>
      </c>
      <c r="AM52" t="s">
        <v>1</v>
      </c>
      <c r="AN52" t="s">
        <v>1</v>
      </c>
      <c r="AO52" t="s">
        <v>1</v>
      </c>
      <c r="AP52" t="s">
        <v>1</v>
      </c>
      <c r="AQ52" t="s">
        <v>1</v>
      </c>
      <c r="AR52" t="s">
        <v>1</v>
      </c>
      <c r="AS52" t="s">
        <v>1</v>
      </c>
      <c r="AT52" t="s">
        <v>1</v>
      </c>
      <c r="AU52" t="s">
        <v>1</v>
      </c>
      <c r="AV52" t="s">
        <v>1</v>
      </c>
      <c r="AW52">
        <v>-4.7354000000000003</v>
      </c>
      <c r="AX52">
        <v>-4.7609000000000004</v>
      </c>
      <c r="AY52">
        <v>-4.6574999999999998</v>
      </c>
      <c r="AZ52">
        <v>-4.1650999999999998</v>
      </c>
      <c r="BA52">
        <v>-4.6942000000000004</v>
      </c>
      <c r="BB52">
        <v>-4.4112</v>
      </c>
      <c r="BC52">
        <v>-6.1666999999999996</v>
      </c>
      <c r="BD52">
        <v>-5.8902000000000001</v>
      </c>
      <c r="BE52">
        <v>-4.7835000000000001</v>
      </c>
      <c r="BF52">
        <v>-3.8210999999999999</v>
      </c>
      <c r="BG52">
        <v>-2.9805000000000001</v>
      </c>
      <c r="BH52">
        <v>-2.3466999999999998</v>
      </c>
      <c r="BI52">
        <v>-1.9783999999999999</v>
      </c>
    </row>
    <row r="53" spans="1:61" hidden="1">
      <c r="A53" t="s">
        <v>212</v>
      </c>
      <c r="B53" t="s">
        <v>34</v>
      </c>
      <c r="C53" t="s">
        <v>151</v>
      </c>
      <c r="D53" t="s">
        <v>196</v>
      </c>
      <c r="E53" t="s">
        <v>153</v>
      </c>
      <c r="F53" t="s">
        <v>1</v>
      </c>
      <c r="G53" t="s">
        <v>1</v>
      </c>
      <c r="H53" t="s">
        <v>1</v>
      </c>
      <c r="I53" t="s">
        <v>1</v>
      </c>
      <c r="J53" t="s">
        <v>1</v>
      </c>
      <c r="K53" t="s">
        <v>1</v>
      </c>
      <c r="L53" t="s">
        <v>1</v>
      </c>
      <c r="M53" t="s">
        <v>1</v>
      </c>
      <c r="N53" t="s">
        <v>1</v>
      </c>
      <c r="O53" t="s">
        <v>1</v>
      </c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1</v>
      </c>
      <c r="V53" t="s">
        <v>1</v>
      </c>
      <c r="W53" t="s">
        <v>1</v>
      </c>
      <c r="X53" t="s">
        <v>1</v>
      </c>
      <c r="Y53" t="s">
        <v>1</v>
      </c>
      <c r="Z53" t="s">
        <v>1</v>
      </c>
      <c r="AA53" t="s">
        <v>1</v>
      </c>
      <c r="AB53" t="s">
        <v>1</v>
      </c>
      <c r="AC53" t="s">
        <v>1</v>
      </c>
      <c r="AD53" t="s">
        <v>1</v>
      </c>
      <c r="AE53" t="s">
        <v>1</v>
      </c>
      <c r="AF53" t="s">
        <v>1</v>
      </c>
      <c r="AG53" t="s">
        <v>1</v>
      </c>
      <c r="AH53" t="s">
        <v>1</v>
      </c>
      <c r="AI53" t="s">
        <v>1</v>
      </c>
      <c r="AJ53" t="s">
        <v>1</v>
      </c>
      <c r="AK53" t="s">
        <v>1</v>
      </c>
      <c r="AL53" t="s">
        <v>1</v>
      </c>
      <c r="AM53" t="s">
        <v>1</v>
      </c>
      <c r="AN53" t="s">
        <v>1</v>
      </c>
      <c r="AO53" t="s">
        <v>1</v>
      </c>
      <c r="AP53" t="s">
        <v>1</v>
      </c>
      <c r="AQ53" t="s">
        <v>1</v>
      </c>
      <c r="AR53" t="s">
        <v>1</v>
      </c>
      <c r="AS53" t="s">
        <v>1</v>
      </c>
      <c r="AT53" t="s">
        <v>1</v>
      </c>
      <c r="AU53" t="s">
        <v>1</v>
      </c>
      <c r="AV53" t="s">
        <v>1</v>
      </c>
      <c r="AW53" t="s">
        <v>1</v>
      </c>
      <c r="AX53" t="s">
        <v>1</v>
      </c>
      <c r="AY53" t="s">
        <v>1</v>
      </c>
      <c r="AZ53" t="s">
        <v>1</v>
      </c>
      <c r="BA53" t="s">
        <v>1</v>
      </c>
      <c r="BB53" t="s">
        <v>1</v>
      </c>
      <c r="BC53">
        <v>-4.9009999999999998</v>
      </c>
      <c r="BD53">
        <v>-5.3917000000000002</v>
      </c>
      <c r="BE53">
        <v>-7.1597999999999997</v>
      </c>
      <c r="BF53">
        <v>-4.0509000000000004</v>
      </c>
      <c r="BG53">
        <v>-3.5082</v>
      </c>
      <c r="BH53">
        <v>-3.1009000000000002</v>
      </c>
      <c r="BI53">
        <v>-2.2888999999999999</v>
      </c>
    </row>
    <row r="54" spans="1:61" hidden="1">
      <c r="A54" t="s">
        <v>213</v>
      </c>
      <c r="B54" t="s">
        <v>35</v>
      </c>
      <c r="C54" t="s">
        <v>151</v>
      </c>
      <c r="D54" t="s">
        <v>196</v>
      </c>
      <c r="E54" t="s">
        <v>153</v>
      </c>
      <c r="F54" t="s">
        <v>1</v>
      </c>
      <c r="G54" t="s">
        <v>1</v>
      </c>
      <c r="H54" t="s">
        <v>1</v>
      </c>
      <c r="I54" t="s">
        <v>1</v>
      </c>
      <c r="J54" t="s">
        <v>1</v>
      </c>
      <c r="K54" t="s">
        <v>1</v>
      </c>
      <c r="L54" t="s">
        <v>1</v>
      </c>
      <c r="M54" t="s">
        <v>1</v>
      </c>
      <c r="N54" t="s">
        <v>1</v>
      </c>
      <c r="O54" t="s">
        <v>1</v>
      </c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1</v>
      </c>
      <c r="V54" t="s">
        <v>1</v>
      </c>
      <c r="W54" t="s">
        <v>1</v>
      </c>
      <c r="X54" t="s">
        <v>1</v>
      </c>
      <c r="Y54" t="s">
        <v>1</v>
      </c>
      <c r="Z54" t="s">
        <v>1</v>
      </c>
      <c r="AA54" t="s">
        <v>1</v>
      </c>
      <c r="AB54" t="s">
        <v>1</v>
      </c>
      <c r="AC54" t="s">
        <v>1</v>
      </c>
      <c r="AD54" t="s">
        <v>1</v>
      </c>
      <c r="AE54" t="s">
        <v>1</v>
      </c>
      <c r="AF54" t="s">
        <v>1</v>
      </c>
      <c r="AG54" t="s">
        <v>1</v>
      </c>
      <c r="AH54" t="s">
        <v>1</v>
      </c>
      <c r="AI54" t="s">
        <v>1</v>
      </c>
      <c r="AJ54" t="s">
        <v>1</v>
      </c>
      <c r="AK54" t="s">
        <v>1</v>
      </c>
      <c r="AL54" t="s">
        <v>1</v>
      </c>
      <c r="AM54" t="s">
        <v>1</v>
      </c>
      <c r="AN54" t="s">
        <v>1</v>
      </c>
      <c r="AO54" t="s">
        <v>1</v>
      </c>
      <c r="AP54" t="s">
        <v>1</v>
      </c>
      <c r="AQ54" t="s">
        <v>1</v>
      </c>
      <c r="AR54" t="s">
        <v>1</v>
      </c>
      <c r="AS54" t="s">
        <v>1</v>
      </c>
      <c r="AT54" t="s">
        <v>1</v>
      </c>
      <c r="AU54" t="s">
        <v>1</v>
      </c>
      <c r="AV54" t="s">
        <v>1</v>
      </c>
      <c r="AW54">
        <v>-5.5823</v>
      </c>
      <c r="AX54">
        <v>-5.3266999999999998</v>
      </c>
      <c r="AY54">
        <v>-5.6429999999999998</v>
      </c>
      <c r="AZ54">
        <v>-4.4417999999999997</v>
      </c>
      <c r="BA54">
        <v>-3.6373000000000002</v>
      </c>
      <c r="BB54">
        <v>-3.9232</v>
      </c>
      <c r="BC54">
        <v>-4.2366000000000001</v>
      </c>
      <c r="BD54">
        <v>-3.7757000000000001</v>
      </c>
      <c r="BE54">
        <v>-3.6516000000000002</v>
      </c>
      <c r="BF54">
        <v>-1.506</v>
      </c>
      <c r="BG54">
        <v>-0.90410000000000001</v>
      </c>
      <c r="BH54">
        <v>-0.83479999999999999</v>
      </c>
      <c r="BI54">
        <v>-0.73960000000000004</v>
      </c>
    </row>
    <row r="55" spans="1:61" hidden="1">
      <c r="A55" t="s">
        <v>214</v>
      </c>
      <c r="B55" t="s">
        <v>36</v>
      </c>
      <c r="C55" t="s">
        <v>151</v>
      </c>
      <c r="D55" t="s">
        <v>196</v>
      </c>
      <c r="E55" t="s">
        <v>153</v>
      </c>
      <c r="F55" t="s">
        <v>1</v>
      </c>
      <c r="G55" t="s">
        <v>1</v>
      </c>
      <c r="H55" t="s">
        <v>1</v>
      </c>
      <c r="I55" t="s">
        <v>1</v>
      </c>
      <c r="J55" t="s">
        <v>1</v>
      </c>
      <c r="K55" t="s">
        <v>1</v>
      </c>
      <c r="L55" t="s">
        <v>1</v>
      </c>
      <c r="M55" t="s">
        <v>1</v>
      </c>
      <c r="N55" t="s">
        <v>1</v>
      </c>
      <c r="O55" t="s">
        <v>1</v>
      </c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  <c r="V55" t="s">
        <v>1</v>
      </c>
      <c r="W55" t="s">
        <v>1</v>
      </c>
      <c r="X55" t="s">
        <v>1</v>
      </c>
      <c r="Y55" t="s">
        <v>1</v>
      </c>
      <c r="Z55" t="s">
        <v>1</v>
      </c>
      <c r="AA55" t="s">
        <v>1</v>
      </c>
      <c r="AB55" t="s">
        <v>1</v>
      </c>
      <c r="AC55" t="s">
        <v>1</v>
      </c>
      <c r="AD55" t="s">
        <v>1</v>
      </c>
      <c r="AE55" t="s">
        <v>1</v>
      </c>
      <c r="AF55" t="s">
        <v>1</v>
      </c>
      <c r="AG55" t="s">
        <v>1</v>
      </c>
      <c r="AH55" t="s">
        <v>1</v>
      </c>
      <c r="AI55" t="s">
        <v>1</v>
      </c>
      <c r="AJ55" t="s">
        <v>1</v>
      </c>
      <c r="AK55" t="s">
        <v>1</v>
      </c>
      <c r="AL55" t="s">
        <v>1</v>
      </c>
      <c r="AM55" t="s">
        <v>1</v>
      </c>
      <c r="AN55" t="s">
        <v>1</v>
      </c>
      <c r="AO55" t="s">
        <v>1</v>
      </c>
      <c r="AP55" t="s">
        <v>1</v>
      </c>
      <c r="AQ55" t="s">
        <v>1</v>
      </c>
      <c r="AR55" t="s">
        <v>1</v>
      </c>
      <c r="AS55" t="s">
        <v>1</v>
      </c>
      <c r="AT55" t="s">
        <v>1</v>
      </c>
      <c r="AU55" t="s">
        <v>1</v>
      </c>
      <c r="AV55" t="s">
        <v>1</v>
      </c>
      <c r="AW55">
        <v>-7.8978999999999999</v>
      </c>
      <c r="AX55">
        <v>-5.0529999999999999</v>
      </c>
      <c r="AY55">
        <v>-3.3929</v>
      </c>
      <c r="AZ55">
        <v>-1.6870000000000001</v>
      </c>
      <c r="BA55">
        <v>2.1819999999999999</v>
      </c>
      <c r="BB55">
        <v>-0.70020000000000004</v>
      </c>
      <c r="BC55">
        <v>-6.2847</v>
      </c>
      <c r="BD55">
        <v>-5.5597000000000003</v>
      </c>
      <c r="BE55">
        <v>-6.3798000000000004</v>
      </c>
      <c r="BF55">
        <v>-6.5480999999999998</v>
      </c>
      <c r="BG55">
        <v>-3.4746999999999999</v>
      </c>
      <c r="BH55">
        <v>-3.9704999999999999</v>
      </c>
      <c r="BI55">
        <v>-4.2706</v>
      </c>
    </row>
    <row r="56" spans="1:61" hidden="1">
      <c r="A56" t="s">
        <v>215</v>
      </c>
      <c r="B56" t="s">
        <v>37</v>
      </c>
      <c r="C56" t="s">
        <v>151</v>
      </c>
      <c r="D56" t="s">
        <v>196</v>
      </c>
      <c r="E56" t="s">
        <v>153</v>
      </c>
      <c r="F56" t="s">
        <v>1</v>
      </c>
      <c r="G56" t="s">
        <v>1</v>
      </c>
      <c r="H56" t="s">
        <v>1</v>
      </c>
      <c r="I56" t="s">
        <v>1</v>
      </c>
      <c r="J56" t="s">
        <v>1</v>
      </c>
      <c r="K56" t="s">
        <v>1</v>
      </c>
      <c r="L56" t="s">
        <v>1</v>
      </c>
      <c r="M56" t="s">
        <v>1</v>
      </c>
      <c r="N56" t="s">
        <v>1</v>
      </c>
      <c r="O56" t="s">
        <v>1</v>
      </c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  <c r="V56" t="s">
        <v>1</v>
      </c>
      <c r="W56" t="s">
        <v>1</v>
      </c>
      <c r="X56" t="s">
        <v>1</v>
      </c>
      <c r="Y56" t="s">
        <v>1</v>
      </c>
      <c r="Z56" t="s">
        <v>1</v>
      </c>
      <c r="AA56" t="s">
        <v>1</v>
      </c>
      <c r="AB56" t="s">
        <v>1</v>
      </c>
      <c r="AC56" t="s">
        <v>1</v>
      </c>
      <c r="AD56" t="s">
        <v>1</v>
      </c>
      <c r="AE56" t="s">
        <v>1</v>
      </c>
      <c r="AF56" t="s">
        <v>1</v>
      </c>
      <c r="AG56" t="s">
        <v>1</v>
      </c>
      <c r="AH56" t="s">
        <v>1</v>
      </c>
      <c r="AI56" t="s">
        <v>1</v>
      </c>
      <c r="AJ56" t="s">
        <v>1</v>
      </c>
      <c r="AK56" t="s">
        <v>1</v>
      </c>
      <c r="AL56" t="s">
        <v>1</v>
      </c>
      <c r="AM56" t="s">
        <v>1</v>
      </c>
      <c r="AN56" t="s">
        <v>1</v>
      </c>
      <c r="AO56" t="s">
        <v>1</v>
      </c>
      <c r="AP56" t="s">
        <v>1</v>
      </c>
      <c r="AQ56" t="s">
        <v>1</v>
      </c>
      <c r="AR56" t="s">
        <v>1</v>
      </c>
      <c r="AS56" t="s">
        <v>1</v>
      </c>
      <c r="AT56" t="s">
        <v>1</v>
      </c>
      <c r="AU56" t="s">
        <v>1</v>
      </c>
      <c r="AV56" t="s">
        <v>1</v>
      </c>
      <c r="AW56">
        <v>-1.9236</v>
      </c>
      <c r="AX56">
        <v>-1.8140000000000001</v>
      </c>
      <c r="AY56">
        <v>-1.9736</v>
      </c>
      <c r="AZ56">
        <v>-3.2503000000000002</v>
      </c>
      <c r="BA56">
        <v>-4.3235000000000001</v>
      </c>
      <c r="BB56">
        <v>-6.0313999999999997</v>
      </c>
      <c r="BC56">
        <v>-4.5678999999999998</v>
      </c>
      <c r="BD56">
        <v>-2.9180999999999999</v>
      </c>
      <c r="BE56">
        <v>-1.3914</v>
      </c>
      <c r="BF56">
        <v>-0.15</v>
      </c>
      <c r="BG56">
        <v>-0.96779999999999999</v>
      </c>
      <c r="BH56">
        <v>-1.4489000000000001</v>
      </c>
      <c r="BI56">
        <v>-1.8717999999999999</v>
      </c>
    </row>
    <row r="57" spans="1:61" hidden="1">
      <c r="A57" t="s">
        <v>216</v>
      </c>
      <c r="B57" t="s">
        <v>38</v>
      </c>
      <c r="C57" t="s">
        <v>151</v>
      </c>
      <c r="D57" t="s">
        <v>196</v>
      </c>
      <c r="E57" t="s">
        <v>153</v>
      </c>
      <c r="F57" t="s">
        <v>1</v>
      </c>
      <c r="G57" t="s">
        <v>1</v>
      </c>
      <c r="H57" t="s">
        <v>1</v>
      </c>
      <c r="I57" t="s">
        <v>1</v>
      </c>
      <c r="J57" t="s">
        <v>1</v>
      </c>
      <c r="K57" t="s">
        <v>1</v>
      </c>
      <c r="L57" t="s">
        <v>1</v>
      </c>
      <c r="M57" t="s">
        <v>1</v>
      </c>
      <c r="N57" t="s">
        <v>1</v>
      </c>
      <c r="O57" t="s">
        <v>1</v>
      </c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  <c r="V57" t="s">
        <v>1</v>
      </c>
      <c r="W57" t="s">
        <v>1</v>
      </c>
      <c r="X57" t="s">
        <v>1</v>
      </c>
      <c r="Y57" t="s">
        <v>1</v>
      </c>
      <c r="Z57" t="s">
        <v>1</v>
      </c>
      <c r="AA57" t="s">
        <v>1</v>
      </c>
      <c r="AB57" t="s">
        <v>1</v>
      </c>
      <c r="AC57" t="s">
        <v>1</v>
      </c>
      <c r="AD57" t="s">
        <v>1</v>
      </c>
      <c r="AE57" t="s">
        <v>1</v>
      </c>
      <c r="AF57" t="s">
        <v>1</v>
      </c>
      <c r="AG57" t="s">
        <v>1</v>
      </c>
      <c r="AH57" t="s">
        <v>1</v>
      </c>
      <c r="AI57" t="s">
        <v>1</v>
      </c>
      <c r="AJ57" t="s">
        <v>1</v>
      </c>
      <c r="AK57" t="s">
        <v>1</v>
      </c>
      <c r="AL57" t="s">
        <v>1</v>
      </c>
      <c r="AM57" t="s">
        <v>1</v>
      </c>
      <c r="AN57" t="s">
        <v>1</v>
      </c>
      <c r="AO57" t="s">
        <v>1</v>
      </c>
      <c r="AP57" t="s">
        <v>1</v>
      </c>
      <c r="AQ57" t="s">
        <v>1</v>
      </c>
      <c r="AR57" t="s">
        <v>1</v>
      </c>
      <c r="AS57" t="s">
        <v>1</v>
      </c>
      <c r="AT57" t="s">
        <v>1</v>
      </c>
      <c r="AU57" t="s">
        <v>1</v>
      </c>
      <c r="AV57" t="s">
        <v>1</v>
      </c>
      <c r="AW57">
        <v>-1.6718999999999999</v>
      </c>
      <c r="AX57">
        <v>-2.2765</v>
      </c>
      <c r="AY57">
        <v>-1.8549</v>
      </c>
      <c r="AZ57">
        <v>-2.3311999999999999</v>
      </c>
      <c r="BA57">
        <v>-3.2168999999999999</v>
      </c>
      <c r="BB57">
        <v>-5.3087999999999997</v>
      </c>
      <c r="BC57">
        <v>-6.8853</v>
      </c>
      <c r="BD57">
        <v>-4.6689999999999996</v>
      </c>
      <c r="BE57">
        <v>-4.4067999999999996</v>
      </c>
      <c r="BF57">
        <v>-2.9310999999999998</v>
      </c>
      <c r="BG57">
        <v>-2.1118999999999999</v>
      </c>
      <c r="BH57">
        <v>-1.9069</v>
      </c>
      <c r="BI57">
        <v>-1.3081</v>
      </c>
    </row>
    <row r="58" spans="1:61" hidden="1">
      <c r="A58" t="s">
        <v>217</v>
      </c>
      <c r="B58" t="s">
        <v>39</v>
      </c>
      <c r="C58" t="s">
        <v>151</v>
      </c>
      <c r="D58" t="s">
        <v>196</v>
      </c>
      <c r="E58" t="s">
        <v>153</v>
      </c>
      <c r="F58" t="s">
        <v>1</v>
      </c>
      <c r="G58" t="s">
        <v>1</v>
      </c>
      <c r="H58" t="s">
        <v>1</v>
      </c>
      <c r="I58" t="s">
        <v>1</v>
      </c>
      <c r="J58" t="s">
        <v>1</v>
      </c>
      <c r="K58" t="s">
        <v>1</v>
      </c>
      <c r="L58" t="s">
        <v>1</v>
      </c>
      <c r="M58" t="s">
        <v>1</v>
      </c>
      <c r="N58" t="s">
        <v>1</v>
      </c>
      <c r="O58" t="s">
        <v>1</v>
      </c>
      <c r="P58" t="s">
        <v>1</v>
      </c>
      <c r="Q58" t="s">
        <v>1</v>
      </c>
      <c r="R58" t="s">
        <v>1</v>
      </c>
      <c r="S58" t="s">
        <v>1</v>
      </c>
      <c r="T58" t="s">
        <v>1</v>
      </c>
      <c r="U58" t="s">
        <v>1</v>
      </c>
      <c r="V58" t="s">
        <v>1</v>
      </c>
      <c r="W58" t="s">
        <v>1</v>
      </c>
      <c r="X58" t="s">
        <v>1</v>
      </c>
      <c r="Y58" t="s">
        <v>1</v>
      </c>
      <c r="Z58" t="s">
        <v>1</v>
      </c>
      <c r="AA58" t="s">
        <v>1</v>
      </c>
      <c r="AB58" t="s">
        <v>1</v>
      </c>
      <c r="AC58" t="s">
        <v>1</v>
      </c>
      <c r="AD58" t="s">
        <v>1</v>
      </c>
      <c r="AE58" t="s">
        <v>1</v>
      </c>
      <c r="AF58" t="s">
        <v>1</v>
      </c>
      <c r="AG58" t="s">
        <v>1</v>
      </c>
      <c r="AH58" t="s">
        <v>1</v>
      </c>
      <c r="AI58" t="s">
        <v>1</v>
      </c>
      <c r="AJ58" t="s">
        <v>1</v>
      </c>
      <c r="AK58" t="s">
        <v>1</v>
      </c>
      <c r="AL58" t="s">
        <v>1</v>
      </c>
      <c r="AM58" t="s">
        <v>1</v>
      </c>
      <c r="AN58" t="s">
        <v>1</v>
      </c>
      <c r="AO58" t="s">
        <v>1</v>
      </c>
      <c r="AP58" t="s">
        <v>1</v>
      </c>
      <c r="AQ58" t="s">
        <v>1</v>
      </c>
      <c r="AR58" t="s">
        <v>1</v>
      </c>
      <c r="AS58" t="s">
        <v>1</v>
      </c>
      <c r="AT58" t="s">
        <v>1</v>
      </c>
      <c r="AU58" t="s">
        <v>1</v>
      </c>
      <c r="AV58" t="s">
        <v>1</v>
      </c>
      <c r="AW58">
        <v>0.62480000000000002</v>
      </c>
      <c r="AX58">
        <v>-0.92669999999999997</v>
      </c>
      <c r="AY58">
        <v>-0.2112</v>
      </c>
      <c r="AZ58">
        <v>0.57730000000000004</v>
      </c>
      <c r="BA58">
        <v>1.5368999999999999</v>
      </c>
      <c r="BB58">
        <v>2.5647000000000002</v>
      </c>
      <c r="BC58">
        <v>1.7082999999999999</v>
      </c>
      <c r="BD58">
        <v>0.37790000000000001</v>
      </c>
      <c r="BE58">
        <v>1.0105</v>
      </c>
      <c r="BF58">
        <v>1.734</v>
      </c>
      <c r="BG58">
        <v>1.3955</v>
      </c>
      <c r="BH58">
        <v>0.61099999999999999</v>
      </c>
      <c r="BI58">
        <v>-1.2945</v>
      </c>
    </row>
    <row r="59" spans="1:61" hidden="1">
      <c r="A59" t="s">
        <v>218</v>
      </c>
      <c r="B59" t="s">
        <v>40</v>
      </c>
      <c r="C59" t="s">
        <v>151</v>
      </c>
      <c r="D59" t="s">
        <v>196</v>
      </c>
      <c r="E59" t="s">
        <v>153</v>
      </c>
      <c r="F59" t="s">
        <v>1</v>
      </c>
      <c r="G59" t="s">
        <v>1</v>
      </c>
      <c r="H59" t="s">
        <v>1</v>
      </c>
      <c r="I59" t="s">
        <v>1</v>
      </c>
      <c r="J59" t="s">
        <v>1</v>
      </c>
      <c r="K59" t="s">
        <v>1</v>
      </c>
      <c r="L59" t="s">
        <v>1</v>
      </c>
      <c r="M59" t="s">
        <v>1</v>
      </c>
      <c r="N59" t="s">
        <v>1</v>
      </c>
      <c r="O59" t="s">
        <v>1</v>
      </c>
      <c r="P59" t="s">
        <v>1</v>
      </c>
      <c r="Q59" t="s">
        <v>1</v>
      </c>
      <c r="R59" t="s">
        <v>1</v>
      </c>
      <c r="S59" t="s">
        <v>1</v>
      </c>
      <c r="T59" t="s">
        <v>1</v>
      </c>
      <c r="U59" t="s">
        <v>1</v>
      </c>
      <c r="V59" t="s">
        <v>1</v>
      </c>
      <c r="W59" t="s">
        <v>1</v>
      </c>
      <c r="X59" t="s">
        <v>1</v>
      </c>
      <c r="Y59" t="s">
        <v>1</v>
      </c>
      <c r="Z59" t="s">
        <v>1</v>
      </c>
      <c r="AA59" t="s">
        <v>1</v>
      </c>
      <c r="AB59" t="s">
        <v>1</v>
      </c>
      <c r="AC59" t="s">
        <v>1</v>
      </c>
      <c r="AD59" t="s">
        <v>1</v>
      </c>
      <c r="AE59" t="s">
        <v>1</v>
      </c>
      <c r="AF59" t="s">
        <v>1</v>
      </c>
      <c r="AG59" t="s">
        <v>1</v>
      </c>
      <c r="AH59" t="s">
        <v>1</v>
      </c>
      <c r="AI59" t="s">
        <v>1</v>
      </c>
      <c r="AJ59" t="s">
        <v>1</v>
      </c>
      <c r="AK59" t="s">
        <v>1</v>
      </c>
      <c r="AL59" t="s">
        <v>1</v>
      </c>
      <c r="AM59" t="s">
        <v>1</v>
      </c>
      <c r="AN59" t="s">
        <v>1</v>
      </c>
      <c r="AO59" t="s">
        <v>1</v>
      </c>
      <c r="AP59" t="s">
        <v>1</v>
      </c>
      <c r="AQ59" t="s">
        <v>1</v>
      </c>
      <c r="AR59" t="s">
        <v>1</v>
      </c>
      <c r="AS59" t="s">
        <v>1</v>
      </c>
      <c r="AT59" t="s">
        <v>1</v>
      </c>
      <c r="AU59" t="s">
        <v>1</v>
      </c>
      <c r="AV59" t="s">
        <v>1</v>
      </c>
      <c r="AW59">
        <v>-8.0411000000000001</v>
      </c>
      <c r="AX59">
        <v>-8.1944999999999997</v>
      </c>
      <c r="AY59">
        <v>-10.134499999999999</v>
      </c>
      <c r="AZ59">
        <v>-11.4964</v>
      </c>
      <c r="BA59">
        <v>-5.7401</v>
      </c>
      <c r="BB59">
        <v>-4.5202</v>
      </c>
      <c r="BC59">
        <v>-2.2959999999999998</v>
      </c>
      <c r="BD59">
        <v>-3.1711</v>
      </c>
      <c r="BE59">
        <v>-3.9739</v>
      </c>
      <c r="BF59">
        <v>-0.82040000000000002</v>
      </c>
      <c r="BG59">
        <v>-0.78869999999999996</v>
      </c>
      <c r="BH59">
        <v>-2.2254</v>
      </c>
      <c r="BI59">
        <v>-2.2551000000000001</v>
      </c>
    </row>
    <row r="60" spans="1:61" hidden="1">
      <c r="A60" t="s">
        <v>219</v>
      </c>
      <c r="B60" t="s">
        <v>41</v>
      </c>
      <c r="C60" t="s">
        <v>151</v>
      </c>
      <c r="D60" t="s">
        <v>196</v>
      </c>
      <c r="E60" t="s">
        <v>153</v>
      </c>
      <c r="F60" t="s">
        <v>1</v>
      </c>
      <c r="G60" t="s">
        <v>1</v>
      </c>
      <c r="H60" t="s">
        <v>1</v>
      </c>
      <c r="I60" t="s">
        <v>1</v>
      </c>
      <c r="J60" t="s">
        <v>1</v>
      </c>
      <c r="K60" t="s">
        <v>1</v>
      </c>
      <c r="L60" t="s">
        <v>1</v>
      </c>
      <c r="M60" t="s">
        <v>1</v>
      </c>
      <c r="N60" t="s">
        <v>1</v>
      </c>
      <c r="O60" t="s">
        <v>1</v>
      </c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  <c r="V60" t="s">
        <v>1</v>
      </c>
      <c r="W60" t="s">
        <v>1</v>
      </c>
      <c r="X60" t="s">
        <v>1</v>
      </c>
      <c r="Y60" t="s">
        <v>1</v>
      </c>
      <c r="Z60" t="s">
        <v>1</v>
      </c>
      <c r="AA60" t="s">
        <v>1</v>
      </c>
      <c r="AB60" t="s">
        <v>1</v>
      </c>
      <c r="AC60" t="s">
        <v>1</v>
      </c>
      <c r="AD60" t="s">
        <v>1</v>
      </c>
      <c r="AE60" t="s">
        <v>1</v>
      </c>
      <c r="AF60" t="s">
        <v>1</v>
      </c>
      <c r="AG60" t="s">
        <v>1</v>
      </c>
      <c r="AH60" t="s">
        <v>1</v>
      </c>
      <c r="AI60" t="s">
        <v>1</v>
      </c>
      <c r="AJ60" t="s">
        <v>1</v>
      </c>
      <c r="AK60" t="s">
        <v>1</v>
      </c>
      <c r="AL60" t="s">
        <v>1</v>
      </c>
      <c r="AM60" t="s">
        <v>1</v>
      </c>
      <c r="AN60" t="s">
        <v>1</v>
      </c>
      <c r="AO60" t="s">
        <v>1</v>
      </c>
      <c r="AP60" t="s">
        <v>1</v>
      </c>
      <c r="AQ60" t="s">
        <v>1</v>
      </c>
      <c r="AR60" t="s">
        <v>1</v>
      </c>
      <c r="AS60" t="s">
        <v>1</v>
      </c>
      <c r="AT60" t="s">
        <v>1</v>
      </c>
      <c r="AU60" t="s">
        <v>1</v>
      </c>
      <c r="AV60" t="s">
        <v>1</v>
      </c>
      <c r="AW60">
        <v>-6.1135999999999999</v>
      </c>
      <c r="AX60">
        <v>-6.1241000000000003</v>
      </c>
      <c r="AY60">
        <v>-4.2462</v>
      </c>
      <c r="AZ60">
        <v>-3.2972999999999999</v>
      </c>
      <c r="BA60">
        <v>-3.4975999999999998</v>
      </c>
      <c r="BB60">
        <v>-5.8101000000000003</v>
      </c>
      <c r="BC60">
        <v>-3.6362000000000001</v>
      </c>
      <c r="BD60">
        <v>-4.4993999999999996</v>
      </c>
      <c r="BE60">
        <v>-3.3412999999999999</v>
      </c>
      <c r="BF60">
        <v>-3.8736000000000002</v>
      </c>
      <c r="BG60">
        <v>-2.8786999999999998</v>
      </c>
      <c r="BH60">
        <v>-2.7776999999999998</v>
      </c>
      <c r="BI60">
        <v>-2.8929</v>
      </c>
    </row>
    <row r="61" spans="1:61" hidden="1">
      <c r="A61" t="s">
        <v>220</v>
      </c>
      <c r="B61" t="s">
        <v>42</v>
      </c>
      <c r="C61" t="s">
        <v>151</v>
      </c>
      <c r="D61" t="s">
        <v>196</v>
      </c>
      <c r="E61" t="s">
        <v>153</v>
      </c>
      <c r="F61" t="s">
        <v>1</v>
      </c>
      <c r="G61" t="s">
        <v>1</v>
      </c>
      <c r="H61" t="s">
        <v>1</v>
      </c>
      <c r="I61" t="s">
        <v>1</v>
      </c>
      <c r="J61" t="s">
        <v>1</v>
      </c>
      <c r="K61" t="s">
        <v>1</v>
      </c>
      <c r="L61" t="s">
        <v>1</v>
      </c>
      <c r="M61" t="s">
        <v>1</v>
      </c>
      <c r="N61" t="s">
        <v>1</v>
      </c>
      <c r="O61" t="s">
        <v>1</v>
      </c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  <c r="V61" t="s">
        <v>1</v>
      </c>
      <c r="W61" t="s">
        <v>1</v>
      </c>
      <c r="X61" t="s">
        <v>1</v>
      </c>
      <c r="Y61" t="s">
        <v>1</v>
      </c>
      <c r="Z61" t="s">
        <v>1</v>
      </c>
      <c r="AA61" t="s">
        <v>1</v>
      </c>
      <c r="AB61" t="s">
        <v>1</v>
      </c>
      <c r="AC61" t="s">
        <v>1</v>
      </c>
      <c r="AD61" t="s">
        <v>1</v>
      </c>
      <c r="AE61" t="s">
        <v>1</v>
      </c>
      <c r="AF61" t="s">
        <v>1</v>
      </c>
      <c r="AG61" t="s">
        <v>1</v>
      </c>
      <c r="AH61" t="s">
        <v>1</v>
      </c>
      <c r="AI61" t="s">
        <v>1</v>
      </c>
      <c r="AJ61" t="s">
        <v>1</v>
      </c>
      <c r="AK61" t="s">
        <v>1</v>
      </c>
      <c r="AL61" t="s">
        <v>1</v>
      </c>
      <c r="AM61" t="s">
        <v>1</v>
      </c>
      <c r="AN61" t="s">
        <v>1</v>
      </c>
      <c r="AO61" t="s">
        <v>1</v>
      </c>
      <c r="AP61" t="s">
        <v>1</v>
      </c>
      <c r="AQ61" t="s">
        <v>1</v>
      </c>
      <c r="AR61" t="s">
        <v>1</v>
      </c>
      <c r="AS61" t="s">
        <v>1</v>
      </c>
      <c r="AT61" t="s">
        <v>1</v>
      </c>
      <c r="AU61" t="s">
        <v>1</v>
      </c>
      <c r="AV61" t="s">
        <v>1</v>
      </c>
      <c r="AW61">
        <v>-1.6820999999999999</v>
      </c>
      <c r="AX61">
        <v>-0.78280000000000005</v>
      </c>
      <c r="AY61">
        <v>0.63919999999999999</v>
      </c>
      <c r="AZ61">
        <v>0.54920000000000002</v>
      </c>
      <c r="BA61">
        <v>-1.0077</v>
      </c>
      <c r="BB61">
        <v>-0.71040000000000003</v>
      </c>
      <c r="BC61">
        <v>-4.1780999999999997</v>
      </c>
      <c r="BD61">
        <v>-4.1660000000000004</v>
      </c>
      <c r="BE61">
        <v>-3.7766000000000002</v>
      </c>
      <c r="BF61">
        <v>-2.6989999999999998</v>
      </c>
      <c r="BG61">
        <v>-1.2569999999999999</v>
      </c>
      <c r="BH61">
        <v>-1.2989999999999999</v>
      </c>
      <c r="BI61">
        <v>-0.81359999999999999</v>
      </c>
    </row>
    <row r="62" spans="1:61" hidden="1">
      <c r="A62" t="s">
        <v>221</v>
      </c>
      <c r="B62" t="s">
        <v>43</v>
      </c>
      <c r="C62" t="s">
        <v>151</v>
      </c>
      <c r="D62" t="s">
        <v>196</v>
      </c>
      <c r="E62" t="s">
        <v>153</v>
      </c>
      <c r="F62" t="s">
        <v>1</v>
      </c>
      <c r="G62" t="s">
        <v>1</v>
      </c>
      <c r="H62" t="s">
        <v>1</v>
      </c>
      <c r="I62" t="s">
        <v>1</v>
      </c>
      <c r="J62" t="s">
        <v>1</v>
      </c>
      <c r="K62" t="s">
        <v>1</v>
      </c>
      <c r="L62" t="s">
        <v>1</v>
      </c>
      <c r="M62" t="s">
        <v>1</v>
      </c>
      <c r="N62" t="s">
        <v>1</v>
      </c>
      <c r="O62" t="s">
        <v>1</v>
      </c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  <c r="V62" t="s">
        <v>1</v>
      </c>
      <c r="W62" t="s">
        <v>1</v>
      </c>
      <c r="X62" t="s">
        <v>1</v>
      </c>
      <c r="Y62" t="s">
        <v>1</v>
      </c>
      <c r="Z62" t="s">
        <v>1</v>
      </c>
      <c r="AA62" t="s">
        <v>1</v>
      </c>
      <c r="AB62" t="s">
        <v>1</v>
      </c>
      <c r="AC62" t="s">
        <v>1</v>
      </c>
      <c r="AD62" t="s">
        <v>1</v>
      </c>
      <c r="AE62" t="s">
        <v>1</v>
      </c>
      <c r="AF62" t="s">
        <v>1</v>
      </c>
      <c r="AG62" t="s">
        <v>1</v>
      </c>
      <c r="AH62" t="s">
        <v>1</v>
      </c>
      <c r="AI62" t="s">
        <v>1</v>
      </c>
      <c r="AJ62" t="s">
        <v>1</v>
      </c>
      <c r="AK62" t="s">
        <v>1</v>
      </c>
      <c r="AL62" t="s">
        <v>1</v>
      </c>
      <c r="AM62" t="s">
        <v>1</v>
      </c>
      <c r="AN62" t="s">
        <v>1</v>
      </c>
      <c r="AO62" t="s">
        <v>1</v>
      </c>
      <c r="AP62" t="s">
        <v>1</v>
      </c>
      <c r="AQ62" t="s">
        <v>1</v>
      </c>
      <c r="AR62" t="s">
        <v>1</v>
      </c>
      <c r="AS62" t="s">
        <v>1</v>
      </c>
      <c r="AT62" t="s">
        <v>1</v>
      </c>
      <c r="AU62" t="s">
        <v>1</v>
      </c>
      <c r="AV62" t="s">
        <v>1</v>
      </c>
      <c r="AW62">
        <v>-0.88900000000000001</v>
      </c>
      <c r="AX62">
        <v>-0.7077</v>
      </c>
      <c r="AY62">
        <v>-1.2547999999999999</v>
      </c>
      <c r="AZ62">
        <v>-1.7818000000000001</v>
      </c>
      <c r="BA62">
        <v>-1.9124000000000001</v>
      </c>
      <c r="BB62">
        <v>-1.8765000000000001</v>
      </c>
      <c r="BC62">
        <v>-2.6867999999999999</v>
      </c>
      <c r="BD62">
        <v>-3.1890999999999998</v>
      </c>
      <c r="BE62">
        <v>-2.1757</v>
      </c>
      <c r="BF62">
        <v>-1.5604</v>
      </c>
      <c r="BG62">
        <v>-1.1041000000000001</v>
      </c>
      <c r="BH62">
        <v>-1.2443</v>
      </c>
      <c r="BI62">
        <v>-1.1046</v>
      </c>
    </row>
    <row r="63" spans="1:61" hidden="1">
      <c r="A63" t="s">
        <v>222</v>
      </c>
      <c r="B63" t="s">
        <v>44</v>
      </c>
      <c r="C63" t="s">
        <v>151</v>
      </c>
      <c r="D63" t="s">
        <v>196</v>
      </c>
      <c r="E63" t="s">
        <v>153</v>
      </c>
      <c r="F63" t="s">
        <v>1</v>
      </c>
      <c r="G63" t="s">
        <v>1</v>
      </c>
      <c r="H63" t="s">
        <v>1</v>
      </c>
      <c r="I63" t="s">
        <v>1</v>
      </c>
      <c r="J63" t="s">
        <v>1</v>
      </c>
      <c r="K63" t="s">
        <v>1</v>
      </c>
      <c r="L63" t="s">
        <v>1</v>
      </c>
      <c r="M63" t="s">
        <v>1</v>
      </c>
      <c r="N63" t="s">
        <v>1</v>
      </c>
      <c r="O63" t="s">
        <v>1</v>
      </c>
      <c r="P63" t="s">
        <v>1</v>
      </c>
      <c r="Q63" t="s">
        <v>1</v>
      </c>
      <c r="R63" t="s">
        <v>1</v>
      </c>
      <c r="S63" t="s">
        <v>1</v>
      </c>
      <c r="T63" t="s">
        <v>1</v>
      </c>
      <c r="U63" t="s">
        <v>1</v>
      </c>
      <c r="V63" t="s">
        <v>1</v>
      </c>
      <c r="W63" t="s">
        <v>1</v>
      </c>
      <c r="X63" t="s">
        <v>1</v>
      </c>
      <c r="Y63" t="s">
        <v>1</v>
      </c>
      <c r="Z63" t="s">
        <v>1</v>
      </c>
      <c r="AA63" t="s">
        <v>1</v>
      </c>
      <c r="AB63" t="s">
        <v>1</v>
      </c>
      <c r="AC63" t="s">
        <v>1</v>
      </c>
      <c r="AD63" t="s">
        <v>1</v>
      </c>
      <c r="AE63" t="s">
        <v>1</v>
      </c>
      <c r="AF63" t="s">
        <v>1</v>
      </c>
      <c r="AG63" t="s">
        <v>1</v>
      </c>
      <c r="AH63" t="s">
        <v>1</v>
      </c>
      <c r="AI63" t="s">
        <v>1</v>
      </c>
      <c r="AJ63" t="s">
        <v>1</v>
      </c>
      <c r="AK63" t="s">
        <v>1</v>
      </c>
      <c r="AL63" t="s">
        <v>1</v>
      </c>
      <c r="AM63" t="s">
        <v>1</v>
      </c>
      <c r="AN63" t="s">
        <v>1</v>
      </c>
      <c r="AO63" t="s">
        <v>1</v>
      </c>
      <c r="AP63" t="s">
        <v>1</v>
      </c>
      <c r="AQ63" t="s">
        <v>1</v>
      </c>
      <c r="AR63" t="s">
        <v>1</v>
      </c>
      <c r="AS63" t="s">
        <v>1</v>
      </c>
      <c r="AT63" t="s">
        <v>1</v>
      </c>
      <c r="AU63" t="s">
        <v>1</v>
      </c>
      <c r="AV63" t="s">
        <v>1</v>
      </c>
      <c r="AW63">
        <v>-4.3914</v>
      </c>
      <c r="AX63">
        <v>-4.3254000000000001</v>
      </c>
      <c r="AY63">
        <v>-3.1612</v>
      </c>
      <c r="AZ63">
        <v>-3.7509000000000001</v>
      </c>
      <c r="BA63">
        <v>-3.1316000000000002</v>
      </c>
      <c r="BB63">
        <v>-5.3263999999999996</v>
      </c>
      <c r="BC63">
        <v>-8.4704999999999995</v>
      </c>
      <c r="BD63">
        <v>-8.4405999999999999</v>
      </c>
      <c r="BE63">
        <v>-5.8021000000000003</v>
      </c>
      <c r="BF63">
        <v>-4.1250999999999998</v>
      </c>
      <c r="BG63">
        <v>-3.8340000000000001</v>
      </c>
      <c r="BH63">
        <v>-2.8418000000000001</v>
      </c>
      <c r="BI63">
        <v>-2.4289000000000001</v>
      </c>
    </row>
    <row r="64" spans="1:61" hidden="1">
      <c r="A64" t="s">
        <v>223</v>
      </c>
      <c r="B64" t="s">
        <v>45</v>
      </c>
      <c r="C64" t="s">
        <v>151</v>
      </c>
      <c r="D64" t="s">
        <v>196</v>
      </c>
      <c r="E64" t="s">
        <v>153</v>
      </c>
      <c r="F64" t="s">
        <v>1</v>
      </c>
      <c r="G64" t="s">
        <v>1</v>
      </c>
      <c r="H64" t="s">
        <v>1</v>
      </c>
      <c r="I64" t="s">
        <v>1</v>
      </c>
      <c r="J64" t="s">
        <v>1</v>
      </c>
      <c r="K64" t="s">
        <v>1</v>
      </c>
      <c r="L64" t="s">
        <v>1</v>
      </c>
      <c r="M64" t="s">
        <v>1</v>
      </c>
      <c r="N64" t="s">
        <v>1</v>
      </c>
      <c r="O64" t="s">
        <v>1</v>
      </c>
      <c r="P64" t="s">
        <v>1</v>
      </c>
      <c r="Q64" t="s">
        <v>1</v>
      </c>
      <c r="R64" t="s">
        <v>1</v>
      </c>
      <c r="S64" t="s">
        <v>1</v>
      </c>
      <c r="T64" t="s">
        <v>1</v>
      </c>
      <c r="U64" t="s">
        <v>1</v>
      </c>
      <c r="V64" t="s">
        <v>1</v>
      </c>
      <c r="W64" t="s">
        <v>1</v>
      </c>
      <c r="X64" t="s">
        <v>1</v>
      </c>
      <c r="Y64" t="s">
        <v>1</v>
      </c>
      <c r="Z64" t="s">
        <v>1</v>
      </c>
      <c r="AA64" t="s">
        <v>1</v>
      </c>
      <c r="AB64" t="s">
        <v>1</v>
      </c>
      <c r="AC64" t="s">
        <v>1</v>
      </c>
      <c r="AD64" t="s">
        <v>1</v>
      </c>
      <c r="AE64" t="s">
        <v>1</v>
      </c>
      <c r="AF64" t="s">
        <v>1</v>
      </c>
      <c r="AG64" t="s">
        <v>1</v>
      </c>
      <c r="AH64" t="s">
        <v>1</v>
      </c>
      <c r="AI64" t="s">
        <v>1</v>
      </c>
      <c r="AJ64" t="s">
        <v>1</v>
      </c>
      <c r="AK64" t="s">
        <v>1</v>
      </c>
      <c r="AL64" t="s">
        <v>1</v>
      </c>
      <c r="AM64" t="s">
        <v>1</v>
      </c>
      <c r="AN64" t="s">
        <v>1</v>
      </c>
      <c r="AO64" t="s">
        <v>1</v>
      </c>
      <c r="AP64" t="s">
        <v>1</v>
      </c>
      <c r="AQ64" t="s">
        <v>1</v>
      </c>
      <c r="AR64" t="s">
        <v>1</v>
      </c>
      <c r="AS64" t="s">
        <v>1</v>
      </c>
      <c r="AT64" t="s">
        <v>1</v>
      </c>
      <c r="AU64" t="s">
        <v>1</v>
      </c>
      <c r="AV64" t="s">
        <v>1</v>
      </c>
      <c r="AW64">
        <v>-5.7446000000000002</v>
      </c>
      <c r="AX64">
        <v>-5.9156000000000004</v>
      </c>
      <c r="AY64">
        <v>-6.1045999999999996</v>
      </c>
      <c r="AZ64">
        <v>-4.4984000000000002</v>
      </c>
      <c r="BA64">
        <v>-3.7650999999999999</v>
      </c>
      <c r="BB64">
        <v>-4.5503999999999998</v>
      </c>
      <c r="BC64">
        <v>-8.5180000000000007</v>
      </c>
      <c r="BD64">
        <v>-8.4418000000000006</v>
      </c>
      <c r="BE64">
        <v>-6.1014999999999997</v>
      </c>
      <c r="BF64">
        <v>-3.4817999999999998</v>
      </c>
      <c r="BG64">
        <v>-2.6480999999999999</v>
      </c>
      <c r="BH64" t="s">
        <v>1</v>
      </c>
      <c r="BI64" t="s">
        <v>145</v>
      </c>
    </row>
    <row r="65" spans="1:61" hidden="1">
      <c r="A65" t="s">
        <v>224</v>
      </c>
      <c r="B65" t="s">
        <v>46</v>
      </c>
      <c r="C65" t="s">
        <v>151</v>
      </c>
      <c r="D65" t="s">
        <v>196</v>
      </c>
      <c r="E65" t="s">
        <v>153</v>
      </c>
      <c r="F65" t="s">
        <v>1</v>
      </c>
      <c r="G65" t="s">
        <v>1</v>
      </c>
      <c r="H65" t="s">
        <v>1</v>
      </c>
      <c r="I65" t="s">
        <v>1</v>
      </c>
      <c r="J65" t="s">
        <v>1</v>
      </c>
      <c r="K65" t="s">
        <v>1</v>
      </c>
      <c r="L65" t="s">
        <v>1</v>
      </c>
      <c r="M65" t="s">
        <v>1</v>
      </c>
      <c r="N65" t="s">
        <v>1</v>
      </c>
      <c r="O65" t="s">
        <v>1</v>
      </c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  <c r="V65" t="s">
        <v>1</v>
      </c>
      <c r="W65" t="s">
        <v>1</v>
      </c>
      <c r="X65" t="s">
        <v>1</v>
      </c>
      <c r="Y65" t="s">
        <v>1</v>
      </c>
      <c r="Z65" t="s">
        <v>1</v>
      </c>
      <c r="AA65" t="s">
        <v>1</v>
      </c>
      <c r="AB65" t="s">
        <v>1</v>
      </c>
      <c r="AC65" t="s">
        <v>1</v>
      </c>
      <c r="AD65" t="s">
        <v>1</v>
      </c>
      <c r="AE65" t="s">
        <v>1</v>
      </c>
      <c r="AF65" t="s">
        <v>1</v>
      </c>
      <c r="AG65" t="s">
        <v>1</v>
      </c>
      <c r="AH65" t="s">
        <v>1</v>
      </c>
      <c r="AI65" t="s">
        <v>1</v>
      </c>
      <c r="AJ65" t="s">
        <v>1</v>
      </c>
      <c r="AK65" t="s">
        <v>1</v>
      </c>
      <c r="AL65" t="s">
        <v>1</v>
      </c>
      <c r="AM65" t="s">
        <v>1</v>
      </c>
      <c r="AN65" t="s">
        <v>1</v>
      </c>
      <c r="AO65" t="s">
        <v>1</v>
      </c>
      <c r="AP65" t="s">
        <v>1</v>
      </c>
      <c r="AQ65" t="s">
        <v>1</v>
      </c>
      <c r="AR65" t="s">
        <v>1</v>
      </c>
      <c r="AS65" t="s">
        <v>1</v>
      </c>
      <c r="AT65" t="s">
        <v>1</v>
      </c>
      <c r="AU65" t="s">
        <v>1</v>
      </c>
      <c r="AV65" t="s">
        <v>1</v>
      </c>
      <c r="AW65">
        <v>-1.5958000000000001</v>
      </c>
      <c r="AX65">
        <v>-2.5556000000000001</v>
      </c>
      <c r="AY65">
        <v>-2.2755000000000001</v>
      </c>
      <c r="AZ65">
        <v>-3.4611999999999998</v>
      </c>
      <c r="BA65">
        <v>-4.9314999999999998</v>
      </c>
      <c r="BB65">
        <v>-8.0295000000000005</v>
      </c>
      <c r="BC65">
        <v>-9.5642999999999994</v>
      </c>
      <c r="BD65">
        <v>-6.0639000000000003</v>
      </c>
      <c r="BE65">
        <v>-3.8104</v>
      </c>
      <c r="BF65">
        <v>-2.4767000000000001</v>
      </c>
      <c r="BG65">
        <v>-1.7488999999999999</v>
      </c>
      <c r="BH65">
        <v>-1.8289</v>
      </c>
      <c r="BI65">
        <v>-1.6672</v>
      </c>
    </row>
    <row r="66" spans="1:61" hidden="1">
      <c r="A66" t="s">
        <v>225</v>
      </c>
      <c r="B66" t="s">
        <v>47</v>
      </c>
      <c r="C66" t="s">
        <v>151</v>
      </c>
      <c r="D66" t="s">
        <v>196</v>
      </c>
      <c r="E66" t="s">
        <v>153</v>
      </c>
      <c r="F66" t="s">
        <v>1</v>
      </c>
      <c r="G66" t="s">
        <v>1</v>
      </c>
      <c r="H66" t="s">
        <v>1</v>
      </c>
      <c r="I66" t="s">
        <v>1</v>
      </c>
      <c r="J66" t="s">
        <v>1</v>
      </c>
      <c r="K66" t="s">
        <v>1</v>
      </c>
      <c r="L66" t="s">
        <v>1</v>
      </c>
      <c r="M66" t="s">
        <v>1</v>
      </c>
      <c r="N66" t="s">
        <v>1</v>
      </c>
      <c r="O66" t="s">
        <v>1</v>
      </c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  <c r="V66" t="s">
        <v>1</v>
      </c>
      <c r="W66" t="s">
        <v>1</v>
      </c>
      <c r="X66" t="s">
        <v>1</v>
      </c>
      <c r="Y66" t="s">
        <v>1</v>
      </c>
      <c r="Z66" t="s">
        <v>1</v>
      </c>
      <c r="AA66" t="s">
        <v>1</v>
      </c>
      <c r="AB66" t="s">
        <v>1</v>
      </c>
      <c r="AC66" t="s">
        <v>1</v>
      </c>
      <c r="AD66" t="s">
        <v>1</v>
      </c>
      <c r="AE66" t="s">
        <v>1</v>
      </c>
      <c r="AF66" t="s">
        <v>1</v>
      </c>
      <c r="AG66" t="s">
        <v>1</v>
      </c>
      <c r="AH66" t="s">
        <v>1</v>
      </c>
      <c r="AI66" t="s">
        <v>1</v>
      </c>
      <c r="AJ66" t="s">
        <v>1</v>
      </c>
      <c r="AK66" t="s">
        <v>1</v>
      </c>
      <c r="AL66" t="s">
        <v>1</v>
      </c>
      <c r="AM66" t="s">
        <v>1</v>
      </c>
      <c r="AN66" t="s">
        <v>1</v>
      </c>
      <c r="AO66" t="s">
        <v>1</v>
      </c>
      <c r="AP66" t="s">
        <v>1</v>
      </c>
      <c r="AQ66" t="s">
        <v>1</v>
      </c>
      <c r="AR66" t="s">
        <v>1</v>
      </c>
      <c r="AS66" t="s">
        <v>1</v>
      </c>
      <c r="AT66" t="s">
        <v>1</v>
      </c>
      <c r="AU66" t="s">
        <v>1</v>
      </c>
      <c r="AV66" t="s">
        <v>1</v>
      </c>
      <c r="AW66">
        <v>-2.7235999999999998</v>
      </c>
      <c r="AX66">
        <v>-2.5203000000000002</v>
      </c>
      <c r="AY66">
        <v>-1.8566</v>
      </c>
      <c r="AZ66">
        <v>-2.5148000000000001</v>
      </c>
      <c r="BA66">
        <v>-2.6150000000000002</v>
      </c>
      <c r="BB66">
        <v>-4.5857999999999999</v>
      </c>
      <c r="BC66">
        <v>-4.6737000000000002</v>
      </c>
      <c r="BD66">
        <v>-4.9241999999999999</v>
      </c>
      <c r="BE66">
        <v>-4.992</v>
      </c>
      <c r="BF66">
        <v>-2.7422</v>
      </c>
      <c r="BG66">
        <v>-2.5345</v>
      </c>
      <c r="BH66">
        <v>-2.5142000000000002</v>
      </c>
      <c r="BI66">
        <v>-2.3620000000000001</v>
      </c>
    </row>
    <row r="67" spans="1:61" hidden="1">
      <c r="A67" t="s">
        <v>226</v>
      </c>
      <c r="B67" t="s">
        <v>48</v>
      </c>
      <c r="C67" t="s">
        <v>151</v>
      </c>
      <c r="D67" t="s">
        <v>196</v>
      </c>
      <c r="E67" t="s">
        <v>153</v>
      </c>
      <c r="F67" t="s">
        <v>1</v>
      </c>
      <c r="G67" t="s">
        <v>1</v>
      </c>
      <c r="H67" t="s">
        <v>1</v>
      </c>
      <c r="I67" t="s">
        <v>1</v>
      </c>
      <c r="J67" t="s">
        <v>1</v>
      </c>
      <c r="K67" t="s">
        <v>1</v>
      </c>
      <c r="L67" t="s">
        <v>1</v>
      </c>
      <c r="M67" t="s">
        <v>1</v>
      </c>
      <c r="N67" t="s">
        <v>1</v>
      </c>
      <c r="O67" t="s">
        <v>1</v>
      </c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  <c r="V67" t="s">
        <v>1</v>
      </c>
      <c r="W67" t="s">
        <v>1</v>
      </c>
      <c r="X67" t="s">
        <v>1</v>
      </c>
      <c r="Y67" t="s">
        <v>1</v>
      </c>
      <c r="Z67" t="s">
        <v>1</v>
      </c>
      <c r="AA67" t="s">
        <v>1</v>
      </c>
      <c r="AB67" t="s">
        <v>1</v>
      </c>
      <c r="AC67" t="s">
        <v>1</v>
      </c>
      <c r="AD67" t="s">
        <v>1</v>
      </c>
      <c r="AE67" t="s">
        <v>1</v>
      </c>
      <c r="AF67" t="s">
        <v>1</v>
      </c>
      <c r="AG67" t="s">
        <v>1</v>
      </c>
      <c r="AH67" t="s">
        <v>1</v>
      </c>
      <c r="AI67" t="s">
        <v>1</v>
      </c>
      <c r="AJ67" t="s">
        <v>1</v>
      </c>
      <c r="AK67" t="s">
        <v>1</v>
      </c>
      <c r="AL67" t="s">
        <v>1</v>
      </c>
      <c r="AM67" t="s">
        <v>1</v>
      </c>
      <c r="AN67" t="s">
        <v>1</v>
      </c>
      <c r="AO67" t="s">
        <v>1</v>
      </c>
      <c r="AP67" t="s">
        <v>1</v>
      </c>
      <c r="AQ67" t="s">
        <v>1</v>
      </c>
      <c r="AR67" t="s">
        <v>1</v>
      </c>
      <c r="AS67" t="s">
        <v>1</v>
      </c>
      <c r="AT67" t="s">
        <v>1</v>
      </c>
      <c r="AU67" t="s">
        <v>1</v>
      </c>
      <c r="AV67" t="s">
        <v>1</v>
      </c>
      <c r="AW67">
        <v>-1.8661000000000001</v>
      </c>
      <c r="AX67">
        <v>-2.0771999999999999</v>
      </c>
      <c r="AY67">
        <v>-2.1674000000000002</v>
      </c>
      <c r="AZ67">
        <v>-3.9508000000000001</v>
      </c>
      <c r="BA67">
        <v>-4.3387000000000002</v>
      </c>
      <c r="BB67">
        <v>-4.9032999999999998</v>
      </c>
      <c r="BC67">
        <v>-7.8224</v>
      </c>
      <c r="BD67">
        <v>-7.2472000000000003</v>
      </c>
      <c r="BE67">
        <v>-4.7790999999999997</v>
      </c>
      <c r="BF67">
        <v>-3.9447999999999999</v>
      </c>
      <c r="BG67">
        <v>-1.9655</v>
      </c>
      <c r="BH67">
        <v>-2.2134999999999998</v>
      </c>
      <c r="BI67">
        <v>-1.8013999999999999</v>
      </c>
    </row>
    <row r="68" spans="1:61" hidden="1">
      <c r="A68" t="s">
        <v>227</v>
      </c>
      <c r="B68" t="s">
        <v>49</v>
      </c>
      <c r="C68" t="s">
        <v>151</v>
      </c>
      <c r="D68" t="s">
        <v>196</v>
      </c>
      <c r="E68" t="s">
        <v>153</v>
      </c>
      <c r="F68" t="s">
        <v>1</v>
      </c>
      <c r="G68" t="s">
        <v>1</v>
      </c>
      <c r="H68" t="s">
        <v>1</v>
      </c>
      <c r="I68" t="s">
        <v>1</v>
      </c>
      <c r="J68" t="s">
        <v>1</v>
      </c>
      <c r="K68" t="s">
        <v>1</v>
      </c>
      <c r="L68" t="s">
        <v>1</v>
      </c>
      <c r="M68" t="s">
        <v>1</v>
      </c>
      <c r="N68" t="s">
        <v>1</v>
      </c>
      <c r="O68" t="s">
        <v>1</v>
      </c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  <c r="V68" t="s">
        <v>1</v>
      </c>
      <c r="W68" t="s">
        <v>1</v>
      </c>
      <c r="X68" t="s">
        <v>1</v>
      </c>
      <c r="Y68" t="s">
        <v>1</v>
      </c>
      <c r="Z68" t="s">
        <v>1</v>
      </c>
      <c r="AA68" t="s">
        <v>1</v>
      </c>
      <c r="AB68" t="s">
        <v>1</v>
      </c>
      <c r="AC68" t="s">
        <v>1</v>
      </c>
      <c r="AD68" t="s">
        <v>1</v>
      </c>
      <c r="AE68" t="s">
        <v>1</v>
      </c>
      <c r="AF68" t="s">
        <v>1</v>
      </c>
      <c r="AG68" t="s">
        <v>1</v>
      </c>
      <c r="AH68" t="s">
        <v>1</v>
      </c>
      <c r="AI68" t="s">
        <v>1</v>
      </c>
      <c r="AJ68" t="s">
        <v>1</v>
      </c>
      <c r="AK68" t="s">
        <v>1</v>
      </c>
      <c r="AL68" t="s">
        <v>1</v>
      </c>
      <c r="AM68" t="s">
        <v>1</v>
      </c>
      <c r="AN68" t="s">
        <v>1</v>
      </c>
      <c r="AO68" t="s">
        <v>1</v>
      </c>
      <c r="AP68" t="s">
        <v>1</v>
      </c>
      <c r="AQ68" t="s">
        <v>1</v>
      </c>
      <c r="AR68" t="s">
        <v>1</v>
      </c>
      <c r="AS68" t="s">
        <v>1</v>
      </c>
      <c r="AT68" t="s">
        <v>1</v>
      </c>
      <c r="AU68" t="s">
        <v>1</v>
      </c>
      <c r="AV68" t="s">
        <v>1</v>
      </c>
      <c r="AW68">
        <v>3.4270999999999998</v>
      </c>
      <c r="AX68">
        <v>2.6166999999999998</v>
      </c>
      <c r="AY68">
        <v>2.8919000000000001</v>
      </c>
      <c r="AZ68">
        <v>3.1728999999999998</v>
      </c>
      <c r="BA68">
        <v>2.7031000000000001</v>
      </c>
      <c r="BB68">
        <v>2.4163999999999999</v>
      </c>
      <c r="BC68">
        <v>0.45710000000000001</v>
      </c>
      <c r="BD68">
        <v>-1.0900000000000001</v>
      </c>
      <c r="BE68">
        <v>-0.57940000000000003</v>
      </c>
      <c r="BF68">
        <v>-1.0307999999999999</v>
      </c>
      <c r="BG68">
        <v>-0.61180000000000001</v>
      </c>
      <c r="BH68">
        <v>-0.92069999999999996</v>
      </c>
      <c r="BI68">
        <v>-0.3448</v>
      </c>
    </row>
    <row r="69" spans="1:61" hidden="1">
      <c r="A69" t="s">
        <v>228</v>
      </c>
      <c r="B69" t="s">
        <v>50</v>
      </c>
      <c r="C69" t="s">
        <v>151</v>
      </c>
      <c r="D69" t="s">
        <v>196</v>
      </c>
      <c r="E69" t="s">
        <v>153</v>
      </c>
      <c r="F69" t="s">
        <v>1</v>
      </c>
      <c r="G69" t="s">
        <v>1</v>
      </c>
      <c r="H69" t="s">
        <v>1</v>
      </c>
      <c r="I69" t="s">
        <v>1</v>
      </c>
      <c r="J69" t="s">
        <v>1</v>
      </c>
      <c r="K69" t="s">
        <v>1</v>
      </c>
      <c r="L69" t="s">
        <v>1</v>
      </c>
      <c r="M69" t="s">
        <v>1</v>
      </c>
      <c r="N69" t="s">
        <v>1</v>
      </c>
      <c r="O69" t="s">
        <v>1</v>
      </c>
      <c r="P69" t="s">
        <v>1</v>
      </c>
      <c r="Q69" t="s">
        <v>1</v>
      </c>
      <c r="R69" t="s">
        <v>1</v>
      </c>
      <c r="S69" t="s">
        <v>1</v>
      </c>
      <c r="T69" t="s">
        <v>1</v>
      </c>
      <c r="U69" t="s">
        <v>1</v>
      </c>
      <c r="V69" t="s">
        <v>1</v>
      </c>
      <c r="W69" t="s">
        <v>1</v>
      </c>
      <c r="X69" t="s">
        <v>1</v>
      </c>
      <c r="Y69" t="s">
        <v>1</v>
      </c>
      <c r="Z69" t="s">
        <v>1</v>
      </c>
      <c r="AA69" t="s">
        <v>1</v>
      </c>
      <c r="AB69" t="s">
        <v>1</v>
      </c>
      <c r="AC69" t="s">
        <v>1</v>
      </c>
      <c r="AD69" t="s">
        <v>1</v>
      </c>
      <c r="AE69" t="s">
        <v>1</v>
      </c>
      <c r="AF69" t="s">
        <v>1</v>
      </c>
      <c r="AG69" t="s">
        <v>1</v>
      </c>
      <c r="AH69" t="s">
        <v>1</v>
      </c>
      <c r="AI69" t="s">
        <v>1</v>
      </c>
      <c r="AJ69" t="s">
        <v>1</v>
      </c>
      <c r="AK69" t="s">
        <v>1</v>
      </c>
      <c r="AL69" t="s">
        <v>1</v>
      </c>
      <c r="AM69" t="s">
        <v>1</v>
      </c>
      <c r="AN69" t="s">
        <v>1</v>
      </c>
      <c r="AO69" t="s">
        <v>1</v>
      </c>
      <c r="AP69" t="s">
        <v>1</v>
      </c>
      <c r="AQ69" t="s">
        <v>1</v>
      </c>
      <c r="AR69" t="s">
        <v>1</v>
      </c>
      <c r="AS69" t="s">
        <v>1</v>
      </c>
      <c r="AT69" t="s">
        <v>1</v>
      </c>
      <c r="AU69" t="s">
        <v>1</v>
      </c>
      <c r="AV69" t="s">
        <v>1</v>
      </c>
      <c r="AW69">
        <v>-0.20749999999999999</v>
      </c>
      <c r="AX69">
        <v>0.13289999999999999</v>
      </c>
      <c r="AY69">
        <v>1.9097999999999999</v>
      </c>
      <c r="AZ69">
        <v>1.0949</v>
      </c>
      <c r="BA69">
        <v>1.8251999999999999</v>
      </c>
      <c r="BB69">
        <v>1.5963000000000001</v>
      </c>
      <c r="BC69">
        <v>2.7187999999999999</v>
      </c>
      <c r="BD69">
        <v>1.1543000000000001</v>
      </c>
      <c r="BE69">
        <v>0.41720000000000002</v>
      </c>
      <c r="BF69">
        <v>0.25030000000000002</v>
      </c>
      <c r="BG69">
        <v>5.7500000000000002E-2</v>
      </c>
      <c r="BH69">
        <v>-0.92969999999999997</v>
      </c>
      <c r="BI69">
        <v>-0.36199999999999999</v>
      </c>
    </row>
    <row r="70" spans="1:61" hidden="1">
      <c r="A70" t="s">
        <v>229</v>
      </c>
      <c r="B70" t="s">
        <v>51</v>
      </c>
      <c r="C70" t="s">
        <v>151</v>
      </c>
      <c r="D70" t="s">
        <v>196</v>
      </c>
      <c r="E70" t="s">
        <v>153</v>
      </c>
      <c r="F70" t="s">
        <v>1</v>
      </c>
      <c r="G70" t="s">
        <v>1</v>
      </c>
      <c r="H70" t="s">
        <v>1</v>
      </c>
      <c r="I70" t="s">
        <v>1</v>
      </c>
      <c r="J70" t="s">
        <v>1</v>
      </c>
      <c r="K70" t="s">
        <v>1</v>
      </c>
      <c r="L70" t="s">
        <v>1</v>
      </c>
      <c r="M70" t="s">
        <v>1</v>
      </c>
      <c r="N70" t="s">
        <v>1</v>
      </c>
      <c r="O70" t="s">
        <v>1</v>
      </c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1</v>
      </c>
      <c r="V70" t="s">
        <v>1</v>
      </c>
      <c r="W70" t="s">
        <v>1</v>
      </c>
      <c r="X70" t="s">
        <v>1</v>
      </c>
      <c r="Y70" t="s">
        <v>1</v>
      </c>
      <c r="Z70" t="s">
        <v>1</v>
      </c>
      <c r="AA70" t="s">
        <v>1</v>
      </c>
      <c r="AB70" t="s">
        <v>1</v>
      </c>
      <c r="AC70" t="s">
        <v>1</v>
      </c>
      <c r="AD70" t="s">
        <v>1</v>
      </c>
      <c r="AE70" t="s">
        <v>1</v>
      </c>
      <c r="AF70" t="s">
        <v>1</v>
      </c>
      <c r="AG70" t="s">
        <v>1</v>
      </c>
      <c r="AH70" t="s">
        <v>1</v>
      </c>
      <c r="AI70" t="s">
        <v>1</v>
      </c>
      <c r="AJ70" t="s">
        <v>1</v>
      </c>
      <c r="AK70" t="s">
        <v>1</v>
      </c>
      <c r="AL70" t="s">
        <v>1</v>
      </c>
      <c r="AM70" t="s">
        <v>1</v>
      </c>
      <c r="AN70" t="s">
        <v>1</v>
      </c>
      <c r="AO70" t="s">
        <v>1</v>
      </c>
      <c r="AP70" t="s">
        <v>1</v>
      </c>
      <c r="AQ70" t="s">
        <v>1</v>
      </c>
      <c r="AR70" t="s">
        <v>1</v>
      </c>
      <c r="AS70" t="s">
        <v>1</v>
      </c>
      <c r="AT70" t="s">
        <v>1</v>
      </c>
      <c r="AU70" t="s">
        <v>1</v>
      </c>
      <c r="AV70" t="s">
        <v>1</v>
      </c>
      <c r="AW70">
        <v>-3.5432999999999999</v>
      </c>
      <c r="AX70">
        <v>-3.7181999999999999</v>
      </c>
      <c r="AY70">
        <v>-4.2057000000000002</v>
      </c>
      <c r="AZ70">
        <v>-3.4474</v>
      </c>
      <c r="BA70">
        <v>-4.1455000000000002</v>
      </c>
      <c r="BB70">
        <v>-4.8052000000000001</v>
      </c>
      <c r="BC70">
        <v>-8.7066999999999997</v>
      </c>
      <c r="BD70">
        <v>-8.1212</v>
      </c>
      <c r="BE70">
        <v>-6.0293999999999999</v>
      </c>
      <c r="BF70">
        <v>-6.2466999999999997</v>
      </c>
      <c r="BG70">
        <v>-4.7504999999999997</v>
      </c>
      <c r="BH70">
        <v>-4.6173999999999999</v>
      </c>
      <c r="BI70">
        <v>-4.1432000000000002</v>
      </c>
    </row>
    <row r="71" spans="1:61" hidden="1">
      <c r="A71" t="s">
        <v>230</v>
      </c>
      <c r="B71" t="s">
        <v>150</v>
      </c>
      <c r="C71" t="s">
        <v>151</v>
      </c>
      <c r="D71" t="s">
        <v>231</v>
      </c>
      <c r="E71" t="s">
        <v>153</v>
      </c>
      <c r="F71" t="s">
        <v>1</v>
      </c>
      <c r="G71" t="s">
        <v>1</v>
      </c>
      <c r="H71" t="s">
        <v>1</v>
      </c>
      <c r="I71" t="s">
        <v>1</v>
      </c>
      <c r="J71" t="s">
        <v>1</v>
      </c>
      <c r="K71" t="s">
        <v>1</v>
      </c>
      <c r="L71" t="s">
        <v>1</v>
      </c>
      <c r="M71" t="s">
        <v>1</v>
      </c>
      <c r="N71" t="s">
        <v>1</v>
      </c>
      <c r="O71" t="s">
        <v>1</v>
      </c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1</v>
      </c>
      <c r="V71" t="s">
        <v>1</v>
      </c>
      <c r="W71" t="s">
        <v>1</v>
      </c>
      <c r="X71" t="s">
        <v>1</v>
      </c>
      <c r="Y71" t="s">
        <v>1</v>
      </c>
      <c r="Z71" t="s">
        <v>1</v>
      </c>
      <c r="AA71" t="s">
        <v>1</v>
      </c>
      <c r="AB71" t="s">
        <v>1</v>
      </c>
      <c r="AC71" t="s">
        <v>1</v>
      </c>
      <c r="AD71" t="s">
        <v>1</v>
      </c>
      <c r="AE71" t="s">
        <v>1</v>
      </c>
      <c r="AF71" t="s">
        <v>1</v>
      </c>
      <c r="AG71" t="s">
        <v>1</v>
      </c>
      <c r="AH71" t="s">
        <v>1</v>
      </c>
      <c r="AI71" t="s">
        <v>1</v>
      </c>
      <c r="AJ71" t="s">
        <v>1</v>
      </c>
      <c r="AK71" t="s">
        <v>1</v>
      </c>
      <c r="AL71" t="s">
        <v>1</v>
      </c>
      <c r="AM71" t="s">
        <v>1</v>
      </c>
      <c r="AN71" t="s">
        <v>1</v>
      </c>
      <c r="AO71" t="s">
        <v>1</v>
      </c>
      <c r="AP71" t="s">
        <v>1</v>
      </c>
      <c r="AQ71" t="s">
        <v>1</v>
      </c>
      <c r="AR71" t="s">
        <v>1</v>
      </c>
      <c r="AS71" t="s">
        <v>1</v>
      </c>
      <c r="AT71" t="s">
        <v>1</v>
      </c>
      <c r="AU71" t="s">
        <v>1</v>
      </c>
      <c r="AV71" t="s">
        <v>1</v>
      </c>
      <c r="AW71" t="s">
        <v>1</v>
      </c>
      <c r="AX71" t="s">
        <v>1</v>
      </c>
      <c r="AY71" t="s">
        <v>1</v>
      </c>
      <c r="AZ71" t="s">
        <v>1</v>
      </c>
      <c r="BA71" t="s">
        <v>1</v>
      </c>
      <c r="BB71" t="s">
        <v>1</v>
      </c>
      <c r="BC71">
        <v>-2.3763999999999998</v>
      </c>
      <c r="BD71">
        <v>-2.5977000000000001</v>
      </c>
      <c r="BE71">
        <v>-0.71850000000000003</v>
      </c>
      <c r="BF71">
        <v>0.23710000000000001</v>
      </c>
      <c r="BG71">
        <v>1.0139</v>
      </c>
      <c r="BH71">
        <v>1.3685</v>
      </c>
      <c r="BI71">
        <v>0.96250000000000002</v>
      </c>
    </row>
    <row r="72" spans="1:61" hidden="1">
      <c r="A72" t="s">
        <v>232</v>
      </c>
      <c r="B72" t="s">
        <v>155</v>
      </c>
      <c r="C72" t="s">
        <v>151</v>
      </c>
      <c r="D72" t="s">
        <v>231</v>
      </c>
      <c r="E72" t="s">
        <v>153</v>
      </c>
      <c r="F72" t="s">
        <v>1</v>
      </c>
      <c r="G72" t="s">
        <v>1</v>
      </c>
      <c r="H72" t="s">
        <v>1</v>
      </c>
      <c r="I72" t="s">
        <v>1</v>
      </c>
      <c r="J72" t="s">
        <v>1</v>
      </c>
      <c r="K72" t="s">
        <v>1</v>
      </c>
      <c r="L72" t="s">
        <v>1</v>
      </c>
      <c r="M72" t="s">
        <v>1</v>
      </c>
      <c r="N72" t="s">
        <v>1</v>
      </c>
      <c r="O72" t="s">
        <v>1</v>
      </c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  <c r="V72" t="s">
        <v>1</v>
      </c>
      <c r="W72" t="s">
        <v>1</v>
      </c>
      <c r="X72" t="s">
        <v>1</v>
      </c>
      <c r="Y72" t="s">
        <v>1</v>
      </c>
      <c r="Z72" t="s">
        <v>1</v>
      </c>
      <c r="AA72" t="s">
        <v>1</v>
      </c>
      <c r="AB72" t="s">
        <v>1</v>
      </c>
      <c r="AC72" t="s">
        <v>1</v>
      </c>
      <c r="AD72" t="s">
        <v>1</v>
      </c>
      <c r="AE72" t="s">
        <v>1</v>
      </c>
      <c r="AF72" t="s">
        <v>1</v>
      </c>
      <c r="AG72" t="s">
        <v>1</v>
      </c>
      <c r="AH72" t="s">
        <v>1</v>
      </c>
      <c r="AI72" t="s">
        <v>1</v>
      </c>
      <c r="AJ72" t="s">
        <v>1</v>
      </c>
      <c r="AK72" t="s">
        <v>1</v>
      </c>
      <c r="AL72" t="s">
        <v>1</v>
      </c>
      <c r="AM72" t="s">
        <v>1</v>
      </c>
      <c r="AN72" t="s">
        <v>1</v>
      </c>
      <c r="AO72" t="s">
        <v>1</v>
      </c>
      <c r="AP72" t="s">
        <v>1</v>
      </c>
      <c r="AQ72" t="s">
        <v>1</v>
      </c>
      <c r="AR72" t="s">
        <v>1</v>
      </c>
      <c r="AS72" t="s">
        <v>1</v>
      </c>
      <c r="AT72" t="s">
        <v>1</v>
      </c>
      <c r="AU72" t="s">
        <v>1</v>
      </c>
      <c r="AV72">
        <v>0.28849999999999998</v>
      </c>
      <c r="AW72">
        <v>-5.0099999999999999E-2</v>
      </c>
      <c r="AX72">
        <v>-0.14810000000000001</v>
      </c>
      <c r="AY72">
        <v>9.4600000000000004E-2</v>
      </c>
      <c r="AZ72">
        <v>0.25490000000000002</v>
      </c>
      <c r="BA72">
        <v>0.29580000000000001</v>
      </c>
      <c r="BB72">
        <v>-0.55369999999999997</v>
      </c>
      <c r="BC72">
        <v>-2.3742000000000001</v>
      </c>
      <c r="BD72">
        <v>-2.5956000000000001</v>
      </c>
      <c r="BE72">
        <v>-0.70520000000000005</v>
      </c>
      <c r="BF72">
        <v>0.24149999999999999</v>
      </c>
      <c r="BG72">
        <v>1.0194000000000001</v>
      </c>
      <c r="BH72">
        <v>1.3692</v>
      </c>
      <c r="BI72">
        <v>0.95930000000000004</v>
      </c>
    </row>
    <row r="73" spans="1:61" hidden="1">
      <c r="A73" t="s">
        <v>233</v>
      </c>
      <c r="B73" t="s">
        <v>157</v>
      </c>
      <c r="C73" t="s">
        <v>151</v>
      </c>
      <c r="D73" t="s">
        <v>231</v>
      </c>
      <c r="E73" t="s">
        <v>153</v>
      </c>
      <c r="F73" t="s">
        <v>1</v>
      </c>
      <c r="G73" t="s">
        <v>1</v>
      </c>
      <c r="H73" t="s">
        <v>1</v>
      </c>
      <c r="I73" t="s">
        <v>1</v>
      </c>
      <c r="J73" t="s">
        <v>1</v>
      </c>
      <c r="K73" t="s">
        <v>1</v>
      </c>
      <c r="L73" t="s">
        <v>1</v>
      </c>
      <c r="M73" t="s">
        <v>1</v>
      </c>
      <c r="N73" t="s">
        <v>1</v>
      </c>
      <c r="O73" t="s">
        <v>1</v>
      </c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  <c r="V73" t="s">
        <v>1</v>
      </c>
      <c r="W73" t="s">
        <v>1</v>
      </c>
      <c r="X73" t="s">
        <v>1</v>
      </c>
      <c r="Y73" t="s">
        <v>1</v>
      </c>
      <c r="Z73" t="s">
        <v>1</v>
      </c>
      <c r="AA73" t="s">
        <v>1</v>
      </c>
      <c r="AB73" t="s">
        <v>1</v>
      </c>
      <c r="AC73" t="s">
        <v>1</v>
      </c>
      <c r="AD73" t="s">
        <v>1</v>
      </c>
      <c r="AE73" t="s">
        <v>1</v>
      </c>
      <c r="AF73" t="s">
        <v>1</v>
      </c>
      <c r="AG73" t="s">
        <v>1</v>
      </c>
      <c r="AH73" t="s">
        <v>1</v>
      </c>
      <c r="AI73" t="s">
        <v>1</v>
      </c>
      <c r="AJ73" t="s">
        <v>1</v>
      </c>
      <c r="AK73" t="s">
        <v>1</v>
      </c>
      <c r="AL73" t="s">
        <v>1</v>
      </c>
      <c r="AM73" t="s">
        <v>1</v>
      </c>
      <c r="AN73" t="s">
        <v>1</v>
      </c>
      <c r="AO73">
        <v>-1.7632000000000001</v>
      </c>
      <c r="AP73">
        <v>1.4350000000000001</v>
      </c>
      <c r="AQ73">
        <v>2.2366999999999999</v>
      </c>
      <c r="AR73">
        <v>2.4723000000000002</v>
      </c>
      <c r="AS73">
        <v>2.5701999999999998</v>
      </c>
      <c r="AT73">
        <v>3.5261</v>
      </c>
      <c r="AU73">
        <v>1.2759</v>
      </c>
      <c r="AV73">
        <v>0.4108</v>
      </c>
      <c r="AW73">
        <v>6.3299999999999995E-2</v>
      </c>
      <c r="AX73">
        <v>-7.2099999999999997E-2</v>
      </c>
      <c r="AY73">
        <v>0.1991</v>
      </c>
      <c r="AZ73">
        <v>0.44330000000000003</v>
      </c>
      <c r="BA73">
        <v>0.45469999999999999</v>
      </c>
      <c r="BB73">
        <v>-0.30570000000000003</v>
      </c>
      <c r="BC73">
        <v>-2.2143999999999999</v>
      </c>
      <c r="BD73">
        <v>-2.4918999999999998</v>
      </c>
      <c r="BE73">
        <v>-0.64410000000000001</v>
      </c>
      <c r="BF73">
        <v>0.3135</v>
      </c>
      <c r="BG73">
        <v>1.1311</v>
      </c>
      <c r="BH73">
        <v>1.1957</v>
      </c>
      <c r="BI73">
        <v>1.0452999999999999</v>
      </c>
    </row>
    <row r="74" spans="1:61" hidden="1">
      <c r="A74" t="s">
        <v>234</v>
      </c>
      <c r="B74" t="s">
        <v>159</v>
      </c>
      <c r="C74" t="s">
        <v>151</v>
      </c>
      <c r="D74" t="s">
        <v>231</v>
      </c>
      <c r="E74" t="s">
        <v>153</v>
      </c>
      <c r="F74" t="s">
        <v>1</v>
      </c>
      <c r="G74" t="s">
        <v>1</v>
      </c>
      <c r="H74" t="s">
        <v>1</v>
      </c>
      <c r="I74" t="s">
        <v>1</v>
      </c>
      <c r="J74" t="s">
        <v>1</v>
      </c>
      <c r="K74" t="s">
        <v>1</v>
      </c>
      <c r="L74" t="s">
        <v>1</v>
      </c>
      <c r="M74" t="s">
        <v>1</v>
      </c>
      <c r="N74" t="s">
        <v>1</v>
      </c>
      <c r="O74" t="s">
        <v>1</v>
      </c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  <c r="V74" t="s">
        <v>1</v>
      </c>
      <c r="W74" t="s">
        <v>1</v>
      </c>
      <c r="X74" t="s">
        <v>1</v>
      </c>
      <c r="Y74" t="s">
        <v>1</v>
      </c>
      <c r="Z74" t="s">
        <v>1</v>
      </c>
      <c r="AA74" t="s">
        <v>1</v>
      </c>
      <c r="AB74" t="s">
        <v>1</v>
      </c>
      <c r="AC74" t="s">
        <v>1</v>
      </c>
      <c r="AD74" t="s">
        <v>1</v>
      </c>
      <c r="AE74" t="s">
        <v>1</v>
      </c>
      <c r="AF74" t="s">
        <v>1</v>
      </c>
      <c r="AG74" t="s">
        <v>1</v>
      </c>
      <c r="AH74" t="s">
        <v>1</v>
      </c>
      <c r="AI74" t="s">
        <v>1</v>
      </c>
      <c r="AJ74" t="s">
        <v>1</v>
      </c>
      <c r="AK74" t="s">
        <v>1</v>
      </c>
      <c r="AL74" t="s">
        <v>1</v>
      </c>
      <c r="AM74" t="s">
        <v>1</v>
      </c>
      <c r="AN74" t="s">
        <v>1</v>
      </c>
      <c r="AO74" t="s">
        <v>1</v>
      </c>
      <c r="AP74" t="s">
        <v>1</v>
      </c>
      <c r="AQ74" t="s">
        <v>1</v>
      </c>
      <c r="AR74">
        <v>2.1892</v>
      </c>
      <c r="AS74">
        <v>2.1978</v>
      </c>
      <c r="AT74">
        <v>2.8071000000000002</v>
      </c>
      <c r="AU74">
        <v>0.75529999999999997</v>
      </c>
      <c r="AV74">
        <v>0.3155</v>
      </c>
      <c r="AW74">
        <v>0.28489999999999999</v>
      </c>
      <c r="AX74">
        <v>0.12759999999999999</v>
      </c>
      <c r="AY74">
        <v>0.39129999999999998</v>
      </c>
      <c r="AZ74">
        <v>0.6724</v>
      </c>
      <c r="BA74">
        <v>0.77939999999999998</v>
      </c>
      <c r="BB74">
        <v>-5.8999999999999997E-2</v>
      </c>
      <c r="BC74">
        <v>-1.6933</v>
      </c>
      <c r="BD74">
        <v>-2.2784</v>
      </c>
      <c r="BE74">
        <v>-0.43330000000000002</v>
      </c>
      <c r="BF74">
        <v>0.60209999999999997</v>
      </c>
      <c r="BG74">
        <v>1.5618000000000001</v>
      </c>
      <c r="BH74">
        <v>1.7927999999999999</v>
      </c>
      <c r="BI74">
        <v>1.5502</v>
      </c>
    </row>
    <row r="75" spans="1:61" hidden="1">
      <c r="A75" t="s">
        <v>235</v>
      </c>
      <c r="B75" t="s">
        <v>161</v>
      </c>
      <c r="C75" t="s">
        <v>151</v>
      </c>
      <c r="D75" t="s">
        <v>231</v>
      </c>
      <c r="E75" t="s">
        <v>153</v>
      </c>
      <c r="F75" t="s">
        <v>1</v>
      </c>
      <c r="G75" t="s">
        <v>1</v>
      </c>
      <c r="H75" t="s">
        <v>1</v>
      </c>
      <c r="I75" t="s">
        <v>1</v>
      </c>
      <c r="J75" t="s">
        <v>1</v>
      </c>
      <c r="K75" t="s">
        <v>1</v>
      </c>
      <c r="L75" t="s">
        <v>1</v>
      </c>
      <c r="M75" t="s">
        <v>1</v>
      </c>
      <c r="N75" t="s">
        <v>1</v>
      </c>
      <c r="O75" t="s">
        <v>1</v>
      </c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  <c r="V75" t="s">
        <v>1</v>
      </c>
      <c r="W75" t="s">
        <v>1</v>
      </c>
      <c r="X75" t="s">
        <v>1</v>
      </c>
      <c r="Y75" t="s">
        <v>1</v>
      </c>
      <c r="Z75" t="s">
        <v>1</v>
      </c>
      <c r="AA75" t="s">
        <v>1</v>
      </c>
      <c r="AB75" t="s">
        <v>1</v>
      </c>
      <c r="AC75" t="s">
        <v>1</v>
      </c>
      <c r="AD75" t="s">
        <v>1</v>
      </c>
      <c r="AE75" t="s">
        <v>1</v>
      </c>
      <c r="AF75" t="s">
        <v>1</v>
      </c>
      <c r="AG75" t="s">
        <v>1</v>
      </c>
      <c r="AH75" t="s">
        <v>1</v>
      </c>
      <c r="AI75" t="s">
        <v>1</v>
      </c>
      <c r="AJ75" t="s">
        <v>1</v>
      </c>
      <c r="AK75" t="s">
        <v>1</v>
      </c>
      <c r="AL75" t="s">
        <v>1</v>
      </c>
      <c r="AM75" t="s">
        <v>1</v>
      </c>
      <c r="AN75" t="s">
        <v>1</v>
      </c>
      <c r="AO75" t="s">
        <v>1</v>
      </c>
      <c r="AP75" t="s">
        <v>1</v>
      </c>
      <c r="AQ75" t="s">
        <v>1</v>
      </c>
      <c r="AR75">
        <v>2.1913</v>
      </c>
      <c r="AS75">
        <v>2.2033999999999998</v>
      </c>
      <c r="AT75">
        <v>2.8123</v>
      </c>
      <c r="AU75">
        <v>0.75739999999999996</v>
      </c>
      <c r="AV75">
        <v>0.31790000000000002</v>
      </c>
      <c r="AW75">
        <v>0.2868</v>
      </c>
      <c r="AX75">
        <v>0.1293</v>
      </c>
      <c r="AY75">
        <v>0.39419999999999999</v>
      </c>
      <c r="AZ75">
        <v>0.67879999999999996</v>
      </c>
      <c r="BA75">
        <v>0.79039999999999999</v>
      </c>
      <c r="BB75">
        <v>-4.5699999999999998E-2</v>
      </c>
      <c r="BC75">
        <v>-1.6886000000000001</v>
      </c>
      <c r="BD75">
        <v>-2.2766000000000002</v>
      </c>
      <c r="BE75">
        <v>-0.434</v>
      </c>
      <c r="BF75">
        <v>0.60199999999999998</v>
      </c>
      <c r="BG75">
        <v>1.5640000000000001</v>
      </c>
      <c r="BH75">
        <v>1.7968999999999999</v>
      </c>
      <c r="BI75">
        <v>1.5558000000000001</v>
      </c>
    </row>
    <row r="76" spans="1:61" hidden="1">
      <c r="A76" t="s">
        <v>236</v>
      </c>
      <c r="B76" t="s">
        <v>23</v>
      </c>
      <c r="C76" t="s">
        <v>151</v>
      </c>
      <c r="D76" t="s">
        <v>231</v>
      </c>
      <c r="E76" t="s">
        <v>153</v>
      </c>
      <c r="F76" t="s">
        <v>1</v>
      </c>
      <c r="G76" t="s">
        <v>1</v>
      </c>
      <c r="H76" t="s">
        <v>1</v>
      </c>
      <c r="I76" t="s">
        <v>1</v>
      </c>
      <c r="J76" t="s">
        <v>1</v>
      </c>
      <c r="K76" t="s">
        <v>1</v>
      </c>
      <c r="L76" t="s">
        <v>1</v>
      </c>
      <c r="M76" t="s">
        <v>1</v>
      </c>
      <c r="N76" t="s">
        <v>1</v>
      </c>
      <c r="O76" t="s">
        <v>1</v>
      </c>
      <c r="P76" t="s">
        <v>1</v>
      </c>
      <c r="Q76" t="s">
        <v>1</v>
      </c>
      <c r="R76" t="s">
        <v>1</v>
      </c>
      <c r="S76" t="s">
        <v>1</v>
      </c>
      <c r="T76" t="s">
        <v>1</v>
      </c>
      <c r="U76" t="s">
        <v>1</v>
      </c>
      <c r="V76" t="s">
        <v>1</v>
      </c>
      <c r="W76" t="s">
        <v>1</v>
      </c>
      <c r="X76" t="s">
        <v>1</v>
      </c>
      <c r="Y76" t="s">
        <v>1</v>
      </c>
      <c r="Z76" t="s">
        <v>1</v>
      </c>
      <c r="AA76" t="s">
        <v>1</v>
      </c>
      <c r="AB76" t="s">
        <v>1</v>
      </c>
      <c r="AC76" t="s">
        <v>1</v>
      </c>
      <c r="AD76" t="s">
        <v>1</v>
      </c>
      <c r="AE76" t="s">
        <v>1</v>
      </c>
      <c r="AF76" t="s">
        <v>1</v>
      </c>
      <c r="AG76" t="s">
        <v>1</v>
      </c>
      <c r="AH76" t="s">
        <v>1</v>
      </c>
      <c r="AI76" t="s">
        <v>1</v>
      </c>
      <c r="AJ76" t="s">
        <v>1</v>
      </c>
      <c r="AK76" t="s">
        <v>1</v>
      </c>
      <c r="AL76" t="s">
        <v>1</v>
      </c>
      <c r="AM76" t="s">
        <v>1</v>
      </c>
      <c r="AN76" t="s">
        <v>1</v>
      </c>
      <c r="AO76">
        <v>-1.8047</v>
      </c>
      <c r="AP76">
        <v>1.7038</v>
      </c>
      <c r="AQ76">
        <v>2.3906999999999998</v>
      </c>
      <c r="AR76">
        <v>2.2282999999999999</v>
      </c>
      <c r="AS76">
        <v>2.2433000000000001</v>
      </c>
      <c r="AT76">
        <v>2.8698999999999999</v>
      </c>
      <c r="AU76">
        <v>0.77739999999999998</v>
      </c>
      <c r="AV76">
        <v>0.34110000000000001</v>
      </c>
      <c r="AW76">
        <v>0.29799999999999999</v>
      </c>
      <c r="AX76">
        <v>0.1333</v>
      </c>
      <c r="AY76">
        <v>0.4037</v>
      </c>
      <c r="AZ76">
        <v>0.70340000000000003</v>
      </c>
      <c r="BA76">
        <v>0.81759999999999999</v>
      </c>
      <c r="BB76">
        <v>-2.5000000000000001E-3</v>
      </c>
      <c r="BC76">
        <v>-1.6511</v>
      </c>
      <c r="BD76">
        <v>-2.2515999999999998</v>
      </c>
      <c r="BE76">
        <v>-0.39810000000000001</v>
      </c>
      <c r="BF76">
        <v>0.63600000000000001</v>
      </c>
      <c r="BG76">
        <v>1.6272</v>
      </c>
      <c r="BH76">
        <v>1.8243</v>
      </c>
      <c r="BI76">
        <v>1.5797000000000001</v>
      </c>
    </row>
    <row r="77" spans="1:61" hidden="1">
      <c r="A77" t="s">
        <v>237</v>
      </c>
      <c r="B77" t="s">
        <v>24</v>
      </c>
      <c r="C77" t="s">
        <v>151</v>
      </c>
      <c r="D77" t="s">
        <v>231</v>
      </c>
      <c r="E77" t="s">
        <v>153</v>
      </c>
      <c r="F77" t="s">
        <v>1</v>
      </c>
      <c r="G77" t="s">
        <v>1</v>
      </c>
      <c r="H77" t="s">
        <v>1</v>
      </c>
      <c r="I77" t="s">
        <v>1</v>
      </c>
      <c r="J77" t="s">
        <v>1</v>
      </c>
      <c r="K77" t="s">
        <v>1</v>
      </c>
      <c r="L77" t="s">
        <v>1</v>
      </c>
      <c r="M77" t="s">
        <v>1</v>
      </c>
      <c r="N77" t="s">
        <v>1</v>
      </c>
      <c r="O77" t="s">
        <v>1</v>
      </c>
      <c r="P77">
        <v>1.1477999999999999</v>
      </c>
      <c r="Q77">
        <v>0.46150000000000002</v>
      </c>
      <c r="R77">
        <v>-1.4899</v>
      </c>
      <c r="S77">
        <v>-1.3472999999999999</v>
      </c>
      <c r="T77">
        <v>-0.31950000000000001</v>
      </c>
      <c r="U77">
        <v>-0.51829999999999998</v>
      </c>
      <c r="V77">
        <v>-1.7638</v>
      </c>
      <c r="W77">
        <v>-0.2571</v>
      </c>
      <c r="X77">
        <v>-0.76829999999999998</v>
      </c>
      <c r="Y77">
        <v>-1.9923999999999999</v>
      </c>
      <c r="Z77">
        <v>-3.2744</v>
      </c>
      <c r="AA77">
        <v>-6.9915000000000003</v>
      </c>
      <c r="AB77">
        <v>-2.5392999999999999</v>
      </c>
      <c r="AC77">
        <v>-3.8479999999999999</v>
      </c>
      <c r="AD77">
        <v>-0.43569999999999998</v>
      </c>
      <c r="AE77">
        <v>1.0876999999999999</v>
      </c>
      <c r="AF77">
        <v>1.4666999999999999</v>
      </c>
      <c r="AG77">
        <v>2.8744999999999998</v>
      </c>
      <c r="AH77">
        <v>2.3372999999999999</v>
      </c>
      <c r="AI77">
        <v>3.0371000000000001</v>
      </c>
      <c r="AJ77">
        <v>4.1265000000000001</v>
      </c>
      <c r="AK77">
        <v>3.1305999999999998</v>
      </c>
      <c r="AL77">
        <v>2.3195999999999999</v>
      </c>
      <c r="AM77">
        <v>4.1986999999999997</v>
      </c>
      <c r="AN77">
        <v>4.4349999999999996</v>
      </c>
      <c r="AO77">
        <v>4.5702999999999996</v>
      </c>
      <c r="AP77">
        <v>4.9250999999999996</v>
      </c>
      <c r="AQ77">
        <v>5.2961</v>
      </c>
      <c r="AR77">
        <v>6.4179000000000004</v>
      </c>
      <c r="AS77">
        <v>5.7392000000000003</v>
      </c>
      <c r="AT77">
        <v>5.5712000000000002</v>
      </c>
      <c r="AU77">
        <v>6.3657000000000004</v>
      </c>
      <c r="AV77">
        <v>5.4696999999999996</v>
      </c>
      <c r="AW77">
        <v>5.5518999999999998</v>
      </c>
      <c r="AX77">
        <v>4.1612999999999998</v>
      </c>
      <c r="AY77">
        <v>1.3549</v>
      </c>
      <c r="AZ77">
        <v>3.4954999999999998</v>
      </c>
      <c r="BA77">
        <v>2.3639000000000001</v>
      </c>
      <c r="BB77">
        <v>1.7176</v>
      </c>
      <c r="BC77">
        <v>-0.8679</v>
      </c>
      <c r="BD77">
        <v>-7.7999999999999996E-3</v>
      </c>
      <c r="BE77">
        <v>-0.35580000000000001</v>
      </c>
      <c r="BF77">
        <v>5.3400000000000003E-2</v>
      </c>
      <c r="BG77">
        <v>1.5097</v>
      </c>
      <c r="BH77">
        <v>1.0650999999999999</v>
      </c>
      <c r="BI77">
        <v>0.4824</v>
      </c>
    </row>
    <row r="78" spans="1:61" hidden="1">
      <c r="A78" t="s">
        <v>238</v>
      </c>
      <c r="B78" t="s">
        <v>25</v>
      </c>
      <c r="C78" t="s">
        <v>151</v>
      </c>
      <c r="D78" t="s">
        <v>231</v>
      </c>
      <c r="E78" t="s">
        <v>153</v>
      </c>
      <c r="F78" t="s">
        <v>1</v>
      </c>
      <c r="G78" t="s">
        <v>1</v>
      </c>
      <c r="H78" t="s">
        <v>1</v>
      </c>
      <c r="I78" t="s">
        <v>1</v>
      </c>
      <c r="J78" t="s">
        <v>1</v>
      </c>
      <c r="K78" t="s">
        <v>1</v>
      </c>
      <c r="L78" t="s">
        <v>1</v>
      </c>
      <c r="M78" t="s">
        <v>1</v>
      </c>
      <c r="N78" t="s">
        <v>1</v>
      </c>
      <c r="O78" t="s">
        <v>1</v>
      </c>
      <c r="P78" t="s">
        <v>1</v>
      </c>
      <c r="Q78" t="s">
        <v>1</v>
      </c>
      <c r="R78" t="s">
        <v>1</v>
      </c>
      <c r="S78" t="s">
        <v>1</v>
      </c>
      <c r="T78" t="s">
        <v>1</v>
      </c>
      <c r="U78" t="s">
        <v>1</v>
      </c>
      <c r="V78" t="s">
        <v>1</v>
      </c>
      <c r="W78" t="s">
        <v>1</v>
      </c>
      <c r="X78" t="s">
        <v>1</v>
      </c>
      <c r="Y78" t="s">
        <v>1</v>
      </c>
      <c r="Z78" t="s">
        <v>1</v>
      </c>
      <c r="AA78" t="s">
        <v>1</v>
      </c>
      <c r="AB78" t="s">
        <v>1</v>
      </c>
      <c r="AC78" t="s">
        <v>1</v>
      </c>
      <c r="AD78" t="s">
        <v>1</v>
      </c>
      <c r="AE78" t="s">
        <v>1</v>
      </c>
      <c r="AF78" t="s">
        <v>1</v>
      </c>
      <c r="AG78" t="s">
        <v>1</v>
      </c>
      <c r="AH78" t="s">
        <v>1</v>
      </c>
      <c r="AI78" t="s">
        <v>1</v>
      </c>
      <c r="AJ78" t="s">
        <v>1</v>
      </c>
      <c r="AK78" t="s">
        <v>1</v>
      </c>
      <c r="AL78" t="s">
        <v>1</v>
      </c>
      <c r="AM78" t="s">
        <v>1</v>
      </c>
      <c r="AN78" t="s">
        <v>1</v>
      </c>
      <c r="AO78" t="s">
        <v>1</v>
      </c>
      <c r="AP78" t="s">
        <v>1</v>
      </c>
      <c r="AQ78" t="s">
        <v>1</v>
      </c>
      <c r="AR78" t="s">
        <v>1</v>
      </c>
      <c r="AS78" t="s">
        <v>1</v>
      </c>
      <c r="AT78" t="s">
        <v>1</v>
      </c>
      <c r="AU78" t="s">
        <v>1</v>
      </c>
      <c r="AV78">
        <v>0.27879999999999999</v>
      </c>
      <c r="AW78">
        <v>1.2038</v>
      </c>
      <c r="AX78">
        <v>2.8635999999999999</v>
      </c>
      <c r="AY78">
        <v>1.8007</v>
      </c>
      <c r="AZ78">
        <v>2.1303999999999998</v>
      </c>
      <c r="BA78">
        <v>0.8528</v>
      </c>
      <c r="BB78">
        <v>0.75329999999999997</v>
      </c>
      <c r="BC78">
        <v>-2.835</v>
      </c>
      <c r="BD78">
        <v>-1.6953</v>
      </c>
      <c r="BE78">
        <v>-1.0347999999999999</v>
      </c>
      <c r="BF78">
        <v>0.32100000000000001</v>
      </c>
      <c r="BG78">
        <v>-0.34960000000000002</v>
      </c>
      <c r="BH78">
        <v>-0.68240000000000001</v>
      </c>
      <c r="BI78">
        <v>-0.43769999999999998</v>
      </c>
    </row>
    <row r="79" spans="1:61" hidden="1">
      <c r="A79" t="s">
        <v>239</v>
      </c>
      <c r="B79" t="s">
        <v>26</v>
      </c>
      <c r="C79" t="s">
        <v>151</v>
      </c>
      <c r="D79" t="s">
        <v>231</v>
      </c>
      <c r="E79" t="s">
        <v>153</v>
      </c>
      <c r="F79" t="s">
        <v>1</v>
      </c>
      <c r="G79" t="s">
        <v>1</v>
      </c>
      <c r="H79" t="s">
        <v>1</v>
      </c>
      <c r="I79" t="s">
        <v>1</v>
      </c>
      <c r="J79" t="s">
        <v>1</v>
      </c>
      <c r="K79" t="s">
        <v>1</v>
      </c>
      <c r="L79" t="s">
        <v>1</v>
      </c>
      <c r="M79" t="s">
        <v>1</v>
      </c>
      <c r="N79" t="s">
        <v>1</v>
      </c>
      <c r="O79" t="s">
        <v>1</v>
      </c>
      <c r="P79" t="s">
        <v>1</v>
      </c>
      <c r="Q79" t="s">
        <v>1</v>
      </c>
      <c r="R79" t="s">
        <v>1</v>
      </c>
      <c r="S79" t="s">
        <v>1</v>
      </c>
      <c r="T79" t="s">
        <v>1</v>
      </c>
      <c r="U79" t="s">
        <v>1</v>
      </c>
      <c r="V79" t="s">
        <v>1</v>
      </c>
      <c r="W79" t="s">
        <v>1</v>
      </c>
      <c r="X79" t="s">
        <v>1</v>
      </c>
      <c r="Y79" t="s">
        <v>1</v>
      </c>
      <c r="Z79" t="s">
        <v>1</v>
      </c>
      <c r="AA79" t="s">
        <v>1</v>
      </c>
      <c r="AB79" t="s">
        <v>1</v>
      </c>
      <c r="AC79" t="s">
        <v>1</v>
      </c>
      <c r="AD79" t="s">
        <v>1</v>
      </c>
      <c r="AE79" t="s">
        <v>1</v>
      </c>
      <c r="AF79" t="s">
        <v>1</v>
      </c>
      <c r="AG79" t="s">
        <v>1</v>
      </c>
      <c r="AH79" t="s">
        <v>1</v>
      </c>
      <c r="AI79" t="s">
        <v>1</v>
      </c>
      <c r="AJ79" t="s">
        <v>1</v>
      </c>
      <c r="AK79" t="s">
        <v>1</v>
      </c>
      <c r="AL79" t="s">
        <v>1</v>
      </c>
      <c r="AM79" t="s">
        <v>1</v>
      </c>
      <c r="AN79" t="s">
        <v>1</v>
      </c>
      <c r="AO79" t="s">
        <v>1</v>
      </c>
      <c r="AP79" t="s">
        <v>1</v>
      </c>
      <c r="AQ79">
        <v>-2.2111000000000001</v>
      </c>
      <c r="AR79">
        <v>-2.91</v>
      </c>
      <c r="AS79">
        <v>-1.9185000000000001</v>
      </c>
      <c r="AT79">
        <v>-2.6979000000000002</v>
      </c>
      <c r="AU79">
        <v>-4.7812999999999999</v>
      </c>
      <c r="AV79">
        <v>-5.3334999999999999</v>
      </c>
      <c r="AW79">
        <v>-5.7228000000000003</v>
      </c>
      <c r="AX79">
        <v>-1.9986999999999999</v>
      </c>
      <c r="AY79">
        <v>-3.1253000000000002</v>
      </c>
      <c r="AZ79">
        <v>-3.2627999999999999</v>
      </c>
      <c r="BA79">
        <v>-1.9483999999999999</v>
      </c>
      <c r="BB79">
        <v>-3.0156000000000001</v>
      </c>
      <c r="BC79">
        <v>-3.9329999999999998</v>
      </c>
      <c r="BD79">
        <v>-2.9996999999999998</v>
      </c>
      <c r="BE79">
        <v>-1.6191</v>
      </c>
      <c r="BF79">
        <v>-1.9996</v>
      </c>
      <c r="BG79">
        <v>1.2099</v>
      </c>
      <c r="BH79">
        <v>0.43330000000000002</v>
      </c>
      <c r="BI79">
        <v>-0.56140000000000001</v>
      </c>
    </row>
    <row r="80" spans="1:61" hidden="1">
      <c r="A80" t="s">
        <v>240</v>
      </c>
      <c r="B80" t="s">
        <v>27</v>
      </c>
      <c r="C80" t="s">
        <v>151</v>
      </c>
      <c r="D80" t="s">
        <v>231</v>
      </c>
      <c r="E80" t="s">
        <v>153</v>
      </c>
      <c r="F80" t="s">
        <v>1</v>
      </c>
      <c r="G80" t="s">
        <v>1</v>
      </c>
      <c r="H80" t="s">
        <v>1</v>
      </c>
      <c r="I80" t="s">
        <v>1</v>
      </c>
      <c r="J80" t="s">
        <v>1</v>
      </c>
      <c r="K80" t="s">
        <v>1</v>
      </c>
      <c r="L80" t="s">
        <v>1</v>
      </c>
      <c r="M80" t="s">
        <v>1</v>
      </c>
      <c r="N80" t="s">
        <v>1</v>
      </c>
      <c r="O80" t="s">
        <v>1</v>
      </c>
      <c r="P80" t="s">
        <v>1</v>
      </c>
      <c r="Q80">
        <v>5.0434999999999999</v>
      </c>
      <c r="R80">
        <v>4.5671999999999997</v>
      </c>
      <c r="S80">
        <v>4.2634999999999996</v>
      </c>
      <c r="T80">
        <v>4.1893000000000002</v>
      </c>
      <c r="U80">
        <v>0.68179999999999996</v>
      </c>
      <c r="V80">
        <v>0.69069999999999998</v>
      </c>
      <c r="W80">
        <v>1.5339</v>
      </c>
      <c r="X80">
        <v>1.9952000000000001</v>
      </c>
      <c r="Y80">
        <v>1.4624999999999999</v>
      </c>
      <c r="Z80">
        <v>1.5555000000000001</v>
      </c>
      <c r="AA80">
        <v>0.97270000000000001</v>
      </c>
      <c r="AB80">
        <v>-1.2319</v>
      </c>
      <c r="AC80">
        <v>2.6299000000000001</v>
      </c>
      <c r="AD80">
        <v>5.9991000000000003</v>
      </c>
      <c r="AE80">
        <v>7.8433000000000002</v>
      </c>
      <c r="AF80">
        <v>10.4994</v>
      </c>
      <c r="AG80">
        <v>10.0463</v>
      </c>
      <c r="AH80">
        <v>9.5042000000000009</v>
      </c>
      <c r="AI80">
        <v>8.4354999999999993</v>
      </c>
      <c r="AJ80">
        <v>6.3634000000000004</v>
      </c>
      <c r="AK80">
        <v>4.9581</v>
      </c>
      <c r="AL80">
        <v>4.8273000000000001</v>
      </c>
      <c r="AM80">
        <v>5.3714000000000004</v>
      </c>
      <c r="AN80">
        <v>3.4287999999999998</v>
      </c>
      <c r="AO80">
        <v>3.0750000000000002</v>
      </c>
      <c r="AP80">
        <v>3.3791000000000002</v>
      </c>
      <c r="AQ80">
        <v>3.6747000000000001</v>
      </c>
      <c r="AR80">
        <v>3.8170000000000002</v>
      </c>
      <c r="AS80">
        <v>4.5754000000000001</v>
      </c>
      <c r="AT80">
        <v>4.3939000000000004</v>
      </c>
      <c r="AU80">
        <v>3.8860000000000001</v>
      </c>
      <c r="AV80">
        <v>3.1328</v>
      </c>
      <c r="AW80">
        <v>2.9691000000000001</v>
      </c>
      <c r="AX80">
        <v>3.9331</v>
      </c>
      <c r="AY80">
        <v>5.8301999999999996</v>
      </c>
      <c r="AZ80">
        <v>4.4520999999999997</v>
      </c>
      <c r="BA80">
        <v>4.0347999999999997</v>
      </c>
      <c r="BB80">
        <v>3.6945999999999999</v>
      </c>
      <c r="BC80">
        <v>1.9593</v>
      </c>
      <c r="BD80">
        <v>1.5544</v>
      </c>
      <c r="BE80">
        <v>2.0920999999999998</v>
      </c>
      <c r="BF80">
        <v>0.65459999999999996</v>
      </c>
      <c r="BG80">
        <v>3.6547999999999998</v>
      </c>
      <c r="BH80">
        <v>2.7932000000000001</v>
      </c>
      <c r="BI80">
        <v>0.86719999999999997</v>
      </c>
    </row>
    <row r="81" spans="1:61" hidden="1">
      <c r="A81" t="s">
        <v>241</v>
      </c>
      <c r="B81" t="s">
        <v>28</v>
      </c>
      <c r="C81" t="s">
        <v>151</v>
      </c>
      <c r="D81" t="s">
        <v>231</v>
      </c>
      <c r="E81" t="s">
        <v>153</v>
      </c>
      <c r="F81" t="s">
        <v>1</v>
      </c>
      <c r="G81" t="s">
        <v>1</v>
      </c>
      <c r="H81" t="s">
        <v>1</v>
      </c>
      <c r="I81" t="s">
        <v>1</v>
      </c>
      <c r="J81" t="s">
        <v>1</v>
      </c>
      <c r="K81" t="s">
        <v>1</v>
      </c>
      <c r="L81" t="s">
        <v>1</v>
      </c>
      <c r="M81" t="s">
        <v>1</v>
      </c>
      <c r="N81" t="s">
        <v>1</v>
      </c>
      <c r="O81" t="s">
        <v>1</v>
      </c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t="s">
        <v>1</v>
      </c>
      <c r="W81" t="s">
        <v>1</v>
      </c>
      <c r="X81" t="s">
        <v>1</v>
      </c>
      <c r="Y81" t="s">
        <v>1</v>
      </c>
      <c r="Z81" t="s">
        <v>1</v>
      </c>
      <c r="AA81" t="s">
        <v>1</v>
      </c>
      <c r="AB81" t="s">
        <v>1</v>
      </c>
      <c r="AC81" t="s">
        <v>1</v>
      </c>
      <c r="AD81" t="s">
        <v>1</v>
      </c>
      <c r="AE81" t="s">
        <v>1</v>
      </c>
      <c r="AF81" t="s">
        <v>1</v>
      </c>
      <c r="AG81" t="s">
        <v>1</v>
      </c>
      <c r="AH81" t="s">
        <v>1</v>
      </c>
      <c r="AI81" t="s">
        <v>1</v>
      </c>
      <c r="AJ81" t="s">
        <v>1</v>
      </c>
      <c r="AK81">
        <v>-2.2766000000000002</v>
      </c>
      <c r="AL81">
        <v>-0.89090000000000003</v>
      </c>
      <c r="AM81">
        <v>0.38769999999999999</v>
      </c>
      <c r="AN81">
        <v>0.85329999999999995</v>
      </c>
      <c r="AO81">
        <v>-5.9565000000000001</v>
      </c>
      <c r="AP81">
        <v>0.55310000000000004</v>
      </c>
      <c r="AQ81">
        <v>0.90890000000000004</v>
      </c>
      <c r="AR81">
        <v>1.1255999999999999</v>
      </c>
      <c r="AS81">
        <v>1.5139</v>
      </c>
      <c r="AT81">
        <v>3.6135000000000002</v>
      </c>
      <c r="AU81">
        <v>-0.79459999999999997</v>
      </c>
      <c r="AV81">
        <v>-0.91920000000000002</v>
      </c>
      <c r="AW81">
        <v>-0.2419</v>
      </c>
      <c r="AX81">
        <v>6.2100000000000002E-2</v>
      </c>
      <c r="AY81">
        <v>0.74960000000000004</v>
      </c>
      <c r="AZ81">
        <v>1.1826000000000001</v>
      </c>
      <c r="BA81">
        <v>1.9688000000000001</v>
      </c>
      <c r="BB81">
        <v>1.6955</v>
      </c>
      <c r="BC81">
        <v>1.9378</v>
      </c>
      <c r="BD81">
        <v>-0.86799999999999999</v>
      </c>
      <c r="BE81">
        <v>1.3684000000000001</v>
      </c>
      <c r="BF81">
        <v>2.5310999999999999</v>
      </c>
      <c r="BG81">
        <v>2.7608000000000001</v>
      </c>
      <c r="BH81">
        <v>2.4034</v>
      </c>
      <c r="BI81">
        <v>1.8405</v>
      </c>
    </row>
    <row r="82" spans="1:61" hidden="1">
      <c r="A82" t="s">
        <v>242</v>
      </c>
      <c r="B82" t="s">
        <v>169</v>
      </c>
      <c r="C82" t="s">
        <v>151</v>
      </c>
      <c r="D82" t="s">
        <v>231</v>
      </c>
      <c r="E82" t="s">
        <v>153</v>
      </c>
      <c r="F82" t="s">
        <v>1</v>
      </c>
      <c r="G82" t="s">
        <v>1</v>
      </c>
      <c r="H82" t="s">
        <v>1</v>
      </c>
      <c r="I82" t="s">
        <v>1</v>
      </c>
      <c r="J82" t="s">
        <v>1</v>
      </c>
      <c r="K82" t="s">
        <v>1</v>
      </c>
      <c r="L82" t="s">
        <v>1</v>
      </c>
      <c r="M82" t="s">
        <v>1</v>
      </c>
      <c r="N82" t="s">
        <v>1</v>
      </c>
      <c r="O82" t="s">
        <v>1</v>
      </c>
      <c r="P82">
        <v>0.80330000000000001</v>
      </c>
      <c r="Q82">
        <v>0.73050000000000004</v>
      </c>
      <c r="R82">
        <v>0.16220000000000001</v>
      </c>
      <c r="S82">
        <v>1.2874000000000001</v>
      </c>
      <c r="T82">
        <v>-0.65700000000000003</v>
      </c>
      <c r="U82">
        <v>-3.1732999999999998</v>
      </c>
      <c r="V82">
        <v>-1.9074</v>
      </c>
      <c r="W82">
        <v>-1.4149</v>
      </c>
      <c r="X82">
        <v>-1.7499</v>
      </c>
      <c r="Y82">
        <v>-2.2776999999999998</v>
      </c>
      <c r="Z82">
        <v>-1.7559</v>
      </c>
      <c r="AA82">
        <v>-1.6815</v>
      </c>
      <c r="AB82">
        <v>7.8399999999999997E-2</v>
      </c>
      <c r="AC82">
        <v>0.89939999999999998</v>
      </c>
      <c r="AD82">
        <v>1.3978999999999999</v>
      </c>
      <c r="AE82">
        <v>2.1061000000000001</v>
      </c>
      <c r="AF82">
        <v>1.9146000000000001</v>
      </c>
      <c r="AG82">
        <v>1.631</v>
      </c>
      <c r="AH82">
        <v>0.97550000000000003</v>
      </c>
      <c r="AI82">
        <v>2.5928</v>
      </c>
      <c r="AJ82">
        <v>-0.25850000000000001</v>
      </c>
      <c r="AK82">
        <v>-1.8070999999999999</v>
      </c>
      <c r="AL82" t="s">
        <v>1</v>
      </c>
      <c r="AM82" t="s">
        <v>1</v>
      </c>
      <c r="AN82" t="s">
        <v>1</v>
      </c>
      <c r="AO82" t="s">
        <v>1</v>
      </c>
      <c r="AP82" t="s">
        <v>1</v>
      </c>
      <c r="AQ82" t="s">
        <v>1</v>
      </c>
      <c r="AR82" t="s">
        <v>1</v>
      </c>
      <c r="AS82" t="s">
        <v>1</v>
      </c>
      <c r="AT82" t="s">
        <v>1</v>
      </c>
      <c r="AU82" t="s">
        <v>1</v>
      </c>
      <c r="AV82" t="s">
        <v>1</v>
      </c>
      <c r="AW82" t="s">
        <v>1</v>
      </c>
      <c r="AX82" t="s">
        <v>1</v>
      </c>
      <c r="AY82" t="s">
        <v>1</v>
      </c>
      <c r="AZ82" t="s">
        <v>1</v>
      </c>
      <c r="BA82" t="s">
        <v>1</v>
      </c>
      <c r="BB82" t="s">
        <v>1</v>
      </c>
      <c r="BC82" t="s">
        <v>1</v>
      </c>
      <c r="BD82" t="s">
        <v>1</v>
      </c>
      <c r="BE82" t="s">
        <v>1</v>
      </c>
      <c r="BF82" t="s">
        <v>1</v>
      </c>
      <c r="BG82" t="s">
        <v>1</v>
      </c>
      <c r="BH82" t="s">
        <v>1</v>
      </c>
      <c r="BI82" t="s">
        <v>243</v>
      </c>
    </row>
    <row r="83" spans="1:61" hidden="1">
      <c r="A83" t="s">
        <v>244</v>
      </c>
      <c r="B83" t="s">
        <v>29</v>
      </c>
      <c r="C83" t="s">
        <v>151</v>
      </c>
      <c r="D83" t="s">
        <v>231</v>
      </c>
      <c r="E83" t="s">
        <v>153</v>
      </c>
      <c r="F83" t="s">
        <v>1</v>
      </c>
      <c r="G83" t="s">
        <v>1</v>
      </c>
      <c r="H83" t="s">
        <v>1</v>
      </c>
      <c r="I83" t="s">
        <v>1</v>
      </c>
      <c r="J83" t="s">
        <v>1</v>
      </c>
      <c r="K83" t="s">
        <v>1</v>
      </c>
      <c r="L83" t="s">
        <v>1</v>
      </c>
      <c r="M83" t="s">
        <v>1</v>
      </c>
      <c r="N83" t="s">
        <v>1</v>
      </c>
      <c r="O83" t="s">
        <v>1</v>
      </c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t="s">
        <v>1</v>
      </c>
      <c r="W83" t="s">
        <v>1</v>
      </c>
      <c r="X83" t="s">
        <v>1</v>
      </c>
      <c r="Y83" t="s">
        <v>1</v>
      </c>
      <c r="Z83" t="s">
        <v>1</v>
      </c>
      <c r="AA83" t="s">
        <v>1</v>
      </c>
      <c r="AB83" t="s">
        <v>1</v>
      </c>
      <c r="AC83" t="s">
        <v>1</v>
      </c>
      <c r="AD83" t="s">
        <v>1</v>
      </c>
      <c r="AE83" t="s">
        <v>1</v>
      </c>
      <c r="AF83" t="s">
        <v>1</v>
      </c>
      <c r="AG83" t="s">
        <v>1</v>
      </c>
      <c r="AH83" t="s">
        <v>1</v>
      </c>
      <c r="AI83" t="s">
        <v>1</v>
      </c>
      <c r="AJ83" t="s">
        <v>1</v>
      </c>
      <c r="AK83" t="s">
        <v>1</v>
      </c>
      <c r="AL83" t="s">
        <v>1</v>
      </c>
      <c r="AM83" t="s">
        <v>1</v>
      </c>
      <c r="AN83" t="s">
        <v>1</v>
      </c>
      <c r="AO83">
        <v>4.4945000000000004</v>
      </c>
      <c r="AP83">
        <v>2.3956</v>
      </c>
      <c r="AQ83">
        <v>2.9834000000000001</v>
      </c>
      <c r="AR83">
        <v>-5.7599999999999998E-2</v>
      </c>
      <c r="AS83">
        <v>-1.8475999999999999</v>
      </c>
      <c r="AT83">
        <v>8.0000000000000004E-4</v>
      </c>
      <c r="AU83">
        <v>-0.29730000000000001</v>
      </c>
      <c r="AV83">
        <v>-0.1181</v>
      </c>
      <c r="AW83">
        <v>0.86960000000000004</v>
      </c>
      <c r="AX83">
        <v>0.87290000000000001</v>
      </c>
      <c r="AY83">
        <v>0.1011</v>
      </c>
      <c r="AZ83">
        <v>-0.25929999999999997</v>
      </c>
      <c r="BA83">
        <v>-1.1224000000000001</v>
      </c>
      <c r="BB83">
        <v>-4.1656000000000004</v>
      </c>
      <c r="BC83">
        <v>1.0780000000000001</v>
      </c>
      <c r="BD83">
        <v>2.4026999999999998</v>
      </c>
      <c r="BE83">
        <v>1.167</v>
      </c>
      <c r="BF83">
        <v>-0.84050000000000002</v>
      </c>
      <c r="BG83">
        <v>-0.4229</v>
      </c>
      <c r="BH83">
        <v>-0.60370000000000001</v>
      </c>
      <c r="BI83">
        <v>-0.73099999999999998</v>
      </c>
    </row>
    <row r="84" spans="1:61" hidden="1">
      <c r="A84" t="s">
        <v>245</v>
      </c>
      <c r="B84" t="s">
        <v>30</v>
      </c>
      <c r="C84" t="s">
        <v>151</v>
      </c>
      <c r="D84" t="s">
        <v>231</v>
      </c>
      <c r="E84" t="s">
        <v>153</v>
      </c>
      <c r="F84" t="s">
        <v>1</v>
      </c>
      <c r="G84" t="s">
        <v>1</v>
      </c>
      <c r="H84" t="s">
        <v>1</v>
      </c>
      <c r="I84" t="s">
        <v>1</v>
      </c>
      <c r="J84" t="s">
        <v>1</v>
      </c>
      <c r="K84" t="s">
        <v>1</v>
      </c>
      <c r="L84" t="s">
        <v>1</v>
      </c>
      <c r="M84" t="s">
        <v>1</v>
      </c>
      <c r="N84" t="s">
        <v>1</v>
      </c>
      <c r="O84" t="s">
        <v>1</v>
      </c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t="s">
        <v>1</v>
      </c>
      <c r="W84" t="s">
        <v>1</v>
      </c>
      <c r="X84" t="s">
        <v>1</v>
      </c>
      <c r="Y84" t="s">
        <v>1</v>
      </c>
      <c r="Z84" t="s">
        <v>1</v>
      </c>
      <c r="AA84" t="s">
        <v>1</v>
      </c>
      <c r="AB84" t="s">
        <v>1</v>
      </c>
      <c r="AC84" t="s">
        <v>1</v>
      </c>
      <c r="AD84" t="s">
        <v>1</v>
      </c>
      <c r="AE84">
        <v>0.40439999999999998</v>
      </c>
      <c r="AF84">
        <v>1.1215999999999999</v>
      </c>
      <c r="AG84">
        <v>2.2867000000000002</v>
      </c>
      <c r="AH84">
        <v>4.8864999999999998</v>
      </c>
      <c r="AI84">
        <v>4.9570999999999996</v>
      </c>
      <c r="AJ84">
        <v>3.7222</v>
      </c>
      <c r="AK84">
        <v>4.2393000000000001</v>
      </c>
      <c r="AL84">
        <v>4.2413999999999996</v>
      </c>
      <c r="AM84">
        <v>4.9790000000000001</v>
      </c>
      <c r="AN84">
        <v>5.3323999999999998</v>
      </c>
      <c r="AO84">
        <v>3.3895</v>
      </c>
      <c r="AP84">
        <v>4.1755000000000004</v>
      </c>
      <c r="AQ84">
        <v>4.5354999999999999</v>
      </c>
      <c r="AR84">
        <v>5.1082999999999998</v>
      </c>
      <c r="AS84">
        <v>4.0312000000000001</v>
      </c>
      <c r="AT84">
        <v>5.5519999999999996</v>
      </c>
      <c r="AU84">
        <v>1.3812</v>
      </c>
      <c r="AV84">
        <v>0.40439999999999998</v>
      </c>
      <c r="AW84">
        <v>1.7815000000000001</v>
      </c>
      <c r="AX84">
        <v>2.8359999999999999</v>
      </c>
      <c r="AY84">
        <v>2.1425000000000001</v>
      </c>
      <c r="AZ84">
        <v>2.6175999999999999</v>
      </c>
      <c r="BA84">
        <v>-1.0757000000000001</v>
      </c>
      <c r="BB84">
        <v>-6.7068000000000003</v>
      </c>
      <c r="BC84">
        <v>-9.5881000000000007</v>
      </c>
      <c r="BD84">
        <v>-25.411300000000001</v>
      </c>
      <c r="BE84">
        <v>-9.2378</v>
      </c>
      <c r="BF84">
        <v>-4.1611000000000002</v>
      </c>
      <c r="BG84">
        <v>-1.778</v>
      </c>
      <c r="BH84">
        <v>0.39500000000000002</v>
      </c>
      <c r="BI84">
        <v>0.63749999999999996</v>
      </c>
    </row>
    <row r="85" spans="1:61" hidden="1">
      <c r="A85" t="s">
        <v>246</v>
      </c>
      <c r="B85" t="s">
        <v>31</v>
      </c>
      <c r="C85" t="s">
        <v>151</v>
      </c>
      <c r="D85" t="s">
        <v>231</v>
      </c>
      <c r="E85" t="s">
        <v>153</v>
      </c>
      <c r="F85" t="s">
        <v>1</v>
      </c>
      <c r="G85" t="s">
        <v>1</v>
      </c>
      <c r="H85" t="s">
        <v>1</v>
      </c>
      <c r="I85" t="s">
        <v>1</v>
      </c>
      <c r="J85" t="s">
        <v>1</v>
      </c>
      <c r="K85" t="s">
        <v>1</v>
      </c>
      <c r="L85" t="s">
        <v>1</v>
      </c>
      <c r="M85" t="s">
        <v>1</v>
      </c>
      <c r="N85" t="s">
        <v>1</v>
      </c>
      <c r="O85" t="s">
        <v>1</v>
      </c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t="s">
        <v>1</v>
      </c>
      <c r="W85" t="s">
        <v>1</v>
      </c>
      <c r="X85" t="s">
        <v>1</v>
      </c>
      <c r="Y85" t="s">
        <v>1</v>
      </c>
      <c r="Z85" t="s">
        <v>1</v>
      </c>
      <c r="AA85" t="s">
        <v>1</v>
      </c>
      <c r="AB85" t="s">
        <v>1</v>
      </c>
      <c r="AC85" t="s">
        <v>1</v>
      </c>
      <c r="AD85" t="s">
        <v>1</v>
      </c>
      <c r="AE85" t="s">
        <v>1</v>
      </c>
      <c r="AF85" t="s">
        <v>1</v>
      </c>
      <c r="AG85" t="s">
        <v>1</v>
      </c>
      <c r="AH85">
        <v>-4.1923000000000004</v>
      </c>
      <c r="AI85">
        <v>-6.6539000000000001</v>
      </c>
      <c r="AJ85">
        <v>-5.8665000000000003</v>
      </c>
      <c r="AK85">
        <v>-2.3161999999999998</v>
      </c>
      <c r="AL85">
        <v>-1.5011000000000001</v>
      </c>
      <c r="AM85">
        <v>-0.76339999999999997</v>
      </c>
      <c r="AN85">
        <v>4.0279999999999996</v>
      </c>
      <c r="AO85">
        <v>1.9495</v>
      </c>
      <c r="AP85">
        <v>3.6916000000000002</v>
      </c>
      <c r="AQ85">
        <v>3.0482999999999998</v>
      </c>
      <c r="AR85">
        <v>3.8694999999999999</v>
      </c>
      <c r="AS85">
        <v>3.8742000000000001</v>
      </c>
      <c r="AT85">
        <v>3.1915</v>
      </c>
      <c r="AU85">
        <v>1.6429</v>
      </c>
      <c r="AV85">
        <v>1.0713999999999999</v>
      </c>
      <c r="AW85">
        <v>-0.75139999999999996</v>
      </c>
      <c r="AX85">
        <v>-2.7136</v>
      </c>
      <c r="AY85">
        <v>-0.73550000000000004</v>
      </c>
      <c r="AZ85">
        <v>-2.5581999999999998</v>
      </c>
      <c r="BA85">
        <v>-3.5268999999999999</v>
      </c>
      <c r="BB85">
        <v>-5.548</v>
      </c>
      <c r="BC85">
        <v>-9.7622</v>
      </c>
      <c r="BD85">
        <v>-2.8611</v>
      </c>
      <c r="BE85">
        <v>1.7004999999999999</v>
      </c>
      <c r="BF85">
        <v>1.8879999999999999</v>
      </c>
      <c r="BG85">
        <v>-2.7719</v>
      </c>
      <c r="BH85">
        <v>7.23</v>
      </c>
      <c r="BI85">
        <v>5.9695</v>
      </c>
    </row>
    <row r="86" spans="1:61" hidden="1">
      <c r="A86" t="s">
        <v>247</v>
      </c>
      <c r="B86" t="s">
        <v>32</v>
      </c>
      <c r="C86" t="s">
        <v>151</v>
      </c>
      <c r="D86" t="s">
        <v>231</v>
      </c>
      <c r="E86" t="s">
        <v>153</v>
      </c>
      <c r="F86" t="s">
        <v>1</v>
      </c>
      <c r="G86" t="s">
        <v>1</v>
      </c>
      <c r="H86" t="s">
        <v>1</v>
      </c>
      <c r="I86" t="s">
        <v>1</v>
      </c>
      <c r="J86" t="s">
        <v>1</v>
      </c>
      <c r="K86" t="s">
        <v>1</v>
      </c>
      <c r="L86" t="s">
        <v>1</v>
      </c>
      <c r="M86" t="s">
        <v>1</v>
      </c>
      <c r="N86" t="s">
        <v>1</v>
      </c>
      <c r="O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1</v>
      </c>
      <c r="V86" t="s">
        <v>1</v>
      </c>
      <c r="W86" t="s">
        <v>1</v>
      </c>
      <c r="X86" t="s">
        <v>1</v>
      </c>
      <c r="Y86" t="s">
        <v>1</v>
      </c>
      <c r="Z86" t="s">
        <v>1</v>
      </c>
      <c r="AA86" t="s">
        <v>1</v>
      </c>
      <c r="AB86" t="s">
        <v>1</v>
      </c>
      <c r="AC86" t="s">
        <v>1</v>
      </c>
      <c r="AD86" t="s">
        <v>1</v>
      </c>
      <c r="AE86" t="s">
        <v>1</v>
      </c>
      <c r="AF86" t="s">
        <v>1</v>
      </c>
      <c r="AG86" t="s">
        <v>1</v>
      </c>
      <c r="AH86" t="s">
        <v>1</v>
      </c>
      <c r="AI86" t="s">
        <v>1</v>
      </c>
      <c r="AJ86" t="s">
        <v>1</v>
      </c>
      <c r="AK86" t="s">
        <v>1</v>
      </c>
      <c r="AL86" t="s">
        <v>1</v>
      </c>
      <c r="AM86" t="s">
        <v>1</v>
      </c>
      <c r="AN86" t="s">
        <v>1</v>
      </c>
      <c r="AO86">
        <v>-0.81989999999999996</v>
      </c>
      <c r="AP86">
        <v>0.92300000000000004</v>
      </c>
      <c r="AQ86">
        <v>1.3484</v>
      </c>
      <c r="AR86">
        <v>1.2666999999999999</v>
      </c>
      <c r="AS86">
        <v>1.75</v>
      </c>
      <c r="AT86">
        <v>1.2726</v>
      </c>
      <c r="AU86">
        <v>1.1714</v>
      </c>
      <c r="AV86">
        <v>1.3914</v>
      </c>
      <c r="AW86">
        <v>1.2211000000000001</v>
      </c>
      <c r="AX86">
        <v>1.1257999999999999</v>
      </c>
      <c r="AY86">
        <v>2.0916999999999999</v>
      </c>
      <c r="AZ86">
        <v>2.6419000000000001</v>
      </c>
      <c r="BA86">
        <v>2.2442000000000002</v>
      </c>
      <c r="BB86">
        <v>-3.3515000000000001</v>
      </c>
      <c r="BC86">
        <v>-7.4496000000000002</v>
      </c>
      <c r="BD86">
        <v>-5.1436999999999999</v>
      </c>
      <c r="BE86">
        <v>-4.2389999999999999</v>
      </c>
      <c r="BF86">
        <v>-4.0753000000000004</v>
      </c>
      <c r="BG86">
        <v>0.17760000000000001</v>
      </c>
      <c r="BH86">
        <v>1.0654999999999999</v>
      </c>
      <c r="BI86">
        <v>-0.3493</v>
      </c>
    </row>
    <row r="87" spans="1:61" hidden="1">
      <c r="A87" t="s">
        <v>248</v>
      </c>
      <c r="B87" t="s">
        <v>33</v>
      </c>
      <c r="C87" t="s">
        <v>151</v>
      </c>
      <c r="D87" t="s">
        <v>231</v>
      </c>
      <c r="E87" t="s">
        <v>153</v>
      </c>
      <c r="F87" t="s">
        <v>1</v>
      </c>
      <c r="G87" t="s">
        <v>1</v>
      </c>
      <c r="H87" t="s">
        <v>1</v>
      </c>
      <c r="I87" t="s">
        <v>1</v>
      </c>
      <c r="J87" t="s">
        <v>1</v>
      </c>
      <c r="K87" t="s">
        <v>1</v>
      </c>
      <c r="L87" t="s">
        <v>1</v>
      </c>
      <c r="M87" t="s">
        <v>1</v>
      </c>
      <c r="N87" t="s">
        <v>1</v>
      </c>
      <c r="O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t="s">
        <v>1</v>
      </c>
      <c r="W87" t="s">
        <v>1</v>
      </c>
      <c r="X87">
        <v>-0.7399</v>
      </c>
      <c r="Y87">
        <v>0.49669999999999997</v>
      </c>
      <c r="Z87">
        <v>1.0464</v>
      </c>
      <c r="AA87">
        <v>-0.1951</v>
      </c>
      <c r="AB87">
        <v>-0.9456</v>
      </c>
      <c r="AC87">
        <v>1.61E-2</v>
      </c>
      <c r="AD87">
        <v>-3.5900000000000001E-2</v>
      </c>
      <c r="AE87">
        <v>-1.4E-3</v>
      </c>
      <c r="AF87">
        <v>-0.24</v>
      </c>
      <c r="AG87">
        <v>0.85119999999999996</v>
      </c>
      <c r="AH87">
        <v>-0.67879999999999996</v>
      </c>
      <c r="AI87">
        <v>-0.43559999999999999</v>
      </c>
      <c r="AJ87">
        <v>-0.83630000000000004</v>
      </c>
      <c r="AK87">
        <v>-0.66359999999999997</v>
      </c>
      <c r="AL87">
        <v>-1.7935000000000001</v>
      </c>
      <c r="AM87">
        <v>-2.1972</v>
      </c>
      <c r="AN87">
        <v>-1.3177000000000001</v>
      </c>
      <c r="AO87">
        <v>-1.2868999999999999</v>
      </c>
      <c r="AP87">
        <v>0.58709999999999996</v>
      </c>
      <c r="AQ87">
        <v>0.99690000000000001</v>
      </c>
      <c r="AR87">
        <v>0.84709999999999996</v>
      </c>
      <c r="AS87">
        <v>0.72940000000000005</v>
      </c>
      <c r="AT87">
        <v>0.15179999999999999</v>
      </c>
      <c r="AU87">
        <v>-0.1205</v>
      </c>
      <c r="AV87">
        <v>-1.4254</v>
      </c>
      <c r="AW87">
        <v>-1.9333</v>
      </c>
      <c r="AX87">
        <v>-1.9346000000000001</v>
      </c>
      <c r="AY87">
        <v>-1.3715999999999999</v>
      </c>
      <c r="AZ87">
        <v>-1.3146</v>
      </c>
      <c r="BA87">
        <v>-1.9114</v>
      </c>
      <c r="BB87">
        <v>-1.4016</v>
      </c>
      <c r="BC87">
        <v>-3.7464</v>
      </c>
      <c r="BD87">
        <v>-3.6417999999999999</v>
      </c>
      <c r="BE87">
        <v>-2.0219999999999998</v>
      </c>
      <c r="BF87">
        <v>-1.2221</v>
      </c>
      <c r="BG87">
        <v>-0.4929</v>
      </c>
      <c r="BH87">
        <v>-1.24E-2</v>
      </c>
      <c r="BI87">
        <v>0.32479999999999998</v>
      </c>
    </row>
    <row r="88" spans="1:61" hidden="1">
      <c r="A88" t="s">
        <v>249</v>
      </c>
      <c r="B88" t="s">
        <v>34</v>
      </c>
      <c r="C88" t="s">
        <v>151</v>
      </c>
      <c r="D88" t="s">
        <v>231</v>
      </c>
      <c r="E88" t="s">
        <v>153</v>
      </c>
      <c r="F88" t="s">
        <v>1</v>
      </c>
      <c r="G88" t="s">
        <v>1</v>
      </c>
      <c r="H88" t="s">
        <v>1</v>
      </c>
      <c r="I88" t="s">
        <v>1</v>
      </c>
      <c r="J88" t="s">
        <v>1</v>
      </c>
      <c r="K88" t="s">
        <v>1</v>
      </c>
      <c r="L88" t="s">
        <v>1</v>
      </c>
      <c r="M88" t="s">
        <v>1</v>
      </c>
      <c r="N88" t="s">
        <v>1</v>
      </c>
      <c r="O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t="s">
        <v>1</v>
      </c>
      <c r="W88" t="s">
        <v>1</v>
      </c>
      <c r="X88" t="s">
        <v>1</v>
      </c>
      <c r="Y88" t="s">
        <v>1</v>
      </c>
      <c r="Z88" t="s">
        <v>1</v>
      </c>
      <c r="AA88" t="s">
        <v>1</v>
      </c>
      <c r="AB88" t="s">
        <v>1</v>
      </c>
      <c r="AC88" t="s">
        <v>1</v>
      </c>
      <c r="AD88" t="s">
        <v>1</v>
      </c>
      <c r="AE88" t="s">
        <v>1</v>
      </c>
      <c r="AF88" t="s">
        <v>1</v>
      </c>
      <c r="AG88" t="s">
        <v>1</v>
      </c>
      <c r="AH88" t="s">
        <v>1</v>
      </c>
      <c r="AI88" t="s">
        <v>1</v>
      </c>
      <c r="AJ88" t="s">
        <v>1</v>
      </c>
      <c r="AK88" t="s">
        <v>1</v>
      </c>
      <c r="AL88" t="s">
        <v>1</v>
      </c>
      <c r="AM88" t="s">
        <v>1</v>
      </c>
      <c r="AN88" t="s">
        <v>1</v>
      </c>
      <c r="AO88" t="s">
        <v>1</v>
      </c>
      <c r="AP88" t="s">
        <v>1</v>
      </c>
      <c r="AQ88" t="s">
        <v>1</v>
      </c>
      <c r="AR88" t="s">
        <v>1</v>
      </c>
      <c r="AS88" t="s">
        <v>1</v>
      </c>
      <c r="AT88" t="s">
        <v>1</v>
      </c>
      <c r="AU88" t="s">
        <v>1</v>
      </c>
      <c r="AV88" t="s">
        <v>1</v>
      </c>
      <c r="AW88" t="s">
        <v>1</v>
      </c>
      <c r="AX88" t="s">
        <v>1</v>
      </c>
      <c r="AY88" t="s">
        <v>1</v>
      </c>
      <c r="AZ88" t="s">
        <v>1</v>
      </c>
      <c r="BA88" t="s">
        <v>1</v>
      </c>
      <c r="BB88" t="s">
        <v>1</v>
      </c>
      <c r="BC88">
        <v>-2.9459</v>
      </c>
      <c r="BD88">
        <v>-3.1812999999999998</v>
      </c>
      <c r="BE88">
        <v>-4.5345000000000004</v>
      </c>
      <c r="BF88">
        <v>-1.0496000000000001</v>
      </c>
      <c r="BG88">
        <v>-0.66779999999999995</v>
      </c>
      <c r="BH88">
        <v>1.1407</v>
      </c>
      <c r="BI88">
        <v>1.9639</v>
      </c>
    </row>
    <row r="89" spans="1:61" hidden="1">
      <c r="A89" t="s">
        <v>250</v>
      </c>
      <c r="B89" t="s">
        <v>35</v>
      </c>
      <c r="C89" t="s">
        <v>151</v>
      </c>
      <c r="D89" t="s">
        <v>231</v>
      </c>
      <c r="E89" t="s">
        <v>153</v>
      </c>
      <c r="F89" t="s">
        <v>1</v>
      </c>
      <c r="G89" t="s">
        <v>1</v>
      </c>
      <c r="H89" t="s">
        <v>1</v>
      </c>
      <c r="I89" t="s">
        <v>1</v>
      </c>
      <c r="J89" t="s">
        <v>1</v>
      </c>
      <c r="K89" t="s">
        <v>1</v>
      </c>
      <c r="L89" t="s">
        <v>1</v>
      </c>
      <c r="M89" t="s">
        <v>1</v>
      </c>
      <c r="N89" t="s">
        <v>1</v>
      </c>
      <c r="O89" t="s">
        <v>1</v>
      </c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t="s">
        <v>1</v>
      </c>
      <c r="W89" t="s">
        <v>1</v>
      </c>
      <c r="X89" t="s">
        <v>1</v>
      </c>
      <c r="Y89" t="s">
        <v>1</v>
      </c>
      <c r="Z89">
        <v>-3.1962000000000002</v>
      </c>
      <c r="AA89">
        <v>-6.1275000000000004</v>
      </c>
      <c r="AB89">
        <v>-3.3319000000000001</v>
      </c>
      <c r="AC89">
        <v>-1.7869999999999999</v>
      </c>
      <c r="AD89">
        <v>-2.9580000000000002</v>
      </c>
      <c r="AE89">
        <v>-3.8786</v>
      </c>
      <c r="AF89">
        <v>-3.2029999999999998</v>
      </c>
      <c r="AG89">
        <v>-3.9089999999999998</v>
      </c>
      <c r="AH89">
        <v>-3.681</v>
      </c>
      <c r="AI89">
        <v>-3.6225000000000001</v>
      </c>
      <c r="AJ89">
        <v>-2.5607000000000002</v>
      </c>
      <c r="AK89">
        <v>-0.88590000000000002</v>
      </c>
      <c r="AL89">
        <v>1.5349999999999999</v>
      </c>
      <c r="AM89">
        <v>3.2709999999999999</v>
      </c>
      <c r="AN89">
        <v>2.5800999999999998</v>
      </c>
      <c r="AO89">
        <v>3.7806999999999999</v>
      </c>
      <c r="AP89">
        <v>4.3113999999999999</v>
      </c>
      <c r="AQ89">
        <v>6.1845999999999997</v>
      </c>
      <c r="AR89">
        <v>4.9074999999999998</v>
      </c>
      <c r="AS89">
        <v>4.3822999999999999</v>
      </c>
      <c r="AT89">
        <v>4.4184000000000001</v>
      </c>
      <c r="AU89">
        <v>1.7062999999999999</v>
      </c>
      <c r="AV89">
        <v>1.5852999999999999</v>
      </c>
      <c r="AW89">
        <v>1.2378</v>
      </c>
      <c r="AX89">
        <v>0.67549999999999999</v>
      </c>
      <c r="AY89">
        <v>-0.439</v>
      </c>
      <c r="AZ89">
        <v>-0.20660000000000001</v>
      </c>
      <c r="BA89">
        <v>1.5074000000000001</v>
      </c>
      <c r="BB89">
        <v>1.4417</v>
      </c>
      <c r="BC89">
        <v>1.0879000000000001</v>
      </c>
      <c r="BD89">
        <v>1.0107999999999999</v>
      </c>
      <c r="BE89">
        <v>1.9935</v>
      </c>
      <c r="BF89">
        <v>4.1223999999999998</v>
      </c>
      <c r="BG89">
        <v>4.6029</v>
      </c>
      <c r="BH89">
        <v>4.5514000000000001</v>
      </c>
      <c r="BI89">
        <v>4.3018999999999998</v>
      </c>
    </row>
    <row r="90" spans="1:61" hidden="1">
      <c r="A90" t="s">
        <v>251</v>
      </c>
      <c r="B90" t="s">
        <v>36</v>
      </c>
      <c r="C90" t="s">
        <v>151</v>
      </c>
      <c r="D90" t="s">
        <v>231</v>
      </c>
      <c r="E90" t="s">
        <v>153</v>
      </c>
      <c r="F90" t="s">
        <v>1</v>
      </c>
      <c r="G90" t="s">
        <v>1</v>
      </c>
      <c r="H90" t="s">
        <v>1</v>
      </c>
      <c r="I90" t="s">
        <v>1</v>
      </c>
      <c r="J90" t="s">
        <v>1</v>
      </c>
      <c r="K90" t="s">
        <v>1</v>
      </c>
      <c r="L90" t="s">
        <v>1</v>
      </c>
      <c r="M90" t="s">
        <v>1</v>
      </c>
      <c r="N90" t="s">
        <v>1</v>
      </c>
      <c r="O90" t="s">
        <v>1</v>
      </c>
      <c r="P90" t="s">
        <v>1</v>
      </c>
      <c r="Q90" t="s">
        <v>1</v>
      </c>
      <c r="R90" t="s">
        <v>1</v>
      </c>
      <c r="S90" t="s">
        <v>1</v>
      </c>
      <c r="T90" t="s">
        <v>1</v>
      </c>
      <c r="U90" t="s">
        <v>1</v>
      </c>
      <c r="V90" t="s">
        <v>1</v>
      </c>
      <c r="W90" t="s">
        <v>1</v>
      </c>
      <c r="X90" t="s">
        <v>1</v>
      </c>
      <c r="Y90" t="s">
        <v>1</v>
      </c>
      <c r="Z90" t="s">
        <v>1</v>
      </c>
      <c r="AA90" t="s">
        <v>1</v>
      </c>
      <c r="AB90" t="s">
        <v>1</v>
      </c>
      <c r="AC90" t="s">
        <v>1</v>
      </c>
      <c r="AD90" t="s">
        <v>1</v>
      </c>
      <c r="AE90" t="s">
        <v>1</v>
      </c>
      <c r="AF90" t="s">
        <v>1</v>
      </c>
      <c r="AG90" t="s">
        <v>1</v>
      </c>
      <c r="AH90" t="s">
        <v>1</v>
      </c>
      <c r="AI90" t="s">
        <v>1</v>
      </c>
      <c r="AJ90" t="s">
        <v>1</v>
      </c>
      <c r="AK90" t="s">
        <v>1</v>
      </c>
      <c r="AL90" t="s">
        <v>1</v>
      </c>
      <c r="AM90" t="s">
        <v>1</v>
      </c>
      <c r="AN90" t="s">
        <v>1</v>
      </c>
      <c r="AO90" t="s">
        <v>1</v>
      </c>
      <c r="AP90" t="s">
        <v>1</v>
      </c>
      <c r="AQ90" t="s">
        <v>1</v>
      </c>
      <c r="AR90">
        <v>-0.7742</v>
      </c>
      <c r="AS90">
        <v>-1.3063</v>
      </c>
      <c r="AT90">
        <v>0.5847</v>
      </c>
      <c r="AU90">
        <v>0.33300000000000002</v>
      </c>
      <c r="AV90">
        <v>-1.4208000000000001</v>
      </c>
      <c r="AW90">
        <v>-2.5695000000000001</v>
      </c>
      <c r="AX90">
        <v>-0.61319999999999997</v>
      </c>
      <c r="AY90">
        <v>1.0041</v>
      </c>
      <c r="AZ90">
        <v>1.5723</v>
      </c>
      <c r="BA90">
        <v>5.2306999999999997</v>
      </c>
      <c r="BB90">
        <v>2.1358999999999999</v>
      </c>
      <c r="BC90">
        <v>-3.722</v>
      </c>
      <c r="BD90">
        <v>-3.3115999999999999</v>
      </c>
      <c r="BE90">
        <v>-4.2320000000000002</v>
      </c>
      <c r="BF90">
        <v>-2.9607000000000001</v>
      </c>
      <c r="BG90">
        <v>-0.25900000000000001</v>
      </c>
      <c r="BH90">
        <v>1.1232</v>
      </c>
      <c r="BI90">
        <v>-0.31809999999999999</v>
      </c>
    </row>
    <row r="91" spans="1:61" hidden="1">
      <c r="A91" t="s">
        <v>252</v>
      </c>
      <c r="B91" t="s">
        <v>37</v>
      </c>
      <c r="C91" t="s">
        <v>151</v>
      </c>
      <c r="D91" t="s">
        <v>231</v>
      </c>
      <c r="E91" t="s">
        <v>153</v>
      </c>
      <c r="F91" t="s">
        <v>1</v>
      </c>
      <c r="G91" t="s">
        <v>1</v>
      </c>
      <c r="H91" t="s">
        <v>1</v>
      </c>
      <c r="I91" t="s">
        <v>1</v>
      </c>
      <c r="J91" t="s">
        <v>1</v>
      </c>
      <c r="K91" t="s">
        <v>1</v>
      </c>
      <c r="L91" t="s">
        <v>1</v>
      </c>
      <c r="M91" t="s">
        <v>1</v>
      </c>
      <c r="N91" t="s">
        <v>1</v>
      </c>
      <c r="O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t="s">
        <v>1</v>
      </c>
      <c r="X91" t="s">
        <v>1</v>
      </c>
      <c r="Y91" t="s">
        <v>1</v>
      </c>
      <c r="Z91" t="s">
        <v>1</v>
      </c>
      <c r="AA91" t="s">
        <v>1</v>
      </c>
      <c r="AB91" t="s">
        <v>1</v>
      </c>
      <c r="AC91" t="s">
        <v>1</v>
      </c>
      <c r="AD91" t="s">
        <v>1</v>
      </c>
      <c r="AE91" t="s">
        <v>1</v>
      </c>
      <c r="AF91" t="s">
        <v>1</v>
      </c>
      <c r="AG91" t="s">
        <v>1</v>
      </c>
      <c r="AH91" t="s">
        <v>1</v>
      </c>
      <c r="AI91" t="s">
        <v>1</v>
      </c>
      <c r="AJ91" t="s">
        <v>1</v>
      </c>
      <c r="AK91" t="s">
        <v>1</v>
      </c>
      <c r="AL91" t="s">
        <v>1</v>
      </c>
      <c r="AM91" t="s">
        <v>1</v>
      </c>
      <c r="AN91" t="s">
        <v>1</v>
      </c>
      <c r="AO91" t="s">
        <v>1</v>
      </c>
      <c r="AP91" t="s">
        <v>1</v>
      </c>
      <c r="AQ91">
        <v>1.7029000000000001</v>
      </c>
      <c r="AR91">
        <v>9.5299999999999996E-2</v>
      </c>
      <c r="AS91">
        <v>-3.0390999999999999</v>
      </c>
      <c r="AT91">
        <v>-1.4307000000000001</v>
      </c>
      <c r="AU91">
        <v>-0.86250000000000004</v>
      </c>
      <c r="AV91">
        <v>-1.5012000000000001</v>
      </c>
      <c r="AW91">
        <v>-1.1516999999999999</v>
      </c>
      <c r="AX91">
        <v>-1.0801000000000001</v>
      </c>
      <c r="AY91">
        <v>-1.4402999999999999</v>
      </c>
      <c r="AZ91">
        <v>-2.8016999999999999</v>
      </c>
      <c r="BA91">
        <v>-3.9428999999999998</v>
      </c>
      <c r="BB91">
        <v>-5.4340000000000002</v>
      </c>
      <c r="BC91">
        <v>-3.9245000000000001</v>
      </c>
      <c r="BD91">
        <v>-3.2204999999999999</v>
      </c>
      <c r="BE91">
        <v>-0.1071</v>
      </c>
      <c r="BF91">
        <v>0.66249999999999998</v>
      </c>
      <c r="BG91">
        <v>0.69710000000000005</v>
      </c>
      <c r="BH91">
        <v>0.15909999999999999</v>
      </c>
      <c r="BI91">
        <v>-0.59409999999999996</v>
      </c>
    </row>
    <row r="92" spans="1:61" hidden="1">
      <c r="A92" t="s">
        <v>253</v>
      </c>
      <c r="B92" t="s">
        <v>38</v>
      </c>
      <c r="C92" t="s">
        <v>151</v>
      </c>
      <c r="D92" t="s">
        <v>231</v>
      </c>
      <c r="E92" t="s">
        <v>153</v>
      </c>
      <c r="F92" t="s">
        <v>1</v>
      </c>
      <c r="G92" t="s">
        <v>1</v>
      </c>
      <c r="H92" t="s">
        <v>1</v>
      </c>
      <c r="I92" t="s">
        <v>1</v>
      </c>
      <c r="J92" t="s">
        <v>1</v>
      </c>
      <c r="K92" t="s">
        <v>1</v>
      </c>
      <c r="L92" t="s">
        <v>1</v>
      </c>
      <c r="M92" t="s">
        <v>1</v>
      </c>
      <c r="N92" t="s">
        <v>1</v>
      </c>
      <c r="O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t="s">
        <v>1</v>
      </c>
      <c r="X92" t="s">
        <v>1</v>
      </c>
      <c r="Y92" t="s">
        <v>1</v>
      </c>
      <c r="Z92" t="s">
        <v>1</v>
      </c>
      <c r="AA92" t="s">
        <v>1</v>
      </c>
      <c r="AB92" t="s">
        <v>1</v>
      </c>
      <c r="AC92" t="s">
        <v>1</v>
      </c>
      <c r="AD92" t="s">
        <v>1</v>
      </c>
      <c r="AE92" t="s">
        <v>1</v>
      </c>
      <c r="AF92" t="s">
        <v>1</v>
      </c>
      <c r="AG92" t="s">
        <v>1</v>
      </c>
      <c r="AH92" t="s">
        <v>1</v>
      </c>
      <c r="AI92" t="s">
        <v>1</v>
      </c>
      <c r="AJ92" t="s">
        <v>1</v>
      </c>
      <c r="AK92" t="s">
        <v>1</v>
      </c>
      <c r="AL92" t="s">
        <v>1</v>
      </c>
      <c r="AM92" t="s">
        <v>1</v>
      </c>
      <c r="AN92" t="s">
        <v>1</v>
      </c>
      <c r="AO92" t="s">
        <v>1</v>
      </c>
      <c r="AP92" t="s">
        <v>1</v>
      </c>
      <c r="AQ92">
        <v>-12.2934</v>
      </c>
      <c r="AR92">
        <v>-3.7433999999999998</v>
      </c>
      <c r="AS92">
        <v>-1.0806</v>
      </c>
      <c r="AT92">
        <v>-0.72170000000000001</v>
      </c>
      <c r="AU92">
        <v>-1.3602000000000001</v>
      </c>
      <c r="AV92">
        <v>8.7400000000000005E-2</v>
      </c>
      <c r="AW92">
        <v>-0.43030000000000002</v>
      </c>
      <c r="AX92">
        <v>-1.3455999999999999</v>
      </c>
      <c r="AY92">
        <v>-1.0504</v>
      </c>
      <c r="AZ92">
        <v>-1.6012999999999999</v>
      </c>
      <c r="BA92">
        <v>-3.0811000000000002</v>
      </c>
      <c r="BB92">
        <v>-4.6806000000000001</v>
      </c>
      <c r="BC92">
        <v>-5.2214</v>
      </c>
      <c r="BD92">
        <v>-2.8935</v>
      </c>
      <c r="BE92">
        <v>-2.6377000000000002</v>
      </c>
      <c r="BF92">
        <v>-1.0264</v>
      </c>
      <c r="BG92">
        <v>-0.27310000000000001</v>
      </c>
      <c r="BH92">
        <v>-0.43509999999999999</v>
      </c>
      <c r="BI92">
        <v>6.0499999999999998E-2</v>
      </c>
    </row>
    <row r="93" spans="1:61" hidden="1">
      <c r="A93" t="s">
        <v>254</v>
      </c>
      <c r="B93" t="s">
        <v>39</v>
      </c>
      <c r="C93" t="s">
        <v>151</v>
      </c>
      <c r="D93" t="s">
        <v>231</v>
      </c>
      <c r="E93" t="s">
        <v>153</v>
      </c>
      <c r="F93" t="s">
        <v>1</v>
      </c>
      <c r="G93" t="s">
        <v>1</v>
      </c>
      <c r="H93" t="s">
        <v>1</v>
      </c>
      <c r="I93" t="s">
        <v>1</v>
      </c>
      <c r="J93" t="s">
        <v>1</v>
      </c>
      <c r="K93" t="s">
        <v>1</v>
      </c>
      <c r="L93" t="s">
        <v>1</v>
      </c>
      <c r="M93" t="s">
        <v>1</v>
      </c>
      <c r="N93" t="s">
        <v>1</v>
      </c>
      <c r="O93" t="s">
        <v>1</v>
      </c>
      <c r="P93" t="s">
        <v>1</v>
      </c>
      <c r="Q93" t="s">
        <v>1</v>
      </c>
      <c r="R93" t="s">
        <v>1</v>
      </c>
      <c r="S93" t="s">
        <v>1</v>
      </c>
      <c r="T93" t="s">
        <v>1</v>
      </c>
      <c r="U93" t="s">
        <v>1</v>
      </c>
      <c r="V93" t="s">
        <v>1</v>
      </c>
      <c r="W93" t="s">
        <v>1</v>
      </c>
      <c r="X93" t="s">
        <v>1</v>
      </c>
      <c r="Y93" t="s">
        <v>1</v>
      </c>
      <c r="Z93" t="s">
        <v>1</v>
      </c>
      <c r="AA93" t="s">
        <v>1</v>
      </c>
      <c r="AB93" t="s">
        <v>1</v>
      </c>
      <c r="AC93" t="s">
        <v>1</v>
      </c>
      <c r="AD93" t="s">
        <v>1</v>
      </c>
      <c r="AE93" t="s">
        <v>1</v>
      </c>
      <c r="AF93" t="s">
        <v>1</v>
      </c>
      <c r="AG93" t="s">
        <v>1</v>
      </c>
      <c r="AH93" t="s">
        <v>1</v>
      </c>
      <c r="AI93" t="s">
        <v>1</v>
      </c>
      <c r="AJ93">
        <v>4.1890000000000001</v>
      </c>
      <c r="AK93">
        <v>-0.2319</v>
      </c>
      <c r="AL93">
        <v>-3.7699999999999997E-2</v>
      </c>
      <c r="AM93">
        <v>1.776</v>
      </c>
      <c r="AN93">
        <v>2.8346</v>
      </c>
      <c r="AO93">
        <v>3.5160999999999998</v>
      </c>
      <c r="AP93">
        <v>3.0323000000000002</v>
      </c>
      <c r="AQ93">
        <v>4.8845999999999998</v>
      </c>
      <c r="AR93">
        <v>3.8519000000000001</v>
      </c>
      <c r="AS93">
        <v>2.7686999999999999</v>
      </c>
      <c r="AT93">
        <v>4.1984000000000004</v>
      </c>
      <c r="AU93">
        <v>4.9466000000000001</v>
      </c>
      <c r="AV93">
        <v>1.1476999999999999</v>
      </c>
      <c r="AW93">
        <v>0.84850000000000003</v>
      </c>
      <c r="AX93">
        <v>-0.75839999999999996</v>
      </c>
      <c r="AY93">
        <v>-5.4399999999999997E-2</v>
      </c>
      <c r="AZ93">
        <v>0.75739999999999996</v>
      </c>
      <c r="BA93">
        <v>1.7748999999999999</v>
      </c>
      <c r="BB93">
        <v>2.8997000000000002</v>
      </c>
      <c r="BC93">
        <v>2.0937000000000001</v>
      </c>
      <c r="BD93">
        <v>0.79410000000000003</v>
      </c>
      <c r="BE93">
        <v>1.4931000000000001</v>
      </c>
      <c r="BF93">
        <v>2.2057000000000002</v>
      </c>
      <c r="BG93">
        <v>1.8955</v>
      </c>
      <c r="BH93">
        <v>1.0615000000000001</v>
      </c>
      <c r="BI93">
        <v>-0.72860000000000003</v>
      </c>
    </row>
    <row r="94" spans="1:61" hidden="1">
      <c r="A94" t="s">
        <v>255</v>
      </c>
      <c r="B94" t="s">
        <v>40</v>
      </c>
      <c r="C94" t="s">
        <v>151</v>
      </c>
      <c r="D94" t="s">
        <v>231</v>
      </c>
      <c r="E94" t="s">
        <v>153</v>
      </c>
      <c r="F94" t="s">
        <v>1</v>
      </c>
      <c r="G94" t="s">
        <v>1</v>
      </c>
      <c r="H94" t="s">
        <v>1</v>
      </c>
      <c r="I94" t="s">
        <v>1</v>
      </c>
      <c r="J94" t="s">
        <v>1</v>
      </c>
      <c r="K94" t="s">
        <v>1</v>
      </c>
      <c r="L94" t="s">
        <v>1</v>
      </c>
      <c r="M94" t="s">
        <v>1</v>
      </c>
      <c r="N94" t="s">
        <v>1</v>
      </c>
      <c r="O94" t="s">
        <v>1</v>
      </c>
      <c r="P94" t="s">
        <v>1</v>
      </c>
      <c r="Q94" t="s">
        <v>1</v>
      </c>
      <c r="R94" t="s">
        <v>1</v>
      </c>
      <c r="S94" t="s">
        <v>1</v>
      </c>
      <c r="T94" t="s">
        <v>1</v>
      </c>
      <c r="U94" t="s">
        <v>1</v>
      </c>
      <c r="V94" t="s">
        <v>1</v>
      </c>
      <c r="W94" t="s">
        <v>1</v>
      </c>
      <c r="X94" t="s">
        <v>1</v>
      </c>
      <c r="Y94" t="s">
        <v>1</v>
      </c>
      <c r="Z94" t="s">
        <v>1</v>
      </c>
      <c r="AA94" t="s">
        <v>1</v>
      </c>
      <c r="AB94" t="s">
        <v>1</v>
      </c>
      <c r="AC94" t="s">
        <v>1</v>
      </c>
      <c r="AD94" t="s">
        <v>1</v>
      </c>
      <c r="AE94" t="s">
        <v>1</v>
      </c>
      <c r="AF94" t="s">
        <v>1</v>
      </c>
      <c r="AG94" t="s">
        <v>1</v>
      </c>
      <c r="AH94" t="s">
        <v>1</v>
      </c>
      <c r="AI94" t="s">
        <v>1</v>
      </c>
      <c r="AJ94" t="s">
        <v>1</v>
      </c>
      <c r="AK94" t="s">
        <v>1</v>
      </c>
      <c r="AL94" t="s">
        <v>1</v>
      </c>
      <c r="AM94" t="s">
        <v>1</v>
      </c>
      <c r="AN94" t="s">
        <v>1</v>
      </c>
      <c r="AO94" t="s">
        <v>1</v>
      </c>
      <c r="AP94" t="s">
        <v>1</v>
      </c>
      <c r="AQ94">
        <v>3.4666000000000001</v>
      </c>
      <c r="AR94">
        <v>-0.25840000000000002</v>
      </c>
      <c r="AS94">
        <v>1.7690999999999999</v>
      </c>
      <c r="AT94">
        <v>2.1644000000000001</v>
      </c>
      <c r="AU94">
        <v>0.31900000000000001</v>
      </c>
      <c r="AV94">
        <v>-5.6933999999999996</v>
      </c>
      <c r="AW94">
        <v>-4.0873999999999997</v>
      </c>
      <c r="AX94">
        <v>-3.5083000000000002</v>
      </c>
      <c r="AY94">
        <v>-5.5894000000000004</v>
      </c>
      <c r="AZ94">
        <v>-7.9382000000000001</v>
      </c>
      <c r="BA94">
        <v>-2.4678</v>
      </c>
      <c r="BB94">
        <v>-0.71330000000000005</v>
      </c>
      <c r="BC94">
        <v>2.3496999999999999</v>
      </c>
      <c r="BD94">
        <v>1.6535</v>
      </c>
      <c r="BE94">
        <v>9.6568000000000005</v>
      </c>
      <c r="BF94">
        <v>4.1706000000000003</v>
      </c>
      <c r="BG94">
        <v>3.6682000000000001</v>
      </c>
      <c r="BH94">
        <v>1.8349</v>
      </c>
      <c r="BI94">
        <v>1.4509000000000001</v>
      </c>
    </row>
    <row r="95" spans="1:61" hidden="1">
      <c r="A95" t="s">
        <v>256</v>
      </c>
      <c r="B95" t="s">
        <v>41</v>
      </c>
      <c r="C95" t="s">
        <v>151</v>
      </c>
      <c r="D95" t="s">
        <v>231</v>
      </c>
      <c r="E95" t="s">
        <v>153</v>
      </c>
      <c r="F95" t="s">
        <v>1</v>
      </c>
      <c r="G95" t="s">
        <v>1</v>
      </c>
      <c r="H95" t="s">
        <v>1</v>
      </c>
      <c r="I95" t="s">
        <v>1</v>
      </c>
      <c r="J95" t="s">
        <v>1</v>
      </c>
      <c r="K95" t="s">
        <v>1</v>
      </c>
      <c r="L95" t="s">
        <v>1</v>
      </c>
      <c r="M95" t="s">
        <v>1</v>
      </c>
      <c r="N95" t="s">
        <v>1</v>
      </c>
      <c r="O95" t="s">
        <v>1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t="s">
        <v>1</v>
      </c>
      <c r="W95" t="s">
        <v>1</v>
      </c>
      <c r="X95" t="s">
        <v>1</v>
      </c>
      <c r="Y95" t="s">
        <v>1</v>
      </c>
      <c r="Z95" t="s">
        <v>1</v>
      </c>
      <c r="AA95" t="s">
        <v>1</v>
      </c>
      <c r="AB95" t="s">
        <v>1</v>
      </c>
      <c r="AC95" t="s">
        <v>1</v>
      </c>
      <c r="AD95" t="s">
        <v>1</v>
      </c>
      <c r="AE95" t="s">
        <v>1</v>
      </c>
      <c r="AF95" t="s">
        <v>1</v>
      </c>
      <c r="AG95" t="s">
        <v>1</v>
      </c>
      <c r="AH95" t="s">
        <v>1</v>
      </c>
      <c r="AI95" t="s">
        <v>1</v>
      </c>
      <c r="AJ95" t="s">
        <v>1</v>
      </c>
      <c r="AK95" t="s">
        <v>1</v>
      </c>
      <c r="AL95" t="s">
        <v>1</v>
      </c>
      <c r="AM95" t="s">
        <v>1</v>
      </c>
      <c r="AN95" t="s">
        <v>1</v>
      </c>
      <c r="AO95">
        <v>-1.2981</v>
      </c>
      <c r="AP95">
        <v>-5.3719000000000001</v>
      </c>
      <c r="AQ95">
        <v>-4.7415000000000003</v>
      </c>
      <c r="AR95">
        <v>-6.3925000000000001</v>
      </c>
      <c r="AS95">
        <v>-3.4274</v>
      </c>
      <c r="AT95">
        <v>-3.0064000000000002</v>
      </c>
      <c r="AU95">
        <v>-2.9255</v>
      </c>
      <c r="AV95">
        <v>-2.7374999999999998</v>
      </c>
      <c r="AW95">
        <v>-5.7842000000000002</v>
      </c>
      <c r="AX95">
        <v>-0.33150000000000002</v>
      </c>
      <c r="AY95">
        <v>0.93110000000000004</v>
      </c>
      <c r="AZ95">
        <v>0.79430000000000001</v>
      </c>
      <c r="BA95">
        <v>0.37440000000000001</v>
      </c>
      <c r="BB95">
        <v>-2.6802999999999999</v>
      </c>
      <c r="BC95">
        <v>7.5700000000000003E-2</v>
      </c>
      <c r="BD95">
        <v>-0.5625</v>
      </c>
      <c r="BE95">
        <v>0.20380000000000001</v>
      </c>
      <c r="BF95">
        <v>0.20780000000000001</v>
      </c>
      <c r="BG95">
        <v>0.3216</v>
      </c>
      <c r="BH95">
        <v>0.37719999999999998</v>
      </c>
      <c r="BI95">
        <v>0.18049999999999999</v>
      </c>
    </row>
    <row r="96" spans="1:61" hidden="1">
      <c r="A96" t="s">
        <v>257</v>
      </c>
      <c r="B96" t="s">
        <v>42</v>
      </c>
      <c r="C96" t="s">
        <v>151</v>
      </c>
      <c r="D96" t="s">
        <v>231</v>
      </c>
      <c r="E96" t="s">
        <v>153</v>
      </c>
      <c r="F96" t="s">
        <v>1</v>
      </c>
      <c r="G96" t="s">
        <v>1</v>
      </c>
      <c r="H96" t="s">
        <v>1</v>
      </c>
      <c r="I96" t="s">
        <v>1</v>
      </c>
      <c r="J96" t="s">
        <v>1</v>
      </c>
      <c r="K96" t="s">
        <v>1</v>
      </c>
      <c r="L96" t="s">
        <v>1</v>
      </c>
      <c r="M96" t="s">
        <v>1</v>
      </c>
      <c r="N96" t="s">
        <v>1</v>
      </c>
      <c r="O96">
        <v>0.92459999999999998</v>
      </c>
      <c r="P96">
        <v>1.1999999999999999E-3</v>
      </c>
      <c r="Q96">
        <v>-0.1076</v>
      </c>
      <c r="R96">
        <v>0.8105</v>
      </c>
      <c r="S96">
        <v>1.4331</v>
      </c>
      <c r="T96">
        <v>0.77510000000000001</v>
      </c>
      <c r="U96">
        <v>-0.372</v>
      </c>
      <c r="V96">
        <v>-0.28899999999999998</v>
      </c>
      <c r="W96">
        <v>1.0878000000000001</v>
      </c>
      <c r="X96">
        <v>-0.32179999999999997</v>
      </c>
      <c r="Y96">
        <v>-0.45639999999999997</v>
      </c>
      <c r="Z96">
        <v>-1.1475</v>
      </c>
      <c r="AA96">
        <v>-0.35880000000000001</v>
      </c>
      <c r="AB96">
        <v>0.247</v>
      </c>
      <c r="AC96">
        <v>1.2314000000000001</v>
      </c>
      <c r="AD96">
        <v>0.96509999999999996</v>
      </c>
      <c r="AE96">
        <v>2.5634999999999999</v>
      </c>
      <c r="AF96">
        <v>1.2882</v>
      </c>
      <c r="AG96">
        <v>0.72040000000000004</v>
      </c>
      <c r="AH96">
        <v>1.4683999999999999</v>
      </c>
      <c r="AI96">
        <v>-0.31540000000000001</v>
      </c>
      <c r="AJ96">
        <v>-1.1383000000000001</v>
      </c>
      <c r="AK96">
        <v>2.1269999999999998</v>
      </c>
      <c r="AL96">
        <v>1.6068</v>
      </c>
      <c r="AM96">
        <v>3.7738999999999998</v>
      </c>
      <c r="AN96">
        <v>2.5246</v>
      </c>
      <c r="AO96">
        <v>-3.1707999999999998</v>
      </c>
      <c r="AP96">
        <v>3.7725</v>
      </c>
      <c r="AQ96">
        <v>3.6391</v>
      </c>
      <c r="AR96">
        <v>3.5766</v>
      </c>
      <c r="AS96">
        <v>3.9529999999999998</v>
      </c>
      <c r="AT96">
        <v>4.5689000000000002</v>
      </c>
      <c r="AU96">
        <v>2.1564000000000001</v>
      </c>
      <c r="AV96">
        <v>1.2284999999999999</v>
      </c>
      <c r="AW96">
        <v>0.88480000000000003</v>
      </c>
      <c r="AX96">
        <v>1.8691</v>
      </c>
      <c r="AY96">
        <v>2.9790999999999999</v>
      </c>
      <c r="AZ96">
        <v>2.7273000000000001</v>
      </c>
      <c r="BA96">
        <v>1.1721999999999999</v>
      </c>
      <c r="BB96">
        <v>1.4818</v>
      </c>
      <c r="BC96">
        <v>-2.0047999999999999</v>
      </c>
      <c r="BD96">
        <v>-2.2471000000000001</v>
      </c>
      <c r="BE96">
        <v>-1.7175</v>
      </c>
      <c r="BF96">
        <v>-0.80249999999999999</v>
      </c>
      <c r="BG96">
        <v>1.1689000000000001</v>
      </c>
      <c r="BH96">
        <v>0.42659999999999998</v>
      </c>
      <c r="BI96">
        <v>0.85370000000000001</v>
      </c>
    </row>
    <row r="97" spans="1:61" hidden="1">
      <c r="A97" t="s">
        <v>258</v>
      </c>
      <c r="B97" t="s">
        <v>43</v>
      </c>
      <c r="C97" t="s">
        <v>151</v>
      </c>
      <c r="D97" t="s">
        <v>231</v>
      </c>
      <c r="E97" t="s">
        <v>153</v>
      </c>
      <c r="F97" t="s">
        <v>1</v>
      </c>
      <c r="G97" t="s">
        <v>1</v>
      </c>
      <c r="H97" t="s">
        <v>1</v>
      </c>
      <c r="I97" t="s">
        <v>1</v>
      </c>
      <c r="J97" t="s">
        <v>1</v>
      </c>
      <c r="K97" t="s">
        <v>1</v>
      </c>
      <c r="L97" t="s">
        <v>1</v>
      </c>
      <c r="M97" t="s">
        <v>1</v>
      </c>
      <c r="N97" t="s">
        <v>1</v>
      </c>
      <c r="O97" t="s">
        <v>1</v>
      </c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1</v>
      </c>
      <c r="V97">
        <v>-2.3433000000000002</v>
      </c>
      <c r="W97">
        <v>-1.5508999999999999</v>
      </c>
      <c r="X97">
        <v>-0.74709999999999999</v>
      </c>
      <c r="Y97">
        <v>-1.4898</v>
      </c>
      <c r="Z97">
        <v>-0.29070000000000001</v>
      </c>
      <c r="AA97">
        <v>0.7429</v>
      </c>
      <c r="AB97">
        <v>-0.6552</v>
      </c>
      <c r="AC97">
        <v>-2.0964</v>
      </c>
      <c r="AD97">
        <v>0.50370000000000004</v>
      </c>
      <c r="AE97">
        <v>0.33929999999999999</v>
      </c>
      <c r="AF97">
        <v>-0.68069999999999997</v>
      </c>
      <c r="AG97">
        <v>-0.61609999999999998</v>
      </c>
      <c r="AH97">
        <v>0.33860000000000001</v>
      </c>
      <c r="AI97">
        <v>0.4042</v>
      </c>
      <c r="AJ97">
        <v>0.64670000000000005</v>
      </c>
      <c r="AK97">
        <v>0.25469999999999998</v>
      </c>
      <c r="AL97">
        <v>1.5919000000000001</v>
      </c>
      <c r="AM97">
        <v>6.6500000000000004E-2</v>
      </c>
      <c r="AN97">
        <v>-0.72870000000000001</v>
      </c>
      <c r="AO97">
        <v>-1.3809</v>
      </c>
      <c r="AP97">
        <v>0.23480000000000001</v>
      </c>
      <c r="AQ97">
        <v>2.2098</v>
      </c>
      <c r="AR97">
        <v>1.175</v>
      </c>
      <c r="AS97">
        <v>0.66349999999999998</v>
      </c>
      <c r="AT97">
        <v>0.92610000000000003</v>
      </c>
      <c r="AU97">
        <v>3.1189</v>
      </c>
      <c r="AV97">
        <v>2.4439000000000002</v>
      </c>
      <c r="AW97">
        <v>2.0417000000000001</v>
      </c>
      <c r="AX97">
        <v>-1.1537999999999999</v>
      </c>
      <c r="AY97">
        <v>1.6248</v>
      </c>
      <c r="AZ97">
        <v>0.95740000000000003</v>
      </c>
      <c r="BA97">
        <v>0.83320000000000005</v>
      </c>
      <c r="BB97">
        <v>0.71050000000000002</v>
      </c>
      <c r="BC97">
        <v>8.1500000000000003E-2</v>
      </c>
      <c r="BD97">
        <v>-0.87219999999999998</v>
      </c>
      <c r="BE97">
        <v>0.23569999999999999</v>
      </c>
      <c r="BF97">
        <v>0.22370000000000001</v>
      </c>
      <c r="BG97">
        <v>1.5663</v>
      </c>
      <c r="BH97">
        <v>0.1075</v>
      </c>
      <c r="BI97">
        <v>1.24</v>
      </c>
    </row>
    <row r="98" spans="1:61" hidden="1">
      <c r="A98" t="s">
        <v>259</v>
      </c>
      <c r="B98" t="s">
        <v>44</v>
      </c>
      <c r="C98" t="s">
        <v>151</v>
      </c>
      <c r="D98" t="s">
        <v>231</v>
      </c>
      <c r="E98" t="s">
        <v>153</v>
      </c>
      <c r="F98" t="s">
        <v>1</v>
      </c>
      <c r="G98" t="s">
        <v>1</v>
      </c>
      <c r="H98" t="s">
        <v>1</v>
      </c>
      <c r="I98" t="s">
        <v>1</v>
      </c>
      <c r="J98" t="s">
        <v>1</v>
      </c>
      <c r="K98" t="s">
        <v>1</v>
      </c>
      <c r="L98" t="s">
        <v>1</v>
      </c>
      <c r="M98" t="s">
        <v>1</v>
      </c>
      <c r="N98" t="s">
        <v>1</v>
      </c>
      <c r="O98" t="s">
        <v>1</v>
      </c>
      <c r="P98" t="s">
        <v>1</v>
      </c>
      <c r="Q98" t="s">
        <v>1</v>
      </c>
      <c r="R98" t="s">
        <v>1</v>
      </c>
      <c r="S98" t="s">
        <v>1</v>
      </c>
      <c r="T98" t="s">
        <v>1</v>
      </c>
      <c r="U98" t="s">
        <v>1</v>
      </c>
      <c r="V98" t="s">
        <v>1</v>
      </c>
      <c r="W98" t="s">
        <v>1</v>
      </c>
      <c r="X98" t="s">
        <v>1</v>
      </c>
      <c r="Y98" t="s">
        <v>1</v>
      </c>
      <c r="Z98" t="s">
        <v>1</v>
      </c>
      <c r="AA98" t="s">
        <v>1</v>
      </c>
      <c r="AB98" t="s">
        <v>1</v>
      </c>
      <c r="AC98" t="s">
        <v>1</v>
      </c>
      <c r="AD98" t="s">
        <v>1</v>
      </c>
      <c r="AE98" t="s">
        <v>1</v>
      </c>
      <c r="AF98" t="s">
        <v>1</v>
      </c>
      <c r="AG98" t="s">
        <v>1</v>
      </c>
      <c r="AH98" t="s">
        <v>1</v>
      </c>
      <c r="AI98" t="s">
        <v>1</v>
      </c>
      <c r="AJ98" t="s">
        <v>1</v>
      </c>
      <c r="AK98" t="s">
        <v>1</v>
      </c>
      <c r="AL98" t="s">
        <v>1</v>
      </c>
      <c r="AM98" t="s">
        <v>1</v>
      </c>
      <c r="AN98" t="s">
        <v>1</v>
      </c>
      <c r="AO98">
        <v>1.4182999999999999</v>
      </c>
      <c r="AP98">
        <v>-0.71430000000000005</v>
      </c>
      <c r="AQ98">
        <v>-1.0578000000000001</v>
      </c>
      <c r="AR98">
        <v>-0.93889999999999996</v>
      </c>
      <c r="AS98">
        <v>0.1762</v>
      </c>
      <c r="AT98">
        <v>-0.23430000000000001</v>
      </c>
      <c r="AU98">
        <v>-1.1654</v>
      </c>
      <c r="AV98">
        <v>-0.1862</v>
      </c>
      <c r="AW98">
        <v>-1.4197</v>
      </c>
      <c r="AX98">
        <v>-1.5369999999999999</v>
      </c>
      <c r="AY98">
        <v>-0.33350000000000002</v>
      </c>
      <c r="AZ98">
        <v>-1.0965</v>
      </c>
      <c r="BA98">
        <v>-0.82120000000000004</v>
      </c>
      <c r="BB98">
        <v>-3.1055000000000001</v>
      </c>
      <c r="BC98">
        <v>-5.5336999999999996</v>
      </c>
      <c r="BD98">
        <v>-5.7534999999999998</v>
      </c>
      <c r="BE98">
        <v>-3.1227999999999998</v>
      </c>
      <c r="BF98">
        <v>-1.1961999999999999</v>
      </c>
      <c r="BG98">
        <v>-1.1957</v>
      </c>
      <c r="BH98">
        <v>8.3041999999999998</v>
      </c>
      <c r="BI98">
        <v>-0.222</v>
      </c>
    </row>
    <row r="99" spans="1:61" hidden="1">
      <c r="A99" t="s">
        <v>260</v>
      </c>
      <c r="B99" t="s">
        <v>45</v>
      </c>
      <c r="C99" t="s">
        <v>151</v>
      </c>
      <c r="D99" t="s">
        <v>231</v>
      </c>
      <c r="E99" t="s">
        <v>153</v>
      </c>
      <c r="F99" t="s">
        <v>1</v>
      </c>
      <c r="G99" t="s">
        <v>1</v>
      </c>
      <c r="H99" t="s">
        <v>1</v>
      </c>
      <c r="I99" t="s">
        <v>1</v>
      </c>
      <c r="J99" t="s">
        <v>1</v>
      </c>
      <c r="K99" t="s">
        <v>1</v>
      </c>
      <c r="L99" t="s">
        <v>1</v>
      </c>
      <c r="M99" t="s">
        <v>1</v>
      </c>
      <c r="N99" t="s">
        <v>1</v>
      </c>
      <c r="O99" t="s">
        <v>1</v>
      </c>
      <c r="P99" t="s">
        <v>1</v>
      </c>
      <c r="Q99" t="s">
        <v>1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>
        <v>8.9899999999999994E-2</v>
      </c>
      <c r="X99">
        <v>-4.0392000000000001</v>
      </c>
      <c r="Y99">
        <v>-3.5525000000000002</v>
      </c>
      <c r="Z99">
        <v>-4.6757999999999997</v>
      </c>
      <c r="AA99">
        <v>-4.3693</v>
      </c>
      <c r="AB99">
        <v>-2.6095000000000002</v>
      </c>
      <c r="AC99">
        <v>0.41120000000000001</v>
      </c>
      <c r="AD99">
        <v>1.3267</v>
      </c>
      <c r="AE99">
        <v>-0.82430000000000003</v>
      </c>
      <c r="AF99">
        <v>1.5388999999999999</v>
      </c>
      <c r="AG99">
        <v>0.48809999999999998</v>
      </c>
      <c r="AH99">
        <v>2.7176999999999998</v>
      </c>
      <c r="AI99">
        <v>2.4196</v>
      </c>
      <c r="AJ99">
        <v>0.51959999999999995</v>
      </c>
      <c r="AK99">
        <v>-8.3099999999999993E-2</v>
      </c>
      <c r="AL99">
        <v>2.4312999999999998</v>
      </c>
      <c r="AM99">
        <v>-0.35809999999999997</v>
      </c>
      <c r="AN99">
        <v>-0.75460000000000005</v>
      </c>
      <c r="AO99">
        <v>0.54600000000000004</v>
      </c>
      <c r="AP99">
        <v>-4.0000000000000001E-3</v>
      </c>
      <c r="AQ99">
        <v>-0.2949</v>
      </c>
      <c r="AR99">
        <v>-1.6672</v>
      </c>
      <c r="AS99">
        <v>-1.2946</v>
      </c>
      <c r="AT99">
        <v>-1.7273000000000001</v>
      </c>
      <c r="AU99">
        <v>-3.3822000000000001</v>
      </c>
      <c r="AV99">
        <v>-1.4847999999999999</v>
      </c>
      <c r="AW99">
        <v>-0.7944</v>
      </c>
      <c r="AX99">
        <v>-1.2777000000000001</v>
      </c>
      <c r="AY99">
        <v>-3.6833</v>
      </c>
      <c r="AZ99">
        <v>-1.7289000000000001</v>
      </c>
      <c r="BA99">
        <v>-0.71009999999999995</v>
      </c>
      <c r="BB99">
        <v>-0.72709999999999997</v>
      </c>
      <c r="BC99">
        <v>-5.9318999999999997</v>
      </c>
      <c r="BD99">
        <v>-6.2991000000000001</v>
      </c>
      <c r="BE99">
        <v>0.92749999999999999</v>
      </c>
      <c r="BF99">
        <v>0.19980000000000001</v>
      </c>
      <c r="BG99">
        <v>1.9653</v>
      </c>
      <c r="BH99" t="s">
        <v>1</v>
      </c>
      <c r="BI99" t="s">
        <v>261</v>
      </c>
    </row>
    <row r="100" spans="1:61" hidden="1">
      <c r="A100" t="s">
        <v>262</v>
      </c>
      <c r="B100" t="s">
        <v>46</v>
      </c>
      <c r="C100" t="s">
        <v>151</v>
      </c>
      <c r="D100" t="s">
        <v>231</v>
      </c>
      <c r="E100" t="s">
        <v>153</v>
      </c>
      <c r="F100" t="s">
        <v>1</v>
      </c>
      <c r="G100" t="s">
        <v>1</v>
      </c>
      <c r="H100" t="s">
        <v>1</v>
      </c>
      <c r="I100" t="s">
        <v>1</v>
      </c>
      <c r="J100" t="s">
        <v>1</v>
      </c>
      <c r="K100" t="s">
        <v>1</v>
      </c>
      <c r="L100" t="s">
        <v>1</v>
      </c>
      <c r="M100" t="s">
        <v>1</v>
      </c>
      <c r="N100" t="s">
        <v>1</v>
      </c>
      <c r="O100" t="s">
        <v>1</v>
      </c>
      <c r="P100" t="s">
        <v>1</v>
      </c>
      <c r="Q100" t="s">
        <v>1</v>
      </c>
      <c r="R100" t="s">
        <v>1</v>
      </c>
      <c r="S100" t="s">
        <v>1</v>
      </c>
      <c r="T100" t="s">
        <v>1</v>
      </c>
      <c r="U100" t="s">
        <v>1</v>
      </c>
      <c r="V100" t="s">
        <v>1</v>
      </c>
      <c r="W100" t="s">
        <v>1</v>
      </c>
      <c r="X100" t="s">
        <v>1</v>
      </c>
      <c r="Y100" t="s">
        <v>1</v>
      </c>
      <c r="Z100" t="s">
        <v>1</v>
      </c>
      <c r="AA100" t="s">
        <v>1</v>
      </c>
      <c r="AB100" t="s">
        <v>1</v>
      </c>
      <c r="AC100" t="s">
        <v>1</v>
      </c>
      <c r="AD100" t="s">
        <v>1</v>
      </c>
      <c r="AE100" t="s">
        <v>1</v>
      </c>
      <c r="AF100" t="s">
        <v>1</v>
      </c>
      <c r="AG100" t="s">
        <v>1</v>
      </c>
      <c r="AH100" t="s">
        <v>1</v>
      </c>
      <c r="AI100" t="s">
        <v>1</v>
      </c>
      <c r="AJ100" t="s">
        <v>1</v>
      </c>
      <c r="AK100" t="s">
        <v>1</v>
      </c>
      <c r="AL100" t="s">
        <v>1</v>
      </c>
      <c r="AM100" t="s">
        <v>1</v>
      </c>
      <c r="AN100" t="s">
        <v>1</v>
      </c>
      <c r="AO100" t="s">
        <v>1</v>
      </c>
      <c r="AP100" t="s">
        <v>1</v>
      </c>
      <c r="AQ100" t="s">
        <v>1</v>
      </c>
      <c r="AR100" t="s">
        <v>1</v>
      </c>
      <c r="AS100" t="s">
        <v>1</v>
      </c>
      <c r="AT100" t="s">
        <v>1</v>
      </c>
      <c r="AU100" t="s">
        <v>1</v>
      </c>
      <c r="AV100">
        <v>0.79479999999999995</v>
      </c>
      <c r="AW100">
        <v>4.0000000000000001E-3</v>
      </c>
      <c r="AX100">
        <v>-1.0771999999999999</v>
      </c>
      <c r="AY100">
        <v>-1.0409999999999999</v>
      </c>
      <c r="AZ100">
        <v>-3.266</v>
      </c>
      <c r="BA100">
        <v>-4.2751999999999999</v>
      </c>
      <c r="BB100">
        <v>-7.7873000000000001</v>
      </c>
      <c r="BC100">
        <v>-7.5547000000000004</v>
      </c>
      <c r="BD100">
        <v>-4.4969999999999999</v>
      </c>
      <c r="BE100">
        <v>-3.3329</v>
      </c>
      <c r="BF100">
        <v>-0.17330000000000001</v>
      </c>
      <c r="BG100">
        <v>1.34E-2</v>
      </c>
      <c r="BH100">
        <v>-7.1900000000000006E-2</v>
      </c>
      <c r="BI100">
        <v>0.1027</v>
      </c>
    </row>
    <row r="101" spans="1:61" hidden="1">
      <c r="A101" t="s">
        <v>263</v>
      </c>
      <c r="B101" t="s">
        <v>47</v>
      </c>
      <c r="C101" t="s">
        <v>151</v>
      </c>
      <c r="D101" t="s">
        <v>231</v>
      </c>
      <c r="E101" t="s">
        <v>153</v>
      </c>
      <c r="F101" t="s">
        <v>1</v>
      </c>
      <c r="G101" t="s">
        <v>1</v>
      </c>
      <c r="H101" t="s">
        <v>1</v>
      </c>
      <c r="I101" t="s">
        <v>1</v>
      </c>
      <c r="J101" t="s">
        <v>1</v>
      </c>
      <c r="K101" t="s">
        <v>1</v>
      </c>
      <c r="L101" t="s">
        <v>1</v>
      </c>
      <c r="M101" t="s">
        <v>1</v>
      </c>
      <c r="N101" t="s">
        <v>1</v>
      </c>
      <c r="O101" t="s">
        <v>1</v>
      </c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1</v>
      </c>
      <c r="V101" t="s">
        <v>1</v>
      </c>
      <c r="W101" t="s">
        <v>1</v>
      </c>
      <c r="X101" t="s">
        <v>1</v>
      </c>
      <c r="Y101" t="s">
        <v>1</v>
      </c>
      <c r="Z101" t="s">
        <v>1</v>
      </c>
      <c r="AA101" t="s">
        <v>1</v>
      </c>
      <c r="AB101" t="s">
        <v>1</v>
      </c>
      <c r="AC101" t="s">
        <v>1</v>
      </c>
      <c r="AD101" t="s">
        <v>1</v>
      </c>
      <c r="AE101" t="s">
        <v>1</v>
      </c>
      <c r="AF101" t="s">
        <v>1</v>
      </c>
      <c r="AG101" t="s">
        <v>1</v>
      </c>
      <c r="AH101" t="s">
        <v>1</v>
      </c>
      <c r="AI101" t="s">
        <v>1</v>
      </c>
      <c r="AJ101" t="s">
        <v>1</v>
      </c>
      <c r="AK101" t="s">
        <v>1</v>
      </c>
      <c r="AL101" t="s">
        <v>1</v>
      </c>
      <c r="AM101" t="s">
        <v>1</v>
      </c>
      <c r="AN101" t="s">
        <v>1</v>
      </c>
      <c r="AO101" t="s">
        <v>1</v>
      </c>
      <c r="AP101" t="s">
        <v>1</v>
      </c>
      <c r="AQ101" t="s">
        <v>1</v>
      </c>
      <c r="AR101">
        <v>-6.6900000000000001E-2</v>
      </c>
      <c r="AS101">
        <v>-0.9718</v>
      </c>
      <c r="AT101">
        <v>-1.7250000000000001</v>
      </c>
      <c r="AU101">
        <v>-1.8072999999999999</v>
      </c>
      <c r="AV101">
        <v>-0.64739999999999998</v>
      </c>
      <c r="AW101">
        <v>-0.77149999999999996</v>
      </c>
      <c r="AX101">
        <v>-0.82630000000000003</v>
      </c>
      <c r="AY101">
        <v>-0.3009</v>
      </c>
      <c r="AZ101">
        <v>-1.1214</v>
      </c>
      <c r="BA101">
        <v>-1.3494999999999999</v>
      </c>
      <c r="BB101">
        <v>-3.4676999999999998</v>
      </c>
      <c r="BC101">
        <v>-3.3988999999999998</v>
      </c>
      <c r="BD101">
        <v>-3.2814000000000001</v>
      </c>
      <c r="BE101">
        <v>-4.0659000000000001</v>
      </c>
      <c r="BF101">
        <v>-0.62490000000000001</v>
      </c>
      <c r="BG101">
        <v>-10.666399999999999</v>
      </c>
      <c r="BH101">
        <v>-0.22969999999999999</v>
      </c>
      <c r="BI101">
        <v>0.57579999999999998</v>
      </c>
    </row>
    <row r="102" spans="1:61" hidden="1">
      <c r="A102" t="s">
        <v>264</v>
      </c>
      <c r="B102" t="s">
        <v>48</v>
      </c>
      <c r="C102" t="s">
        <v>151</v>
      </c>
      <c r="D102" t="s">
        <v>231</v>
      </c>
      <c r="E102" t="s">
        <v>153</v>
      </c>
      <c r="F102" t="s">
        <v>1</v>
      </c>
      <c r="G102" t="s">
        <v>1</v>
      </c>
      <c r="H102" t="s">
        <v>1</v>
      </c>
      <c r="I102" t="s">
        <v>1</v>
      </c>
      <c r="J102" t="s">
        <v>1</v>
      </c>
      <c r="K102" t="s">
        <v>1</v>
      </c>
      <c r="L102" t="s">
        <v>1</v>
      </c>
      <c r="M102" t="s">
        <v>1</v>
      </c>
      <c r="N102" t="s">
        <v>1</v>
      </c>
      <c r="O102" t="s">
        <v>1</v>
      </c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t="s">
        <v>1</v>
      </c>
      <c r="X102" t="s">
        <v>1</v>
      </c>
      <c r="Y102" t="s">
        <v>1</v>
      </c>
      <c r="Z102" t="s">
        <v>1</v>
      </c>
      <c r="AA102" t="s">
        <v>1</v>
      </c>
      <c r="AB102" t="s">
        <v>1</v>
      </c>
      <c r="AC102" t="s">
        <v>1</v>
      </c>
      <c r="AD102" t="s">
        <v>1</v>
      </c>
      <c r="AE102" t="s">
        <v>1</v>
      </c>
      <c r="AF102" t="s">
        <v>1</v>
      </c>
      <c r="AG102" t="s">
        <v>1</v>
      </c>
      <c r="AH102" t="s">
        <v>1</v>
      </c>
      <c r="AI102" t="s">
        <v>1</v>
      </c>
      <c r="AJ102" t="s">
        <v>1</v>
      </c>
      <c r="AK102" t="s">
        <v>1</v>
      </c>
      <c r="AL102" t="s">
        <v>1</v>
      </c>
      <c r="AM102" t="s">
        <v>1</v>
      </c>
      <c r="AN102" t="s">
        <v>1</v>
      </c>
      <c r="AO102" t="s">
        <v>1</v>
      </c>
      <c r="AP102" t="s">
        <v>1</v>
      </c>
      <c r="AQ102">
        <v>-4.9608999999999996</v>
      </c>
      <c r="AR102">
        <v>-3.6154999999999999</v>
      </c>
      <c r="AS102">
        <v>-3.7222</v>
      </c>
      <c r="AT102">
        <v>-7.3467000000000002</v>
      </c>
      <c r="AU102">
        <v>-1.4829000000000001</v>
      </c>
      <c r="AV102">
        <v>-3.8454000000000002</v>
      </c>
      <c r="AW102">
        <v>0.27860000000000001</v>
      </c>
      <c r="AX102">
        <v>0.1009</v>
      </c>
      <c r="AY102">
        <v>-1.2771999999999999</v>
      </c>
      <c r="AZ102">
        <v>-2.7545000000000002</v>
      </c>
      <c r="BA102">
        <v>-2.9517000000000002</v>
      </c>
      <c r="BB102">
        <v>-3.4588999999999999</v>
      </c>
      <c r="BC102">
        <v>-6.2058</v>
      </c>
      <c r="BD102">
        <v>-6.0747</v>
      </c>
      <c r="BE102">
        <v>-2.8157999999999999</v>
      </c>
      <c r="BF102">
        <v>-1.9773000000000001</v>
      </c>
      <c r="BG102">
        <v>0.3266</v>
      </c>
      <c r="BH102">
        <v>0.1178</v>
      </c>
      <c r="BI102">
        <v>7.9699999999999993E-2</v>
      </c>
    </row>
    <row r="103" spans="1:61" hidden="1">
      <c r="A103" t="s">
        <v>265</v>
      </c>
      <c r="B103" t="s">
        <v>49</v>
      </c>
      <c r="C103" t="s">
        <v>151</v>
      </c>
      <c r="D103" t="s">
        <v>231</v>
      </c>
      <c r="E103" t="s">
        <v>153</v>
      </c>
      <c r="F103" t="s">
        <v>1</v>
      </c>
      <c r="G103" t="s">
        <v>1</v>
      </c>
      <c r="H103" t="s">
        <v>1</v>
      </c>
      <c r="I103" t="s">
        <v>1</v>
      </c>
      <c r="J103" t="s">
        <v>1</v>
      </c>
      <c r="K103" t="s">
        <v>1</v>
      </c>
      <c r="L103" t="s">
        <v>1</v>
      </c>
      <c r="M103" t="s">
        <v>1</v>
      </c>
      <c r="N103" t="s">
        <v>1</v>
      </c>
      <c r="O103" t="s">
        <v>1</v>
      </c>
      <c r="P103" t="s">
        <v>1</v>
      </c>
      <c r="Q103" t="s">
        <v>1</v>
      </c>
      <c r="R103" t="s">
        <v>1</v>
      </c>
      <c r="S103" t="s">
        <v>1</v>
      </c>
      <c r="T103" t="s">
        <v>1</v>
      </c>
      <c r="U103">
        <v>5.2316000000000003</v>
      </c>
      <c r="V103">
        <v>9.0536999999999992</v>
      </c>
      <c r="W103">
        <v>8.93</v>
      </c>
      <c r="X103">
        <v>6.6473000000000004</v>
      </c>
      <c r="Y103">
        <v>5.0391000000000004</v>
      </c>
      <c r="Z103">
        <v>4.7727000000000004</v>
      </c>
      <c r="AA103">
        <v>6.7580999999999998</v>
      </c>
      <c r="AB103">
        <v>4.8131000000000004</v>
      </c>
      <c r="AC103">
        <v>3.5524</v>
      </c>
      <c r="AD103">
        <v>5.3712999999999997</v>
      </c>
      <c r="AE103">
        <v>5.4790000000000001</v>
      </c>
      <c r="AF103">
        <v>5.8269000000000002</v>
      </c>
      <c r="AG103">
        <v>3.1261999999999999</v>
      </c>
      <c r="AH103">
        <v>5.4957000000000003</v>
      </c>
      <c r="AI103">
        <v>5.7557999999999998</v>
      </c>
      <c r="AJ103">
        <v>4.4660000000000002</v>
      </c>
      <c r="AK103">
        <v>1.7181</v>
      </c>
      <c r="AL103">
        <v>0.25109999999999999</v>
      </c>
      <c r="AM103">
        <v>0.20799999999999999</v>
      </c>
      <c r="AN103">
        <v>0.19900000000000001</v>
      </c>
      <c r="AO103">
        <v>-0.4204</v>
      </c>
      <c r="AP103">
        <v>2.1600999999999999</v>
      </c>
      <c r="AQ103">
        <v>2.8624000000000001</v>
      </c>
      <c r="AR103">
        <v>4.6193</v>
      </c>
      <c r="AS103">
        <v>4.2215999999999996</v>
      </c>
      <c r="AT103">
        <v>8.7913999999999994</v>
      </c>
      <c r="AU103">
        <v>7.3128000000000002</v>
      </c>
      <c r="AV103">
        <v>6.5292000000000003</v>
      </c>
      <c r="AW103">
        <v>5.1676000000000002</v>
      </c>
      <c r="AX103">
        <v>4.1771000000000003</v>
      </c>
      <c r="AY103">
        <v>4.3853</v>
      </c>
      <c r="AZ103">
        <v>4.6158999999999999</v>
      </c>
      <c r="BA103">
        <v>4.1734</v>
      </c>
      <c r="BB103">
        <v>3.8222</v>
      </c>
      <c r="BC103">
        <v>1.518</v>
      </c>
      <c r="BD103">
        <v>-0.1019</v>
      </c>
      <c r="BE103">
        <v>0.44690000000000002</v>
      </c>
      <c r="BF103">
        <v>-6.0199999999999997E-2</v>
      </c>
      <c r="BG103">
        <v>0.26340000000000002</v>
      </c>
      <c r="BH103">
        <v>5.4300000000000001E-2</v>
      </c>
      <c r="BI103">
        <v>0.64600000000000002</v>
      </c>
    </row>
    <row r="104" spans="1:61" hidden="1">
      <c r="A104" t="s">
        <v>266</v>
      </c>
      <c r="B104" t="s">
        <v>50</v>
      </c>
      <c r="C104" t="s">
        <v>151</v>
      </c>
      <c r="D104" t="s">
        <v>231</v>
      </c>
      <c r="E104" t="s">
        <v>153</v>
      </c>
      <c r="F104" t="s">
        <v>1</v>
      </c>
      <c r="G104" t="s">
        <v>1</v>
      </c>
      <c r="H104" t="s">
        <v>1</v>
      </c>
      <c r="I104" t="s">
        <v>1</v>
      </c>
      <c r="J104" t="s">
        <v>1</v>
      </c>
      <c r="K104" t="s">
        <v>1</v>
      </c>
      <c r="L104" t="s">
        <v>1</v>
      </c>
      <c r="M104" t="s">
        <v>1</v>
      </c>
      <c r="N104" t="s">
        <v>1</v>
      </c>
      <c r="O104" t="s">
        <v>1</v>
      </c>
      <c r="P104" t="s">
        <v>1</v>
      </c>
      <c r="Q104" t="s">
        <v>1</v>
      </c>
      <c r="R104" t="s">
        <v>1</v>
      </c>
      <c r="S104" t="s">
        <v>1</v>
      </c>
      <c r="T104" t="s">
        <v>1</v>
      </c>
      <c r="U104" t="s">
        <v>1</v>
      </c>
      <c r="V104" t="s">
        <v>1</v>
      </c>
      <c r="W104" t="s">
        <v>1</v>
      </c>
      <c r="X104" t="s">
        <v>1</v>
      </c>
      <c r="Y104" t="s">
        <v>1</v>
      </c>
      <c r="Z104" t="s">
        <v>1</v>
      </c>
      <c r="AA104" t="s">
        <v>1</v>
      </c>
      <c r="AB104" t="s">
        <v>1</v>
      </c>
      <c r="AC104" t="s">
        <v>1</v>
      </c>
      <c r="AD104" t="s">
        <v>1</v>
      </c>
      <c r="AE104" t="s">
        <v>1</v>
      </c>
      <c r="AF104" t="s">
        <v>1</v>
      </c>
      <c r="AG104" t="s">
        <v>1</v>
      </c>
      <c r="AH104" t="s">
        <v>1</v>
      </c>
      <c r="AI104" t="s">
        <v>1</v>
      </c>
      <c r="AJ104" t="s">
        <v>1</v>
      </c>
      <c r="AK104" t="s">
        <v>1</v>
      </c>
      <c r="AL104" t="s">
        <v>1</v>
      </c>
      <c r="AM104">
        <v>-2.3331</v>
      </c>
      <c r="AN104">
        <v>-1.1200000000000001</v>
      </c>
      <c r="AO104">
        <v>-1.2732000000000001</v>
      </c>
      <c r="AP104">
        <v>3.2138</v>
      </c>
      <c r="AQ104">
        <v>4.6254</v>
      </c>
      <c r="AR104">
        <v>5.7942999999999998</v>
      </c>
      <c r="AS104">
        <v>4.3196000000000003</v>
      </c>
      <c r="AT104">
        <v>6.0038999999999998</v>
      </c>
      <c r="AU104">
        <v>4.2965999999999998</v>
      </c>
      <c r="AV104">
        <v>1.9902</v>
      </c>
      <c r="AW104">
        <v>1.7915000000000001</v>
      </c>
      <c r="AX104">
        <v>2.2517</v>
      </c>
      <c r="AY104">
        <v>3.5333000000000001</v>
      </c>
      <c r="AZ104">
        <v>2.6983000000000001</v>
      </c>
      <c r="BA104">
        <v>3.5525000000000002</v>
      </c>
      <c r="BB104">
        <v>3.5589</v>
      </c>
      <c r="BC104">
        <v>3.6819000000000002</v>
      </c>
      <c r="BD104">
        <v>1.97</v>
      </c>
      <c r="BE104">
        <v>1.4359999999999999</v>
      </c>
      <c r="BF104">
        <v>0.99919999999999998</v>
      </c>
      <c r="BG104">
        <v>0.67649999999999999</v>
      </c>
      <c r="BH104">
        <v>-0.25850000000000001</v>
      </c>
      <c r="BI104">
        <v>0.25309999999999999</v>
      </c>
    </row>
    <row r="105" spans="1:61" hidden="1">
      <c r="A105" t="s">
        <v>267</v>
      </c>
      <c r="B105" t="s">
        <v>51</v>
      </c>
      <c r="C105" t="s">
        <v>151</v>
      </c>
      <c r="D105" t="s">
        <v>231</v>
      </c>
      <c r="E105" t="s">
        <v>153</v>
      </c>
      <c r="F105" t="s">
        <v>1</v>
      </c>
      <c r="G105" t="s">
        <v>1</v>
      </c>
      <c r="H105" t="s">
        <v>1</v>
      </c>
      <c r="I105" t="s">
        <v>1</v>
      </c>
      <c r="J105" t="s">
        <v>1</v>
      </c>
      <c r="K105" t="s">
        <v>1</v>
      </c>
      <c r="L105" t="s">
        <v>1</v>
      </c>
      <c r="M105" t="s">
        <v>1</v>
      </c>
      <c r="N105" t="s">
        <v>1</v>
      </c>
      <c r="O105" t="s">
        <v>1</v>
      </c>
      <c r="P105" t="s">
        <v>1</v>
      </c>
      <c r="Q105" t="s">
        <v>1</v>
      </c>
      <c r="R105" t="s">
        <v>1</v>
      </c>
      <c r="S105" t="s">
        <v>1</v>
      </c>
      <c r="T105" t="s">
        <v>1</v>
      </c>
      <c r="U105" t="s">
        <v>1</v>
      </c>
      <c r="V105" t="s">
        <v>1</v>
      </c>
      <c r="W105" t="s">
        <v>1</v>
      </c>
      <c r="X105" t="s">
        <v>1</v>
      </c>
      <c r="Y105" t="s">
        <v>1</v>
      </c>
      <c r="Z105" t="s">
        <v>1</v>
      </c>
      <c r="AA105" t="s">
        <v>1</v>
      </c>
      <c r="AB105" t="s">
        <v>1</v>
      </c>
      <c r="AC105" t="s">
        <v>1</v>
      </c>
      <c r="AD105" t="s">
        <v>1</v>
      </c>
      <c r="AE105" t="s">
        <v>1</v>
      </c>
      <c r="AF105">
        <v>2.0366</v>
      </c>
      <c r="AG105">
        <v>2.0384000000000002</v>
      </c>
      <c r="AH105">
        <v>3.1793999999999998</v>
      </c>
      <c r="AI105">
        <v>3.5882999999999998</v>
      </c>
      <c r="AJ105">
        <v>1.3191999999999999</v>
      </c>
      <c r="AK105">
        <v>0.76080000000000003</v>
      </c>
      <c r="AL105">
        <v>-2.2216</v>
      </c>
      <c r="AM105">
        <v>-3.9655</v>
      </c>
      <c r="AN105">
        <v>-3.379</v>
      </c>
      <c r="AO105">
        <v>-2.36</v>
      </c>
      <c r="AP105">
        <v>-0.83189999999999997</v>
      </c>
      <c r="AQ105">
        <v>0.88009999999999999</v>
      </c>
      <c r="AR105">
        <v>2.8725999999999998</v>
      </c>
      <c r="AS105">
        <v>3.5084</v>
      </c>
      <c r="AT105">
        <v>5.7446999999999999</v>
      </c>
      <c r="AU105">
        <v>2.6396999999999999</v>
      </c>
      <c r="AV105">
        <v>0.1671</v>
      </c>
      <c r="AW105">
        <v>-1.613</v>
      </c>
      <c r="AX105">
        <v>-1.7858000000000001</v>
      </c>
      <c r="AY105">
        <v>-1.841</v>
      </c>
      <c r="AZ105">
        <v>-1.4729000000000001</v>
      </c>
      <c r="BA105">
        <v>-1.986</v>
      </c>
      <c r="BB105">
        <v>-3.0219</v>
      </c>
      <c r="BC105">
        <v>-6.9958</v>
      </c>
      <c r="BD105">
        <v>-5.1986999999999997</v>
      </c>
      <c r="BE105">
        <v>-2.7574999999999998</v>
      </c>
      <c r="BF105">
        <v>-1.4418</v>
      </c>
      <c r="BG105">
        <v>-1.5613999999999999</v>
      </c>
      <c r="BH105">
        <v>-1.6822999999999999</v>
      </c>
      <c r="BI105">
        <v>-1.2575000000000001</v>
      </c>
    </row>
    <row r="106" spans="1:61" hidden="1">
      <c r="A106" t="s">
        <v>268</v>
      </c>
      <c r="B106" t="s">
        <v>150</v>
      </c>
      <c r="C106" t="s">
        <v>151</v>
      </c>
      <c r="D106" t="s">
        <v>269</v>
      </c>
      <c r="E106" t="s">
        <v>153</v>
      </c>
      <c r="F106" t="s">
        <v>1</v>
      </c>
      <c r="G106" t="s">
        <v>1</v>
      </c>
      <c r="H106" t="s">
        <v>1</v>
      </c>
      <c r="I106" t="s">
        <v>1</v>
      </c>
      <c r="J106" t="s">
        <v>1</v>
      </c>
      <c r="K106" t="s">
        <v>1</v>
      </c>
      <c r="L106" t="s">
        <v>1</v>
      </c>
      <c r="M106" t="s">
        <v>1</v>
      </c>
      <c r="N106" t="s">
        <v>1</v>
      </c>
      <c r="O106" t="s">
        <v>1</v>
      </c>
      <c r="P106" t="s">
        <v>1</v>
      </c>
      <c r="Q106" t="s">
        <v>1</v>
      </c>
      <c r="R106" t="s">
        <v>1</v>
      </c>
      <c r="S106" t="s">
        <v>1</v>
      </c>
      <c r="T106" t="s">
        <v>1</v>
      </c>
      <c r="U106" t="s">
        <v>1</v>
      </c>
      <c r="V106" t="s">
        <v>1</v>
      </c>
      <c r="W106" t="s">
        <v>1</v>
      </c>
      <c r="X106" t="s">
        <v>1</v>
      </c>
      <c r="Y106" t="s">
        <v>1</v>
      </c>
      <c r="Z106" t="s">
        <v>1</v>
      </c>
      <c r="AA106" t="s">
        <v>1</v>
      </c>
      <c r="AB106" t="s">
        <v>1</v>
      </c>
      <c r="AC106" t="s">
        <v>1</v>
      </c>
      <c r="AD106" t="s">
        <v>1</v>
      </c>
      <c r="AE106" t="s">
        <v>1</v>
      </c>
      <c r="AF106" t="s">
        <v>1</v>
      </c>
      <c r="AG106" t="s">
        <v>1</v>
      </c>
      <c r="AH106" t="s">
        <v>1</v>
      </c>
      <c r="AI106" t="s">
        <v>1</v>
      </c>
      <c r="AJ106" t="s">
        <v>1</v>
      </c>
      <c r="AK106" t="s">
        <v>1</v>
      </c>
      <c r="AL106" t="s">
        <v>1</v>
      </c>
      <c r="AM106" t="s">
        <v>1</v>
      </c>
      <c r="AN106" t="s">
        <v>1</v>
      </c>
      <c r="AO106" t="s">
        <v>1</v>
      </c>
      <c r="AP106" t="s">
        <v>1</v>
      </c>
      <c r="AQ106" t="s">
        <v>1</v>
      </c>
      <c r="AR106" t="s">
        <v>1</v>
      </c>
      <c r="AS106" t="s">
        <v>1</v>
      </c>
      <c r="AT106" t="s">
        <v>1</v>
      </c>
      <c r="AU106" t="s">
        <v>1</v>
      </c>
      <c r="AV106" t="s">
        <v>1</v>
      </c>
      <c r="AW106" t="s">
        <v>1</v>
      </c>
      <c r="AX106" t="s">
        <v>1</v>
      </c>
      <c r="AY106" t="s">
        <v>1</v>
      </c>
      <c r="AZ106" t="s">
        <v>1</v>
      </c>
      <c r="BA106" t="s">
        <v>1</v>
      </c>
      <c r="BB106" t="s">
        <v>1</v>
      </c>
      <c r="BC106">
        <v>-2.3344</v>
      </c>
      <c r="BD106">
        <v>-2.0868000000000002</v>
      </c>
      <c r="BE106">
        <v>-0.80659999999999998</v>
      </c>
      <c r="BF106">
        <v>0.32969999999999999</v>
      </c>
      <c r="BG106">
        <v>1.0310999999999999</v>
      </c>
      <c r="BH106">
        <v>1.0427</v>
      </c>
      <c r="BI106">
        <v>1.0261</v>
      </c>
    </row>
    <row r="107" spans="1:61" hidden="1">
      <c r="A107" t="s">
        <v>270</v>
      </c>
      <c r="B107" t="s">
        <v>155</v>
      </c>
      <c r="C107" t="s">
        <v>151</v>
      </c>
      <c r="D107" t="s">
        <v>269</v>
      </c>
      <c r="E107" t="s">
        <v>153</v>
      </c>
      <c r="F107" t="s">
        <v>1</v>
      </c>
      <c r="G107" t="s">
        <v>1</v>
      </c>
      <c r="H107" t="s">
        <v>1</v>
      </c>
      <c r="I107" t="s">
        <v>1</v>
      </c>
      <c r="J107" t="s">
        <v>1</v>
      </c>
      <c r="K107" t="s">
        <v>1</v>
      </c>
      <c r="L107" t="s">
        <v>1</v>
      </c>
      <c r="M107" t="s">
        <v>1</v>
      </c>
      <c r="N107" t="s">
        <v>1</v>
      </c>
      <c r="O107" t="s">
        <v>1</v>
      </c>
      <c r="P107" t="s">
        <v>1</v>
      </c>
      <c r="Q107" t="s">
        <v>1</v>
      </c>
      <c r="R107" t="s">
        <v>1</v>
      </c>
      <c r="S107" t="s">
        <v>1</v>
      </c>
      <c r="T107" t="s">
        <v>1</v>
      </c>
      <c r="U107" t="s">
        <v>1</v>
      </c>
      <c r="V107" t="s">
        <v>1</v>
      </c>
      <c r="W107" t="s">
        <v>1</v>
      </c>
      <c r="X107" t="s">
        <v>1</v>
      </c>
      <c r="Y107" t="s">
        <v>1</v>
      </c>
      <c r="Z107" t="s">
        <v>1</v>
      </c>
      <c r="AA107" t="s">
        <v>1</v>
      </c>
      <c r="AB107" t="s">
        <v>1</v>
      </c>
      <c r="AC107" t="s">
        <v>1</v>
      </c>
      <c r="AD107" t="s">
        <v>1</v>
      </c>
      <c r="AE107" t="s">
        <v>1</v>
      </c>
      <c r="AF107" t="s">
        <v>1</v>
      </c>
      <c r="AG107" t="s">
        <v>1</v>
      </c>
      <c r="AH107" t="s">
        <v>1</v>
      </c>
      <c r="AI107" t="s">
        <v>1</v>
      </c>
      <c r="AJ107" t="s">
        <v>1</v>
      </c>
      <c r="AK107" t="s">
        <v>1</v>
      </c>
      <c r="AL107" t="s">
        <v>1</v>
      </c>
      <c r="AM107" t="s">
        <v>1</v>
      </c>
      <c r="AN107" t="s">
        <v>1</v>
      </c>
      <c r="AO107" t="s">
        <v>1</v>
      </c>
      <c r="AP107" t="s">
        <v>1</v>
      </c>
      <c r="AQ107" t="s">
        <v>1</v>
      </c>
      <c r="AR107" t="s">
        <v>1</v>
      </c>
      <c r="AS107" t="s">
        <v>1</v>
      </c>
      <c r="AT107" t="s">
        <v>1</v>
      </c>
      <c r="AU107" t="s">
        <v>1</v>
      </c>
      <c r="AV107" t="s">
        <v>1</v>
      </c>
      <c r="AW107">
        <v>-0.34289999999999998</v>
      </c>
      <c r="AX107">
        <v>-0.28889999999999999</v>
      </c>
      <c r="AY107">
        <v>-8.0799999999999997E-2</v>
      </c>
      <c r="AZ107">
        <v>0.23499999999999999</v>
      </c>
      <c r="BA107">
        <v>0.2732</v>
      </c>
      <c r="BB107">
        <v>-0.43790000000000001</v>
      </c>
      <c r="BC107">
        <v>-2.3321000000000001</v>
      </c>
      <c r="BD107">
        <v>-2.0828000000000002</v>
      </c>
      <c r="BE107">
        <v>-0.79359999999999997</v>
      </c>
      <c r="BF107">
        <v>0.33439999999999998</v>
      </c>
      <c r="BG107">
        <v>1.0359</v>
      </c>
      <c r="BH107">
        <v>1.0451999999999999</v>
      </c>
      <c r="BI107">
        <v>1.0251999999999999</v>
      </c>
    </row>
    <row r="108" spans="1:61" hidden="1">
      <c r="A108" t="s">
        <v>271</v>
      </c>
      <c r="B108" t="s">
        <v>157</v>
      </c>
      <c r="C108" t="s">
        <v>151</v>
      </c>
      <c r="D108" t="s">
        <v>269</v>
      </c>
      <c r="E108" t="s">
        <v>153</v>
      </c>
      <c r="F108" t="s">
        <v>1</v>
      </c>
      <c r="G108" t="s">
        <v>1</v>
      </c>
      <c r="H108" t="s">
        <v>1</v>
      </c>
      <c r="I108" t="s">
        <v>1</v>
      </c>
      <c r="J108" t="s">
        <v>1</v>
      </c>
      <c r="K108" t="s">
        <v>1</v>
      </c>
      <c r="L108" t="s">
        <v>1</v>
      </c>
      <c r="M108" t="s">
        <v>1</v>
      </c>
      <c r="N108" t="s">
        <v>1</v>
      </c>
      <c r="O108" t="s">
        <v>1</v>
      </c>
      <c r="P108" t="s">
        <v>1</v>
      </c>
      <c r="Q108" t="s">
        <v>1</v>
      </c>
      <c r="R108" t="s">
        <v>1</v>
      </c>
      <c r="S108" t="s">
        <v>1</v>
      </c>
      <c r="T108" t="s">
        <v>1</v>
      </c>
      <c r="U108" t="s">
        <v>1</v>
      </c>
      <c r="V108" t="s">
        <v>1</v>
      </c>
      <c r="W108" t="s">
        <v>1</v>
      </c>
      <c r="X108" t="s">
        <v>1</v>
      </c>
      <c r="Y108" t="s">
        <v>1</v>
      </c>
      <c r="Z108" t="s">
        <v>1</v>
      </c>
      <c r="AA108" t="s">
        <v>1</v>
      </c>
      <c r="AB108" t="s">
        <v>1</v>
      </c>
      <c r="AC108" t="s">
        <v>1</v>
      </c>
      <c r="AD108" t="s">
        <v>1</v>
      </c>
      <c r="AE108" t="s">
        <v>1</v>
      </c>
      <c r="AF108" t="s">
        <v>1</v>
      </c>
      <c r="AG108" t="s">
        <v>1</v>
      </c>
      <c r="AH108" t="s">
        <v>1</v>
      </c>
      <c r="AI108" t="s">
        <v>1</v>
      </c>
      <c r="AJ108" t="s">
        <v>1</v>
      </c>
      <c r="AK108" t="s">
        <v>1</v>
      </c>
      <c r="AL108" t="s">
        <v>1</v>
      </c>
      <c r="AM108" t="s">
        <v>1</v>
      </c>
      <c r="AN108" t="s">
        <v>1</v>
      </c>
      <c r="AO108" t="s">
        <v>1</v>
      </c>
      <c r="AP108" t="s">
        <v>1</v>
      </c>
      <c r="AQ108" t="s">
        <v>1</v>
      </c>
      <c r="AR108" t="s">
        <v>1</v>
      </c>
      <c r="AS108" t="s">
        <v>1</v>
      </c>
      <c r="AT108" t="s">
        <v>1</v>
      </c>
      <c r="AU108" t="s">
        <v>1</v>
      </c>
      <c r="AV108" t="s">
        <v>1</v>
      </c>
      <c r="AW108">
        <v>-0.2505</v>
      </c>
      <c r="AX108">
        <v>-0.22159999999999999</v>
      </c>
      <c r="AY108">
        <v>3.5000000000000001E-3</v>
      </c>
      <c r="AZ108">
        <v>0.41199999999999998</v>
      </c>
      <c r="BA108">
        <v>0.42149999999999999</v>
      </c>
      <c r="BB108">
        <v>-0.18779999999999999</v>
      </c>
      <c r="BC108">
        <v>-2.1482000000000001</v>
      </c>
      <c r="BD108">
        <v>-1.9276</v>
      </c>
      <c r="BE108">
        <v>-0.67149999999999999</v>
      </c>
      <c r="BF108">
        <v>0.40500000000000003</v>
      </c>
      <c r="BG108">
        <v>1.1198999999999999</v>
      </c>
      <c r="BH108">
        <v>1.1480999999999999</v>
      </c>
      <c r="BI108">
        <v>1.1157999999999999</v>
      </c>
    </row>
    <row r="109" spans="1:61" hidden="1">
      <c r="A109" t="s">
        <v>272</v>
      </c>
      <c r="B109" t="s">
        <v>159</v>
      </c>
      <c r="C109" t="s">
        <v>151</v>
      </c>
      <c r="D109" t="s">
        <v>269</v>
      </c>
      <c r="E109" t="s">
        <v>153</v>
      </c>
      <c r="F109" t="s">
        <v>1</v>
      </c>
      <c r="G109" t="s">
        <v>1</v>
      </c>
      <c r="H109" t="s">
        <v>1</v>
      </c>
      <c r="I109" t="s">
        <v>1</v>
      </c>
      <c r="J109" t="s">
        <v>1</v>
      </c>
      <c r="K109" t="s">
        <v>1</v>
      </c>
      <c r="L109" t="s">
        <v>1</v>
      </c>
      <c r="M109" t="s">
        <v>1</v>
      </c>
      <c r="N109" t="s">
        <v>1</v>
      </c>
      <c r="O109" t="s">
        <v>1</v>
      </c>
      <c r="P109" t="s">
        <v>1</v>
      </c>
      <c r="Q109" t="s">
        <v>1</v>
      </c>
      <c r="R109" t="s">
        <v>1</v>
      </c>
      <c r="S109" t="s">
        <v>1</v>
      </c>
      <c r="T109" t="s">
        <v>1</v>
      </c>
      <c r="U109" t="s">
        <v>1</v>
      </c>
      <c r="V109" t="s">
        <v>1</v>
      </c>
      <c r="W109" t="s">
        <v>1</v>
      </c>
      <c r="X109" t="s">
        <v>1</v>
      </c>
      <c r="Y109" t="s">
        <v>1</v>
      </c>
      <c r="Z109" t="s">
        <v>1</v>
      </c>
      <c r="AA109" t="s">
        <v>1</v>
      </c>
      <c r="AB109" t="s">
        <v>1</v>
      </c>
      <c r="AC109" t="s">
        <v>1</v>
      </c>
      <c r="AD109" t="s">
        <v>1</v>
      </c>
      <c r="AE109" t="s">
        <v>1</v>
      </c>
      <c r="AF109" t="s">
        <v>1</v>
      </c>
      <c r="AG109" t="s">
        <v>1</v>
      </c>
      <c r="AH109" t="s">
        <v>1</v>
      </c>
      <c r="AI109" t="s">
        <v>1</v>
      </c>
      <c r="AJ109" t="s">
        <v>1</v>
      </c>
      <c r="AK109" t="s">
        <v>1</v>
      </c>
      <c r="AL109" t="s">
        <v>1</v>
      </c>
      <c r="AM109" t="s">
        <v>1</v>
      </c>
      <c r="AN109" t="s">
        <v>1</v>
      </c>
      <c r="AO109" t="s">
        <v>1</v>
      </c>
      <c r="AP109" t="s">
        <v>1</v>
      </c>
      <c r="AQ109" t="s">
        <v>1</v>
      </c>
      <c r="AR109" t="s">
        <v>1</v>
      </c>
      <c r="AS109" t="s">
        <v>1</v>
      </c>
      <c r="AT109" t="s">
        <v>1</v>
      </c>
      <c r="AU109" t="s">
        <v>1</v>
      </c>
      <c r="AV109" t="s">
        <v>1</v>
      </c>
      <c r="AW109">
        <v>-0.1133</v>
      </c>
      <c r="AX109">
        <v>-4.5900000000000003E-2</v>
      </c>
      <c r="AY109">
        <v>0.2114</v>
      </c>
      <c r="AZ109">
        <v>0.63190000000000002</v>
      </c>
      <c r="BA109">
        <v>0.73599999999999999</v>
      </c>
      <c r="BB109">
        <v>-2E-3</v>
      </c>
      <c r="BC109">
        <v>-1.6601999999999999</v>
      </c>
      <c r="BD109">
        <v>-1.5892999999999999</v>
      </c>
      <c r="BE109">
        <v>-0.46829999999999999</v>
      </c>
      <c r="BF109">
        <v>1.0403</v>
      </c>
      <c r="BG109">
        <v>1.6636</v>
      </c>
      <c r="BH109">
        <v>1.7715000000000001</v>
      </c>
      <c r="BI109">
        <v>1.6395</v>
      </c>
    </row>
    <row r="110" spans="1:61" hidden="1">
      <c r="A110" t="s">
        <v>273</v>
      </c>
      <c r="B110" t="s">
        <v>161</v>
      </c>
      <c r="C110" t="s">
        <v>151</v>
      </c>
      <c r="D110" t="s">
        <v>269</v>
      </c>
      <c r="E110" t="s">
        <v>153</v>
      </c>
      <c r="F110" t="s">
        <v>1</v>
      </c>
      <c r="G110" t="s">
        <v>1</v>
      </c>
      <c r="H110" t="s">
        <v>1</v>
      </c>
      <c r="I110" t="s">
        <v>1</v>
      </c>
      <c r="J110" t="s">
        <v>1</v>
      </c>
      <c r="K110" t="s">
        <v>1</v>
      </c>
      <c r="L110" t="s">
        <v>1</v>
      </c>
      <c r="M110" t="s">
        <v>1</v>
      </c>
      <c r="N110" t="s">
        <v>1</v>
      </c>
      <c r="O110" t="s">
        <v>1</v>
      </c>
      <c r="P110" t="s">
        <v>1</v>
      </c>
      <c r="Q110" t="s">
        <v>1</v>
      </c>
      <c r="R110" t="s">
        <v>1</v>
      </c>
      <c r="S110" t="s">
        <v>1</v>
      </c>
      <c r="T110" t="s">
        <v>1</v>
      </c>
      <c r="U110" t="s">
        <v>1</v>
      </c>
      <c r="V110" t="s">
        <v>1</v>
      </c>
      <c r="W110" t="s">
        <v>1</v>
      </c>
      <c r="X110" t="s">
        <v>1</v>
      </c>
      <c r="Y110" t="s">
        <v>1</v>
      </c>
      <c r="Z110" t="s">
        <v>1</v>
      </c>
      <c r="AA110" t="s">
        <v>1</v>
      </c>
      <c r="AB110" t="s">
        <v>1</v>
      </c>
      <c r="AC110" t="s">
        <v>1</v>
      </c>
      <c r="AD110" t="s">
        <v>1</v>
      </c>
      <c r="AE110" t="s">
        <v>1</v>
      </c>
      <c r="AF110" t="s">
        <v>1</v>
      </c>
      <c r="AG110" t="s">
        <v>1</v>
      </c>
      <c r="AH110" t="s">
        <v>1</v>
      </c>
      <c r="AI110" t="s">
        <v>1</v>
      </c>
      <c r="AJ110" t="s">
        <v>1</v>
      </c>
      <c r="AK110" t="s">
        <v>1</v>
      </c>
      <c r="AL110" t="s">
        <v>1</v>
      </c>
      <c r="AM110" t="s">
        <v>1</v>
      </c>
      <c r="AN110" t="s">
        <v>1</v>
      </c>
      <c r="AO110" t="s">
        <v>1</v>
      </c>
      <c r="AP110" t="s">
        <v>1</v>
      </c>
      <c r="AQ110" t="s">
        <v>1</v>
      </c>
      <c r="AR110" t="s">
        <v>1</v>
      </c>
      <c r="AS110" t="s">
        <v>1</v>
      </c>
      <c r="AT110" t="s">
        <v>1</v>
      </c>
      <c r="AU110" t="s">
        <v>1</v>
      </c>
      <c r="AV110" t="s">
        <v>1</v>
      </c>
      <c r="AW110">
        <v>-0.1118</v>
      </c>
      <c r="AX110">
        <v>-4.4499999999999998E-2</v>
      </c>
      <c r="AY110">
        <v>0.214</v>
      </c>
      <c r="AZ110">
        <v>0.63829999999999998</v>
      </c>
      <c r="BA110">
        <v>0.74690000000000001</v>
      </c>
      <c r="BB110">
        <v>1.15E-2</v>
      </c>
      <c r="BC110">
        <v>-1.6573</v>
      </c>
      <c r="BD110">
        <v>-1.5894999999999999</v>
      </c>
      <c r="BE110">
        <v>-0.46939999999999998</v>
      </c>
      <c r="BF110">
        <v>1.0399</v>
      </c>
      <c r="BG110">
        <v>1.6658999999999999</v>
      </c>
      <c r="BH110">
        <v>1.7755000000000001</v>
      </c>
      <c r="BI110">
        <v>1.6453</v>
      </c>
    </row>
    <row r="111" spans="1:61" hidden="1">
      <c r="A111" t="s">
        <v>274</v>
      </c>
      <c r="B111" t="s">
        <v>23</v>
      </c>
      <c r="C111" t="s">
        <v>151</v>
      </c>
      <c r="D111" t="s">
        <v>269</v>
      </c>
      <c r="E111" t="s">
        <v>153</v>
      </c>
      <c r="F111" t="s">
        <v>1</v>
      </c>
      <c r="G111" t="s">
        <v>1</v>
      </c>
      <c r="H111" t="s">
        <v>1</v>
      </c>
      <c r="I111" t="s">
        <v>1</v>
      </c>
      <c r="J111" t="s">
        <v>1</v>
      </c>
      <c r="K111" t="s">
        <v>1</v>
      </c>
      <c r="L111" t="s">
        <v>1</v>
      </c>
      <c r="M111" t="s">
        <v>1</v>
      </c>
      <c r="N111" t="s">
        <v>1</v>
      </c>
      <c r="O111" t="s">
        <v>1</v>
      </c>
      <c r="P111" t="s">
        <v>1</v>
      </c>
      <c r="Q111" t="s">
        <v>1</v>
      </c>
      <c r="R111" t="s">
        <v>1</v>
      </c>
      <c r="S111" t="s">
        <v>1</v>
      </c>
      <c r="T111" t="s">
        <v>1</v>
      </c>
      <c r="U111" t="s">
        <v>1</v>
      </c>
      <c r="V111" t="s">
        <v>1</v>
      </c>
      <c r="W111" t="s">
        <v>1</v>
      </c>
      <c r="X111" t="s">
        <v>1</v>
      </c>
      <c r="Y111" t="s">
        <v>1</v>
      </c>
      <c r="Z111" t="s">
        <v>1</v>
      </c>
      <c r="AA111" t="s">
        <v>1</v>
      </c>
      <c r="AB111" t="s">
        <v>1</v>
      </c>
      <c r="AC111" t="s">
        <v>1</v>
      </c>
      <c r="AD111" t="s">
        <v>1</v>
      </c>
      <c r="AE111" t="s">
        <v>1</v>
      </c>
      <c r="AF111" t="s">
        <v>1</v>
      </c>
      <c r="AG111" t="s">
        <v>1</v>
      </c>
      <c r="AH111" t="s">
        <v>1</v>
      </c>
      <c r="AI111" t="s">
        <v>1</v>
      </c>
      <c r="AJ111" t="s">
        <v>1</v>
      </c>
      <c r="AK111" t="s">
        <v>1</v>
      </c>
      <c r="AL111" t="s">
        <v>1</v>
      </c>
      <c r="AM111" t="s">
        <v>1</v>
      </c>
      <c r="AN111" t="s">
        <v>1</v>
      </c>
      <c r="AO111" t="s">
        <v>1</v>
      </c>
      <c r="AP111" t="s">
        <v>1</v>
      </c>
      <c r="AQ111" t="s">
        <v>1</v>
      </c>
      <c r="AR111" t="s">
        <v>1</v>
      </c>
      <c r="AS111" t="s">
        <v>1</v>
      </c>
      <c r="AT111" t="s">
        <v>1</v>
      </c>
      <c r="AU111" t="s">
        <v>1</v>
      </c>
      <c r="AV111" t="s">
        <v>1</v>
      </c>
      <c r="AW111">
        <v>-0.1052</v>
      </c>
      <c r="AX111">
        <v>-4.02E-2</v>
      </c>
      <c r="AY111">
        <v>0.21990000000000001</v>
      </c>
      <c r="AZ111">
        <v>0.66279999999999994</v>
      </c>
      <c r="BA111">
        <v>0.77449999999999997</v>
      </c>
      <c r="BB111">
        <v>5.7200000000000001E-2</v>
      </c>
      <c r="BC111">
        <v>-1.6151</v>
      </c>
      <c r="BD111">
        <v>-1.5495000000000001</v>
      </c>
      <c r="BE111">
        <v>-0.4325</v>
      </c>
      <c r="BF111">
        <v>1.0815999999999999</v>
      </c>
      <c r="BG111">
        <v>1.6927000000000001</v>
      </c>
      <c r="BH111">
        <v>1.8048999999999999</v>
      </c>
      <c r="BI111">
        <v>1.6704000000000001</v>
      </c>
    </row>
    <row r="112" spans="1:61" hidden="1">
      <c r="A112" t="s">
        <v>275</v>
      </c>
      <c r="B112" t="s">
        <v>24</v>
      </c>
      <c r="C112" t="s">
        <v>151</v>
      </c>
      <c r="D112" t="s">
        <v>269</v>
      </c>
      <c r="E112" t="s">
        <v>153</v>
      </c>
      <c r="F112" t="s">
        <v>1</v>
      </c>
      <c r="G112" t="s">
        <v>1</v>
      </c>
      <c r="H112" t="s">
        <v>1</v>
      </c>
      <c r="I112" t="s">
        <v>1</v>
      </c>
      <c r="J112" t="s">
        <v>1</v>
      </c>
      <c r="K112" t="s">
        <v>1</v>
      </c>
      <c r="L112" t="s">
        <v>1</v>
      </c>
      <c r="M112" t="s">
        <v>1</v>
      </c>
      <c r="N112" t="s">
        <v>1</v>
      </c>
      <c r="O112" t="s">
        <v>1</v>
      </c>
      <c r="P112" t="s">
        <v>1</v>
      </c>
      <c r="Q112" t="s">
        <v>1</v>
      </c>
      <c r="R112" t="s">
        <v>1</v>
      </c>
      <c r="S112" t="s">
        <v>1</v>
      </c>
      <c r="T112" t="s">
        <v>1</v>
      </c>
      <c r="U112" t="s">
        <v>1</v>
      </c>
      <c r="V112" t="s">
        <v>1</v>
      </c>
      <c r="W112" t="s">
        <v>1</v>
      </c>
      <c r="X112" t="s">
        <v>1</v>
      </c>
      <c r="Y112" t="s">
        <v>1</v>
      </c>
      <c r="Z112" t="s">
        <v>1</v>
      </c>
      <c r="AA112" t="s">
        <v>1</v>
      </c>
      <c r="AB112" t="s">
        <v>1</v>
      </c>
      <c r="AC112" t="s">
        <v>1</v>
      </c>
      <c r="AD112" t="s">
        <v>1</v>
      </c>
      <c r="AE112" t="s">
        <v>1</v>
      </c>
      <c r="AF112" t="s">
        <v>1</v>
      </c>
      <c r="AG112" t="s">
        <v>1</v>
      </c>
      <c r="AH112" t="s">
        <v>1</v>
      </c>
      <c r="AI112" t="s">
        <v>1</v>
      </c>
      <c r="AJ112" t="s">
        <v>1</v>
      </c>
      <c r="AK112" t="s">
        <v>1</v>
      </c>
      <c r="AL112" t="s">
        <v>1</v>
      </c>
      <c r="AM112" t="s">
        <v>1</v>
      </c>
      <c r="AN112" t="s">
        <v>1</v>
      </c>
      <c r="AO112" t="s">
        <v>1</v>
      </c>
      <c r="AP112" t="s">
        <v>1</v>
      </c>
      <c r="AQ112" t="s">
        <v>1</v>
      </c>
      <c r="AR112" t="s">
        <v>1</v>
      </c>
      <c r="AS112" t="s">
        <v>1</v>
      </c>
      <c r="AT112" t="s">
        <v>1</v>
      </c>
      <c r="AU112" t="s">
        <v>1</v>
      </c>
      <c r="AV112" t="s">
        <v>1</v>
      </c>
      <c r="AW112">
        <v>4.1574</v>
      </c>
      <c r="AX112">
        <v>3.2416</v>
      </c>
      <c r="AY112">
        <v>3.2723</v>
      </c>
      <c r="AZ112">
        <v>2.5768</v>
      </c>
      <c r="BA112">
        <v>2.4365999999999999</v>
      </c>
      <c r="BB112">
        <v>1.6454</v>
      </c>
      <c r="BC112">
        <v>-0.27489999999999998</v>
      </c>
      <c r="BD112">
        <v>-3.3099999999999997E-2</v>
      </c>
      <c r="BE112">
        <v>-0.1489</v>
      </c>
      <c r="BF112">
        <v>0.42020000000000002</v>
      </c>
      <c r="BG112">
        <v>0.87829999999999997</v>
      </c>
      <c r="BH112">
        <v>0.75329999999999997</v>
      </c>
      <c r="BI112">
        <v>0.51680000000000004</v>
      </c>
    </row>
    <row r="113" spans="1:61" hidden="1">
      <c r="A113" t="s">
        <v>276</v>
      </c>
      <c r="B113" t="s">
        <v>25</v>
      </c>
      <c r="C113" t="s">
        <v>151</v>
      </c>
      <c r="D113" t="s">
        <v>269</v>
      </c>
      <c r="E113" t="s">
        <v>153</v>
      </c>
      <c r="F113" t="s">
        <v>1</v>
      </c>
      <c r="G113" t="s">
        <v>1</v>
      </c>
      <c r="H113" t="s">
        <v>1</v>
      </c>
      <c r="I113" t="s">
        <v>1</v>
      </c>
      <c r="J113" t="s">
        <v>1</v>
      </c>
      <c r="K113" t="s">
        <v>1</v>
      </c>
      <c r="L113" t="s">
        <v>1</v>
      </c>
      <c r="M113" t="s">
        <v>1</v>
      </c>
      <c r="N113" t="s">
        <v>1</v>
      </c>
      <c r="O113" t="s">
        <v>1</v>
      </c>
      <c r="P113" t="s">
        <v>1</v>
      </c>
      <c r="Q113" t="s">
        <v>1</v>
      </c>
      <c r="R113" t="s">
        <v>1</v>
      </c>
      <c r="S113" t="s">
        <v>1</v>
      </c>
      <c r="T113" t="s">
        <v>1</v>
      </c>
      <c r="U113" t="s">
        <v>1</v>
      </c>
      <c r="V113" t="s">
        <v>1</v>
      </c>
      <c r="W113" t="s">
        <v>1</v>
      </c>
      <c r="X113" t="s">
        <v>1</v>
      </c>
      <c r="Y113" t="s">
        <v>1</v>
      </c>
      <c r="Z113" t="s">
        <v>1</v>
      </c>
      <c r="AA113" t="s">
        <v>1</v>
      </c>
      <c r="AB113" t="s">
        <v>1</v>
      </c>
      <c r="AC113" t="s">
        <v>1</v>
      </c>
      <c r="AD113" t="s">
        <v>1</v>
      </c>
      <c r="AE113" t="s">
        <v>1</v>
      </c>
      <c r="AF113" t="s">
        <v>1</v>
      </c>
      <c r="AG113" t="s">
        <v>1</v>
      </c>
      <c r="AH113" t="s">
        <v>1</v>
      </c>
      <c r="AI113" t="s">
        <v>1</v>
      </c>
      <c r="AJ113" t="s">
        <v>1</v>
      </c>
      <c r="AK113" t="s">
        <v>1</v>
      </c>
      <c r="AL113" t="s">
        <v>1</v>
      </c>
      <c r="AM113" t="s">
        <v>1</v>
      </c>
      <c r="AN113" t="s">
        <v>1</v>
      </c>
      <c r="AO113" t="s">
        <v>1</v>
      </c>
      <c r="AP113" t="s">
        <v>1</v>
      </c>
      <c r="AQ113" t="s">
        <v>1</v>
      </c>
      <c r="AR113" t="s">
        <v>1</v>
      </c>
      <c r="AS113" t="s">
        <v>1</v>
      </c>
      <c r="AT113" t="s">
        <v>1</v>
      </c>
      <c r="AU113" t="s">
        <v>1</v>
      </c>
      <c r="AV113" t="s">
        <v>1</v>
      </c>
      <c r="AW113">
        <v>1.2038</v>
      </c>
      <c r="AX113">
        <v>2.8972000000000002</v>
      </c>
      <c r="AY113">
        <v>1.9301999999999999</v>
      </c>
      <c r="AZ113">
        <v>2.2433999999999998</v>
      </c>
      <c r="BA113">
        <v>0.8528</v>
      </c>
      <c r="BB113">
        <v>0.75329999999999997</v>
      </c>
      <c r="BC113">
        <v>-2.835</v>
      </c>
      <c r="BD113">
        <v>-1.5689</v>
      </c>
      <c r="BE113">
        <v>-1.0202</v>
      </c>
      <c r="BF113">
        <v>0.32100000000000001</v>
      </c>
      <c r="BG113">
        <v>-0.34960000000000002</v>
      </c>
      <c r="BH113">
        <v>-0.68240000000000001</v>
      </c>
      <c r="BI113">
        <v>-0.43769999999999998</v>
      </c>
    </row>
    <row r="114" spans="1:61" hidden="1">
      <c r="A114" t="s">
        <v>277</v>
      </c>
      <c r="B114" t="s">
        <v>26</v>
      </c>
      <c r="C114" t="s">
        <v>151</v>
      </c>
      <c r="D114" t="s">
        <v>269</v>
      </c>
      <c r="E114" t="s">
        <v>153</v>
      </c>
      <c r="F114" t="s">
        <v>1</v>
      </c>
      <c r="G114" t="s">
        <v>1</v>
      </c>
      <c r="H114" t="s">
        <v>1</v>
      </c>
      <c r="I114" t="s">
        <v>1</v>
      </c>
      <c r="J114" t="s">
        <v>1</v>
      </c>
      <c r="K114" t="s">
        <v>1</v>
      </c>
      <c r="L114" t="s">
        <v>1</v>
      </c>
      <c r="M114" t="s">
        <v>1</v>
      </c>
      <c r="N114" t="s">
        <v>1</v>
      </c>
      <c r="O114" t="s">
        <v>1</v>
      </c>
      <c r="P114" t="s">
        <v>1</v>
      </c>
      <c r="Q114" t="s">
        <v>1</v>
      </c>
      <c r="R114" t="s">
        <v>1</v>
      </c>
      <c r="S114" t="s">
        <v>1</v>
      </c>
      <c r="T114" t="s">
        <v>1</v>
      </c>
      <c r="U114" t="s">
        <v>1</v>
      </c>
      <c r="V114" t="s">
        <v>1</v>
      </c>
      <c r="W114" t="s">
        <v>1</v>
      </c>
      <c r="X114" t="s">
        <v>1</v>
      </c>
      <c r="Y114" t="s">
        <v>1</v>
      </c>
      <c r="Z114" t="s">
        <v>1</v>
      </c>
      <c r="AA114" t="s">
        <v>1</v>
      </c>
      <c r="AB114" t="s">
        <v>1</v>
      </c>
      <c r="AC114" t="s">
        <v>1</v>
      </c>
      <c r="AD114" t="s">
        <v>1</v>
      </c>
      <c r="AE114" t="s">
        <v>1</v>
      </c>
      <c r="AF114" t="s">
        <v>1</v>
      </c>
      <c r="AG114" t="s">
        <v>1</v>
      </c>
      <c r="AH114" t="s">
        <v>1</v>
      </c>
      <c r="AI114" t="s">
        <v>1</v>
      </c>
      <c r="AJ114" t="s">
        <v>1</v>
      </c>
      <c r="AK114" t="s">
        <v>1</v>
      </c>
      <c r="AL114" t="s">
        <v>1</v>
      </c>
      <c r="AM114" t="s">
        <v>1</v>
      </c>
      <c r="AN114" t="s">
        <v>1</v>
      </c>
      <c r="AO114" t="s">
        <v>1</v>
      </c>
      <c r="AP114" t="s">
        <v>1</v>
      </c>
      <c r="AQ114" t="s">
        <v>1</v>
      </c>
      <c r="AR114" t="s">
        <v>1</v>
      </c>
      <c r="AS114" t="s">
        <v>1</v>
      </c>
      <c r="AT114" t="s">
        <v>1</v>
      </c>
      <c r="AU114" t="s">
        <v>1</v>
      </c>
      <c r="AV114" t="s">
        <v>1</v>
      </c>
      <c r="AW114">
        <v>-5.3295000000000003</v>
      </c>
      <c r="AX114">
        <v>-1.4575</v>
      </c>
      <c r="AY114">
        <v>-1.9895</v>
      </c>
      <c r="AZ114">
        <v>-3.1166</v>
      </c>
      <c r="BA114">
        <v>-1.9483999999999999</v>
      </c>
      <c r="BB114">
        <v>-3.0156000000000001</v>
      </c>
      <c r="BC114">
        <v>-4.28</v>
      </c>
      <c r="BD114">
        <v>-3.1606000000000001</v>
      </c>
      <c r="BE114">
        <v>-1.6348</v>
      </c>
      <c r="BF114">
        <v>-0.15479999999999999</v>
      </c>
      <c r="BG114">
        <v>1.3258000000000001</v>
      </c>
      <c r="BH114">
        <v>0.22159999999999999</v>
      </c>
      <c r="BI114">
        <v>-0.56140000000000001</v>
      </c>
    </row>
    <row r="115" spans="1:61" hidden="1">
      <c r="A115" t="s">
        <v>278</v>
      </c>
      <c r="B115" t="s">
        <v>27</v>
      </c>
      <c r="C115" t="s">
        <v>151</v>
      </c>
      <c r="D115" t="s">
        <v>269</v>
      </c>
      <c r="E115" t="s">
        <v>153</v>
      </c>
      <c r="F115" t="s">
        <v>1</v>
      </c>
      <c r="G115" t="s">
        <v>1</v>
      </c>
      <c r="H115" t="s">
        <v>1</v>
      </c>
      <c r="I115" t="s">
        <v>1</v>
      </c>
      <c r="J115" t="s">
        <v>1</v>
      </c>
      <c r="K115" t="s">
        <v>1</v>
      </c>
      <c r="L115" t="s">
        <v>1</v>
      </c>
      <c r="M115" t="s">
        <v>1</v>
      </c>
      <c r="N115" t="s">
        <v>1</v>
      </c>
      <c r="O115" t="s">
        <v>1</v>
      </c>
      <c r="P115" t="s">
        <v>1</v>
      </c>
      <c r="Q115" t="s">
        <v>1</v>
      </c>
      <c r="R115" t="s">
        <v>1</v>
      </c>
      <c r="S115" t="s">
        <v>1</v>
      </c>
      <c r="T115" t="s">
        <v>1</v>
      </c>
      <c r="U115" t="s">
        <v>1</v>
      </c>
      <c r="V115" t="s">
        <v>1</v>
      </c>
      <c r="W115" t="s">
        <v>1</v>
      </c>
      <c r="X115" t="s">
        <v>1</v>
      </c>
      <c r="Y115" t="s">
        <v>1</v>
      </c>
      <c r="Z115" t="s">
        <v>1</v>
      </c>
      <c r="AA115" t="s">
        <v>1</v>
      </c>
      <c r="AB115" t="s">
        <v>1</v>
      </c>
      <c r="AC115" t="s">
        <v>1</v>
      </c>
      <c r="AD115" t="s">
        <v>1</v>
      </c>
      <c r="AE115" t="s">
        <v>1</v>
      </c>
      <c r="AF115" t="s">
        <v>1</v>
      </c>
      <c r="AG115" t="s">
        <v>1</v>
      </c>
      <c r="AH115" t="s">
        <v>1</v>
      </c>
      <c r="AI115" t="s">
        <v>1</v>
      </c>
      <c r="AJ115" t="s">
        <v>1</v>
      </c>
      <c r="AK115" t="s">
        <v>1</v>
      </c>
      <c r="AL115" t="s">
        <v>1</v>
      </c>
      <c r="AM115" t="s">
        <v>1</v>
      </c>
      <c r="AN115" t="s">
        <v>1</v>
      </c>
      <c r="AO115" t="s">
        <v>1</v>
      </c>
      <c r="AP115" t="s">
        <v>1</v>
      </c>
      <c r="AQ115" t="s">
        <v>1</v>
      </c>
      <c r="AR115" t="s">
        <v>1</v>
      </c>
      <c r="AS115" t="s">
        <v>1</v>
      </c>
      <c r="AT115" t="s">
        <v>1</v>
      </c>
      <c r="AU115" t="s">
        <v>1</v>
      </c>
      <c r="AV115" t="s">
        <v>1</v>
      </c>
      <c r="AW115">
        <v>2.9691000000000001</v>
      </c>
      <c r="AX115">
        <v>3.9331</v>
      </c>
      <c r="AY115">
        <v>5.8301999999999996</v>
      </c>
      <c r="AZ115">
        <v>4.4520999999999997</v>
      </c>
      <c r="BA115">
        <v>4.0347999999999997</v>
      </c>
      <c r="BB115">
        <v>3.6945999999999999</v>
      </c>
      <c r="BC115">
        <v>1.9593</v>
      </c>
      <c r="BD115">
        <v>1.5544</v>
      </c>
      <c r="BE115">
        <v>2.0920999999999998</v>
      </c>
      <c r="BF115">
        <v>2.2158000000000002</v>
      </c>
      <c r="BG115">
        <v>2.1215000000000002</v>
      </c>
      <c r="BH115">
        <v>1.2248000000000001</v>
      </c>
      <c r="BI115">
        <v>0.86719999999999997</v>
      </c>
    </row>
    <row r="116" spans="1:61" hidden="1">
      <c r="A116" t="s">
        <v>279</v>
      </c>
      <c r="B116" t="s">
        <v>28</v>
      </c>
      <c r="C116" t="s">
        <v>151</v>
      </c>
      <c r="D116" t="s">
        <v>269</v>
      </c>
      <c r="E116" t="s">
        <v>153</v>
      </c>
      <c r="F116" t="s">
        <v>1</v>
      </c>
      <c r="G116" t="s">
        <v>1</v>
      </c>
      <c r="H116" t="s">
        <v>1</v>
      </c>
      <c r="I116" t="s">
        <v>1</v>
      </c>
      <c r="J116" t="s">
        <v>1</v>
      </c>
      <c r="K116" t="s">
        <v>1</v>
      </c>
      <c r="L116" t="s">
        <v>1</v>
      </c>
      <c r="M116" t="s">
        <v>1</v>
      </c>
      <c r="N116" t="s">
        <v>1</v>
      </c>
      <c r="O116" t="s">
        <v>1</v>
      </c>
      <c r="P116" t="s">
        <v>1</v>
      </c>
      <c r="Q116" t="s">
        <v>1</v>
      </c>
      <c r="R116" t="s">
        <v>1</v>
      </c>
      <c r="S116" t="s">
        <v>1</v>
      </c>
      <c r="T116" t="s">
        <v>1</v>
      </c>
      <c r="U116" t="s">
        <v>1</v>
      </c>
      <c r="V116" t="s">
        <v>1</v>
      </c>
      <c r="W116" t="s">
        <v>1</v>
      </c>
      <c r="X116" t="s">
        <v>1</v>
      </c>
      <c r="Y116" t="s">
        <v>1</v>
      </c>
      <c r="Z116" t="s">
        <v>1</v>
      </c>
      <c r="AA116" t="s">
        <v>1</v>
      </c>
      <c r="AB116" t="s">
        <v>1</v>
      </c>
      <c r="AC116" t="s">
        <v>1</v>
      </c>
      <c r="AD116" t="s">
        <v>1</v>
      </c>
      <c r="AE116" t="s">
        <v>1</v>
      </c>
      <c r="AF116" t="s">
        <v>1</v>
      </c>
      <c r="AG116" t="s">
        <v>1</v>
      </c>
      <c r="AH116" t="s">
        <v>1</v>
      </c>
      <c r="AI116" t="s">
        <v>1</v>
      </c>
      <c r="AJ116" t="s">
        <v>1</v>
      </c>
      <c r="AK116" t="s">
        <v>1</v>
      </c>
      <c r="AL116" t="s">
        <v>1</v>
      </c>
      <c r="AM116" t="s">
        <v>1</v>
      </c>
      <c r="AN116" t="s">
        <v>1</v>
      </c>
      <c r="AO116" t="s">
        <v>1</v>
      </c>
      <c r="AP116" t="s">
        <v>1</v>
      </c>
      <c r="AQ116" t="s">
        <v>1</v>
      </c>
      <c r="AR116" t="s">
        <v>1</v>
      </c>
      <c r="AS116" t="s">
        <v>1</v>
      </c>
      <c r="AT116" t="s">
        <v>1</v>
      </c>
      <c r="AU116" t="s">
        <v>1</v>
      </c>
      <c r="AV116" t="s">
        <v>1</v>
      </c>
      <c r="AW116">
        <v>-0.2419</v>
      </c>
      <c r="AX116">
        <v>-2.9000000000000001E-2</v>
      </c>
      <c r="AY116">
        <v>0.65069999999999995</v>
      </c>
      <c r="AZ116">
        <v>1.1826000000000001</v>
      </c>
      <c r="BA116">
        <v>1.9688000000000001</v>
      </c>
      <c r="BB116">
        <v>1.9822</v>
      </c>
      <c r="BC116">
        <v>1.9378</v>
      </c>
      <c r="BD116">
        <v>0.36620000000000003</v>
      </c>
      <c r="BE116">
        <v>1.5858000000000001</v>
      </c>
      <c r="BF116">
        <v>2.6616</v>
      </c>
      <c r="BG116">
        <v>2.7949000000000002</v>
      </c>
      <c r="BH116">
        <v>2.4289999999999998</v>
      </c>
      <c r="BI116">
        <v>1.8614999999999999</v>
      </c>
    </row>
    <row r="117" spans="1:61" hidden="1">
      <c r="A117" t="s">
        <v>280</v>
      </c>
      <c r="B117" t="s">
        <v>29</v>
      </c>
      <c r="C117" t="s">
        <v>151</v>
      </c>
      <c r="D117" t="s">
        <v>269</v>
      </c>
      <c r="E117" t="s">
        <v>153</v>
      </c>
      <c r="F117" t="s">
        <v>1</v>
      </c>
      <c r="G117" t="s">
        <v>1</v>
      </c>
      <c r="H117" t="s">
        <v>1</v>
      </c>
      <c r="I117" t="s">
        <v>1</v>
      </c>
      <c r="J117" t="s">
        <v>1</v>
      </c>
      <c r="K117" t="s">
        <v>1</v>
      </c>
      <c r="L117" t="s">
        <v>1</v>
      </c>
      <c r="M117" t="s">
        <v>1</v>
      </c>
      <c r="N117" t="s">
        <v>1</v>
      </c>
      <c r="O117" t="s">
        <v>1</v>
      </c>
      <c r="P117" t="s">
        <v>1</v>
      </c>
      <c r="Q117" t="s">
        <v>1</v>
      </c>
      <c r="R117" t="s">
        <v>1</v>
      </c>
      <c r="S117" t="s">
        <v>1</v>
      </c>
      <c r="T117" t="s">
        <v>1</v>
      </c>
      <c r="U117" t="s">
        <v>1</v>
      </c>
      <c r="V117" t="s">
        <v>1</v>
      </c>
      <c r="W117" t="s">
        <v>1</v>
      </c>
      <c r="X117" t="s">
        <v>1</v>
      </c>
      <c r="Y117" t="s">
        <v>1</v>
      </c>
      <c r="Z117" t="s">
        <v>1</v>
      </c>
      <c r="AA117" t="s">
        <v>1</v>
      </c>
      <c r="AB117" t="s">
        <v>1</v>
      </c>
      <c r="AC117" t="s">
        <v>1</v>
      </c>
      <c r="AD117" t="s">
        <v>1</v>
      </c>
      <c r="AE117" t="s">
        <v>1</v>
      </c>
      <c r="AF117" t="s">
        <v>1</v>
      </c>
      <c r="AG117" t="s">
        <v>1</v>
      </c>
      <c r="AH117" t="s">
        <v>1</v>
      </c>
      <c r="AI117" t="s">
        <v>1</v>
      </c>
      <c r="AJ117" t="s">
        <v>1</v>
      </c>
      <c r="AK117" t="s">
        <v>1</v>
      </c>
      <c r="AL117" t="s">
        <v>1</v>
      </c>
      <c r="AM117" t="s">
        <v>1</v>
      </c>
      <c r="AN117" t="s">
        <v>1</v>
      </c>
      <c r="AO117" t="s">
        <v>1</v>
      </c>
      <c r="AP117" t="s">
        <v>1</v>
      </c>
      <c r="AQ117" t="s">
        <v>1</v>
      </c>
      <c r="AR117" t="s">
        <v>1</v>
      </c>
      <c r="AS117" t="s">
        <v>1</v>
      </c>
      <c r="AT117" t="s">
        <v>1</v>
      </c>
      <c r="AU117" t="s">
        <v>1</v>
      </c>
      <c r="AV117" t="s">
        <v>1</v>
      </c>
      <c r="AW117">
        <v>0.7157</v>
      </c>
      <c r="AX117">
        <v>1.6648000000000001</v>
      </c>
      <c r="AY117">
        <v>0.1011</v>
      </c>
      <c r="AZ117">
        <v>-1.1523000000000001</v>
      </c>
      <c r="BA117">
        <v>-1.4732000000000001</v>
      </c>
      <c r="BB117">
        <v>-4.3423999999999996</v>
      </c>
      <c r="BC117">
        <v>-0.75319999999999998</v>
      </c>
      <c r="BD117">
        <v>-0.65649999999999997</v>
      </c>
      <c r="BE117">
        <v>-0.38080000000000003</v>
      </c>
      <c r="BF117">
        <v>0.1179</v>
      </c>
      <c r="BG117">
        <v>-0.24929999999999999</v>
      </c>
      <c r="BH117">
        <v>-0.32919999999999999</v>
      </c>
      <c r="BI117">
        <v>-0.52680000000000005</v>
      </c>
    </row>
    <row r="118" spans="1:61" hidden="1">
      <c r="A118" t="s">
        <v>281</v>
      </c>
      <c r="B118" t="s">
        <v>30</v>
      </c>
      <c r="C118" t="s">
        <v>151</v>
      </c>
      <c r="D118" t="s">
        <v>269</v>
      </c>
      <c r="E118" t="s">
        <v>153</v>
      </c>
      <c r="F118" t="s">
        <v>1</v>
      </c>
      <c r="G118" t="s">
        <v>1</v>
      </c>
      <c r="H118" t="s">
        <v>1</v>
      </c>
      <c r="I118" t="s">
        <v>1</v>
      </c>
      <c r="J118" t="s">
        <v>1</v>
      </c>
      <c r="K118" t="s">
        <v>1</v>
      </c>
      <c r="L118" t="s">
        <v>1</v>
      </c>
      <c r="M118" t="s">
        <v>1</v>
      </c>
      <c r="N118" t="s">
        <v>1</v>
      </c>
      <c r="O118" t="s">
        <v>1</v>
      </c>
      <c r="P118" t="s">
        <v>1</v>
      </c>
      <c r="Q118" t="s">
        <v>1</v>
      </c>
      <c r="R118" t="s">
        <v>1</v>
      </c>
      <c r="S118" t="s">
        <v>1</v>
      </c>
      <c r="T118" t="s">
        <v>1</v>
      </c>
      <c r="U118" t="s">
        <v>1</v>
      </c>
      <c r="V118" t="s">
        <v>1</v>
      </c>
      <c r="W118" t="s">
        <v>1</v>
      </c>
      <c r="X118" t="s">
        <v>1</v>
      </c>
      <c r="Y118" t="s">
        <v>1</v>
      </c>
      <c r="Z118" t="s">
        <v>1</v>
      </c>
      <c r="AA118" t="s">
        <v>1</v>
      </c>
      <c r="AB118" t="s">
        <v>1</v>
      </c>
      <c r="AC118" t="s">
        <v>1</v>
      </c>
      <c r="AD118" t="s">
        <v>1</v>
      </c>
      <c r="AE118" t="s">
        <v>1</v>
      </c>
      <c r="AF118" t="s">
        <v>1</v>
      </c>
      <c r="AG118" t="s">
        <v>1</v>
      </c>
      <c r="AH118" t="s">
        <v>1</v>
      </c>
      <c r="AI118" t="s">
        <v>1</v>
      </c>
      <c r="AJ118" t="s">
        <v>1</v>
      </c>
      <c r="AK118" t="s">
        <v>1</v>
      </c>
      <c r="AL118" t="s">
        <v>1</v>
      </c>
      <c r="AM118" t="s">
        <v>1</v>
      </c>
      <c r="AN118" t="s">
        <v>1</v>
      </c>
      <c r="AO118" t="s">
        <v>1</v>
      </c>
      <c r="AP118" t="s">
        <v>1</v>
      </c>
      <c r="AQ118" t="s">
        <v>1</v>
      </c>
      <c r="AR118" t="s">
        <v>1</v>
      </c>
      <c r="AS118" t="s">
        <v>1</v>
      </c>
      <c r="AT118" t="s">
        <v>1</v>
      </c>
      <c r="AU118" t="s">
        <v>1</v>
      </c>
      <c r="AV118" t="s">
        <v>1</v>
      </c>
      <c r="AW118">
        <v>1.7815000000000001</v>
      </c>
      <c r="AX118">
        <v>2.8359999999999999</v>
      </c>
      <c r="AY118">
        <v>2.3881000000000001</v>
      </c>
      <c r="AZ118">
        <v>2.6175999999999999</v>
      </c>
      <c r="BA118">
        <v>-1.0757000000000001</v>
      </c>
      <c r="BB118">
        <v>-6.7068000000000003</v>
      </c>
      <c r="BC118">
        <v>-7.6083999999999996</v>
      </c>
      <c r="BD118">
        <v>-6.1161000000000003</v>
      </c>
      <c r="BE118">
        <v>-5.0919999999999996</v>
      </c>
      <c r="BF118">
        <v>-4.1611000000000002</v>
      </c>
      <c r="BG118">
        <v>-1.5336000000000001</v>
      </c>
      <c r="BH118">
        <v>0.18490000000000001</v>
      </c>
      <c r="BI118">
        <v>0.69440000000000002</v>
      </c>
    </row>
    <row r="119" spans="1:61" hidden="1">
      <c r="A119" t="s">
        <v>282</v>
      </c>
      <c r="B119" t="s">
        <v>31</v>
      </c>
      <c r="C119" t="s">
        <v>151</v>
      </c>
      <c r="D119" t="s">
        <v>269</v>
      </c>
      <c r="E119" t="s">
        <v>153</v>
      </c>
      <c r="F119" t="s">
        <v>1</v>
      </c>
      <c r="G119" t="s">
        <v>1</v>
      </c>
      <c r="H119" t="s">
        <v>1</v>
      </c>
      <c r="I119" t="s">
        <v>1</v>
      </c>
      <c r="J119" t="s">
        <v>1</v>
      </c>
      <c r="K119" t="s">
        <v>1</v>
      </c>
      <c r="L119" t="s">
        <v>1</v>
      </c>
      <c r="M119" t="s">
        <v>1</v>
      </c>
      <c r="N119" t="s">
        <v>1</v>
      </c>
      <c r="O119" t="s">
        <v>1</v>
      </c>
      <c r="P119" t="s">
        <v>1</v>
      </c>
      <c r="Q119" t="s">
        <v>1</v>
      </c>
      <c r="R119" t="s">
        <v>1</v>
      </c>
      <c r="S119" t="s">
        <v>1</v>
      </c>
      <c r="T119" t="s">
        <v>1</v>
      </c>
      <c r="U119" t="s">
        <v>1</v>
      </c>
      <c r="V119" t="s">
        <v>1</v>
      </c>
      <c r="W119" t="s">
        <v>1</v>
      </c>
      <c r="X119" t="s">
        <v>1</v>
      </c>
      <c r="Y119" t="s">
        <v>1</v>
      </c>
      <c r="Z119" t="s">
        <v>1</v>
      </c>
      <c r="AA119" t="s">
        <v>1</v>
      </c>
      <c r="AB119" t="s">
        <v>1</v>
      </c>
      <c r="AC119" t="s">
        <v>1</v>
      </c>
      <c r="AD119" t="s">
        <v>1</v>
      </c>
      <c r="AE119" t="s">
        <v>1</v>
      </c>
      <c r="AF119" t="s">
        <v>1</v>
      </c>
      <c r="AG119" t="s">
        <v>1</v>
      </c>
      <c r="AH119" t="s">
        <v>1</v>
      </c>
      <c r="AI119" t="s">
        <v>1</v>
      </c>
      <c r="AJ119" t="s">
        <v>1</v>
      </c>
      <c r="AK119" t="s">
        <v>1</v>
      </c>
      <c r="AL119" t="s">
        <v>1</v>
      </c>
      <c r="AM119" t="s">
        <v>1</v>
      </c>
      <c r="AN119" t="s">
        <v>1</v>
      </c>
      <c r="AO119" t="s">
        <v>1</v>
      </c>
      <c r="AP119" t="s">
        <v>1</v>
      </c>
      <c r="AQ119" t="s">
        <v>1</v>
      </c>
      <c r="AR119" t="s">
        <v>1</v>
      </c>
      <c r="AS119" t="s">
        <v>1</v>
      </c>
      <c r="AT119" t="s">
        <v>1</v>
      </c>
      <c r="AU119" t="s">
        <v>1</v>
      </c>
      <c r="AV119" t="s">
        <v>1</v>
      </c>
      <c r="AW119">
        <v>-0.75139999999999996</v>
      </c>
      <c r="AX119">
        <v>-2.7136</v>
      </c>
      <c r="AY119">
        <v>-0.73550000000000004</v>
      </c>
      <c r="AZ119">
        <v>-3.0230999999999999</v>
      </c>
      <c r="BA119">
        <v>-3.3289</v>
      </c>
      <c r="BB119">
        <v>-4.6603000000000003</v>
      </c>
      <c r="BC119">
        <v>-9.5206999999999997</v>
      </c>
      <c r="BD119">
        <v>-3.3180000000000001</v>
      </c>
      <c r="BE119">
        <v>1.1394</v>
      </c>
      <c r="BF119">
        <v>3.9956</v>
      </c>
      <c r="BG119">
        <v>5.9425999999999997</v>
      </c>
      <c r="BH119">
        <v>5.4264000000000001</v>
      </c>
      <c r="BI119">
        <v>4.6540999999999997</v>
      </c>
    </row>
    <row r="120" spans="1:61" hidden="1">
      <c r="A120" t="s">
        <v>283</v>
      </c>
      <c r="B120" t="s">
        <v>32</v>
      </c>
      <c r="C120" t="s">
        <v>151</v>
      </c>
      <c r="D120" t="s">
        <v>269</v>
      </c>
      <c r="E120" t="s">
        <v>153</v>
      </c>
      <c r="F120" t="s">
        <v>1</v>
      </c>
      <c r="G120" t="s">
        <v>1</v>
      </c>
      <c r="H120" t="s">
        <v>1</v>
      </c>
      <c r="I120" t="s">
        <v>1</v>
      </c>
      <c r="J120" t="s">
        <v>1</v>
      </c>
      <c r="K120" t="s">
        <v>1</v>
      </c>
      <c r="L120" t="s">
        <v>1</v>
      </c>
      <c r="M120" t="s">
        <v>1</v>
      </c>
      <c r="N120" t="s">
        <v>1</v>
      </c>
      <c r="O120" t="s">
        <v>1</v>
      </c>
      <c r="P120" t="s">
        <v>1</v>
      </c>
      <c r="Q120" t="s">
        <v>1</v>
      </c>
      <c r="R120" t="s">
        <v>1</v>
      </c>
      <c r="S120" t="s">
        <v>1</v>
      </c>
      <c r="T120" t="s">
        <v>1</v>
      </c>
      <c r="U120" t="s">
        <v>1</v>
      </c>
      <c r="V120" t="s">
        <v>1</v>
      </c>
      <c r="W120" t="s">
        <v>1</v>
      </c>
      <c r="X120" t="s">
        <v>1</v>
      </c>
      <c r="Y120" t="s">
        <v>1</v>
      </c>
      <c r="Z120" t="s">
        <v>1</v>
      </c>
      <c r="AA120" t="s">
        <v>1</v>
      </c>
      <c r="AB120" t="s">
        <v>1</v>
      </c>
      <c r="AC120" t="s">
        <v>1</v>
      </c>
      <c r="AD120" t="s">
        <v>1</v>
      </c>
      <c r="AE120" t="s">
        <v>1</v>
      </c>
      <c r="AF120" t="s">
        <v>1</v>
      </c>
      <c r="AG120" t="s">
        <v>1</v>
      </c>
      <c r="AH120" t="s">
        <v>1</v>
      </c>
      <c r="AI120" t="s">
        <v>1</v>
      </c>
      <c r="AJ120" t="s">
        <v>1</v>
      </c>
      <c r="AK120" t="s">
        <v>1</v>
      </c>
      <c r="AL120" t="s">
        <v>1</v>
      </c>
      <c r="AM120" t="s">
        <v>1</v>
      </c>
      <c r="AN120" t="s">
        <v>1</v>
      </c>
      <c r="AO120" t="s">
        <v>1</v>
      </c>
      <c r="AP120" t="s">
        <v>1</v>
      </c>
      <c r="AQ120" t="s">
        <v>1</v>
      </c>
      <c r="AR120" t="s">
        <v>1</v>
      </c>
      <c r="AS120" t="s">
        <v>1</v>
      </c>
      <c r="AT120" t="s">
        <v>1</v>
      </c>
      <c r="AU120" t="s">
        <v>1</v>
      </c>
      <c r="AV120" t="s">
        <v>1</v>
      </c>
      <c r="AW120">
        <v>1.2211000000000001</v>
      </c>
      <c r="AX120">
        <v>1.9255</v>
      </c>
      <c r="AY120">
        <v>2.0916999999999999</v>
      </c>
      <c r="AZ120">
        <v>2.6419000000000001</v>
      </c>
      <c r="BA120">
        <v>2.2442000000000002</v>
      </c>
      <c r="BB120">
        <v>-3.0758000000000001</v>
      </c>
      <c r="BC120">
        <v>-6.8000999999999996</v>
      </c>
      <c r="BD120">
        <v>-5.1436999999999999</v>
      </c>
      <c r="BE120">
        <v>-3.9950999999999999</v>
      </c>
      <c r="BF120">
        <v>-1.0347999999999999</v>
      </c>
      <c r="BG120">
        <v>0.61119999999999997</v>
      </c>
      <c r="BH120">
        <v>1.1135999999999999</v>
      </c>
      <c r="BI120">
        <v>0.1153</v>
      </c>
    </row>
    <row r="121" spans="1:61" hidden="1">
      <c r="A121" t="s">
        <v>284</v>
      </c>
      <c r="B121" t="s">
        <v>33</v>
      </c>
      <c r="C121" t="s">
        <v>151</v>
      </c>
      <c r="D121" t="s">
        <v>269</v>
      </c>
      <c r="E121" t="s">
        <v>153</v>
      </c>
      <c r="F121" t="s">
        <v>1</v>
      </c>
      <c r="G121" t="s">
        <v>1</v>
      </c>
      <c r="H121" t="s">
        <v>1</v>
      </c>
      <c r="I121" t="s">
        <v>1</v>
      </c>
      <c r="J121" t="s">
        <v>1</v>
      </c>
      <c r="K121" t="s">
        <v>1</v>
      </c>
      <c r="L121" t="s">
        <v>1</v>
      </c>
      <c r="M121" t="s">
        <v>1</v>
      </c>
      <c r="N121" t="s">
        <v>1</v>
      </c>
      <c r="O121" t="s">
        <v>1</v>
      </c>
      <c r="P121" t="s">
        <v>1</v>
      </c>
      <c r="Q121" t="s">
        <v>1</v>
      </c>
      <c r="R121" t="s">
        <v>1</v>
      </c>
      <c r="S121" t="s">
        <v>1</v>
      </c>
      <c r="T121" t="s">
        <v>1</v>
      </c>
      <c r="U121" t="s">
        <v>1</v>
      </c>
      <c r="V121" t="s">
        <v>1</v>
      </c>
      <c r="W121" t="s">
        <v>1</v>
      </c>
      <c r="X121" t="s">
        <v>1</v>
      </c>
      <c r="Y121" t="s">
        <v>1</v>
      </c>
      <c r="Z121" t="s">
        <v>1</v>
      </c>
      <c r="AA121" t="s">
        <v>1</v>
      </c>
      <c r="AB121" t="s">
        <v>1</v>
      </c>
      <c r="AC121" t="s">
        <v>1</v>
      </c>
      <c r="AD121" t="s">
        <v>1</v>
      </c>
      <c r="AE121" t="s">
        <v>1</v>
      </c>
      <c r="AF121" t="s">
        <v>1</v>
      </c>
      <c r="AG121" t="s">
        <v>1</v>
      </c>
      <c r="AH121" t="s">
        <v>1</v>
      </c>
      <c r="AI121" t="s">
        <v>1</v>
      </c>
      <c r="AJ121" t="s">
        <v>1</v>
      </c>
      <c r="AK121" t="s">
        <v>1</v>
      </c>
      <c r="AL121" t="s">
        <v>1</v>
      </c>
      <c r="AM121" t="s">
        <v>1</v>
      </c>
      <c r="AN121" t="s">
        <v>1</v>
      </c>
      <c r="AO121" t="s">
        <v>1</v>
      </c>
      <c r="AP121" t="s">
        <v>1</v>
      </c>
      <c r="AQ121" t="s">
        <v>1</v>
      </c>
      <c r="AR121" t="s">
        <v>1</v>
      </c>
      <c r="AS121" t="s">
        <v>1</v>
      </c>
      <c r="AT121" t="s">
        <v>1</v>
      </c>
      <c r="AU121" t="s">
        <v>1</v>
      </c>
      <c r="AV121" t="s">
        <v>1</v>
      </c>
      <c r="AW121">
        <v>-1.9333</v>
      </c>
      <c r="AX121">
        <v>-2.0312999999999999</v>
      </c>
      <c r="AY121">
        <v>-2.0002</v>
      </c>
      <c r="AZ121">
        <v>-1.6149</v>
      </c>
      <c r="BA121">
        <v>-2.0078</v>
      </c>
      <c r="BB121">
        <v>-1.4998</v>
      </c>
      <c r="BC121">
        <v>-3.7464</v>
      </c>
      <c r="BD121">
        <v>-3.4817</v>
      </c>
      <c r="BE121">
        <v>-2.1518999999999999</v>
      </c>
      <c r="BF121">
        <v>-1.2524</v>
      </c>
      <c r="BG121">
        <v>-0.71560000000000001</v>
      </c>
      <c r="BH121">
        <v>2.0799999999999999E-2</v>
      </c>
      <c r="BI121">
        <v>0.45419999999999999</v>
      </c>
    </row>
    <row r="122" spans="1:61" hidden="1">
      <c r="A122" t="s">
        <v>285</v>
      </c>
      <c r="B122" t="s">
        <v>34</v>
      </c>
      <c r="C122" t="s">
        <v>151</v>
      </c>
      <c r="D122" t="s">
        <v>269</v>
      </c>
      <c r="E122" t="s">
        <v>153</v>
      </c>
      <c r="F122" t="s">
        <v>1</v>
      </c>
      <c r="G122" t="s">
        <v>1</v>
      </c>
      <c r="H122" t="s">
        <v>1</v>
      </c>
      <c r="I122" t="s">
        <v>1</v>
      </c>
      <c r="J122" t="s">
        <v>1</v>
      </c>
      <c r="K122" t="s">
        <v>1</v>
      </c>
      <c r="L122" t="s">
        <v>1</v>
      </c>
      <c r="M122" t="s">
        <v>1</v>
      </c>
      <c r="N122" t="s">
        <v>1</v>
      </c>
      <c r="O122" t="s">
        <v>1</v>
      </c>
      <c r="P122" t="s">
        <v>1</v>
      </c>
      <c r="Q122" t="s">
        <v>1</v>
      </c>
      <c r="R122" t="s">
        <v>1</v>
      </c>
      <c r="S122" t="s">
        <v>1</v>
      </c>
      <c r="T122" t="s">
        <v>1</v>
      </c>
      <c r="U122" t="s">
        <v>1</v>
      </c>
      <c r="V122" t="s">
        <v>1</v>
      </c>
      <c r="W122" t="s">
        <v>1</v>
      </c>
      <c r="X122" t="s">
        <v>1</v>
      </c>
      <c r="Y122" t="s">
        <v>1</v>
      </c>
      <c r="Z122" t="s">
        <v>1</v>
      </c>
      <c r="AA122" t="s">
        <v>1</v>
      </c>
      <c r="AB122" t="s">
        <v>1</v>
      </c>
      <c r="AC122" t="s">
        <v>1</v>
      </c>
      <c r="AD122" t="s">
        <v>1</v>
      </c>
      <c r="AE122" t="s">
        <v>1</v>
      </c>
      <c r="AF122" t="s">
        <v>1</v>
      </c>
      <c r="AG122" t="s">
        <v>1</v>
      </c>
      <c r="AH122" t="s">
        <v>1</v>
      </c>
      <c r="AI122" t="s">
        <v>1</v>
      </c>
      <c r="AJ122" t="s">
        <v>1</v>
      </c>
      <c r="AK122" t="s">
        <v>1</v>
      </c>
      <c r="AL122" t="s">
        <v>1</v>
      </c>
      <c r="AM122" t="s">
        <v>1</v>
      </c>
      <c r="AN122" t="s">
        <v>1</v>
      </c>
      <c r="AO122" t="s">
        <v>1</v>
      </c>
      <c r="AP122" t="s">
        <v>1</v>
      </c>
      <c r="AQ122" t="s">
        <v>1</v>
      </c>
      <c r="AR122" t="s">
        <v>1</v>
      </c>
      <c r="AS122" t="s">
        <v>1</v>
      </c>
      <c r="AT122" t="s">
        <v>1</v>
      </c>
      <c r="AU122" t="s">
        <v>1</v>
      </c>
      <c r="AV122" t="s">
        <v>1</v>
      </c>
      <c r="AW122" t="s">
        <v>1</v>
      </c>
      <c r="AX122" t="s">
        <v>1</v>
      </c>
      <c r="AY122" t="s">
        <v>1</v>
      </c>
      <c r="AZ122" t="s">
        <v>1</v>
      </c>
      <c r="BA122" t="s">
        <v>1</v>
      </c>
      <c r="BB122" t="s">
        <v>1</v>
      </c>
      <c r="BC122">
        <v>-2.9459</v>
      </c>
      <c r="BD122">
        <v>-3.1812999999999998</v>
      </c>
      <c r="BE122">
        <v>-4.5345000000000004</v>
      </c>
      <c r="BF122">
        <v>-1.0496000000000001</v>
      </c>
      <c r="BG122">
        <v>-0.43930000000000002</v>
      </c>
      <c r="BH122">
        <v>0.25900000000000001</v>
      </c>
      <c r="BI122">
        <v>1.3070999999999999</v>
      </c>
    </row>
    <row r="123" spans="1:61" hidden="1">
      <c r="A123" t="s">
        <v>286</v>
      </c>
      <c r="B123" t="s">
        <v>35</v>
      </c>
      <c r="C123" t="s">
        <v>151</v>
      </c>
      <c r="D123" t="s">
        <v>269</v>
      </c>
      <c r="E123" t="s">
        <v>153</v>
      </c>
      <c r="F123" t="s">
        <v>1</v>
      </c>
      <c r="G123" t="s">
        <v>1</v>
      </c>
      <c r="H123" t="s">
        <v>1</v>
      </c>
      <c r="I123" t="s">
        <v>1</v>
      </c>
      <c r="J123" t="s">
        <v>1</v>
      </c>
      <c r="K123" t="s">
        <v>1</v>
      </c>
      <c r="L123" t="s">
        <v>1</v>
      </c>
      <c r="M123" t="s">
        <v>1</v>
      </c>
      <c r="N123" t="s">
        <v>1</v>
      </c>
      <c r="O123" t="s">
        <v>1</v>
      </c>
      <c r="P123" t="s">
        <v>1</v>
      </c>
      <c r="Q123" t="s">
        <v>1</v>
      </c>
      <c r="R123" t="s">
        <v>1</v>
      </c>
      <c r="S123" t="s">
        <v>1</v>
      </c>
      <c r="T123" t="s">
        <v>1</v>
      </c>
      <c r="U123" t="s">
        <v>1</v>
      </c>
      <c r="V123" t="s">
        <v>1</v>
      </c>
      <c r="W123" t="s">
        <v>1</v>
      </c>
      <c r="X123" t="s">
        <v>1</v>
      </c>
      <c r="Y123" t="s">
        <v>1</v>
      </c>
      <c r="Z123" t="s">
        <v>1</v>
      </c>
      <c r="AA123" t="s">
        <v>1</v>
      </c>
      <c r="AB123" t="s">
        <v>1</v>
      </c>
      <c r="AC123" t="s">
        <v>1</v>
      </c>
      <c r="AD123" t="s">
        <v>1</v>
      </c>
      <c r="AE123" t="s">
        <v>1</v>
      </c>
      <c r="AF123" t="s">
        <v>1</v>
      </c>
      <c r="AG123" t="s">
        <v>1</v>
      </c>
      <c r="AH123" t="s">
        <v>1</v>
      </c>
      <c r="AI123" t="s">
        <v>1</v>
      </c>
      <c r="AJ123" t="s">
        <v>1</v>
      </c>
      <c r="AK123" t="s">
        <v>1</v>
      </c>
      <c r="AL123" t="s">
        <v>1</v>
      </c>
      <c r="AM123" t="s">
        <v>1</v>
      </c>
      <c r="AN123" t="s">
        <v>1</v>
      </c>
      <c r="AO123" t="s">
        <v>1</v>
      </c>
      <c r="AP123" t="s">
        <v>1</v>
      </c>
      <c r="AQ123" t="s">
        <v>1</v>
      </c>
      <c r="AR123" t="s">
        <v>1</v>
      </c>
      <c r="AS123" t="s">
        <v>1</v>
      </c>
      <c r="AT123" t="s">
        <v>1</v>
      </c>
      <c r="AU123" t="s">
        <v>1</v>
      </c>
      <c r="AV123" t="s">
        <v>1</v>
      </c>
      <c r="AW123">
        <v>-0.47189999999999999</v>
      </c>
      <c r="AX123">
        <v>-0.58809999999999996</v>
      </c>
      <c r="AY123">
        <v>-1.0107999999999999</v>
      </c>
      <c r="AZ123">
        <v>0.1862</v>
      </c>
      <c r="BA123">
        <v>1.3461000000000001</v>
      </c>
      <c r="BB123">
        <v>1.2390000000000001</v>
      </c>
      <c r="BC123">
        <v>0.42630000000000001</v>
      </c>
      <c r="BD123">
        <v>0.80920000000000003</v>
      </c>
      <c r="BE123">
        <v>1.3104</v>
      </c>
      <c r="BF123">
        <v>4.0128000000000004</v>
      </c>
      <c r="BG123">
        <v>4.3548999999999998</v>
      </c>
      <c r="BH123">
        <v>4.3715999999999999</v>
      </c>
      <c r="BI123">
        <v>4.4362000000000004</v>
      </c>
    </row>
    <row r="124" spans="1:61" hidden="1">
      <c r="A124" t="s">
        <v>287</v>
      </c>
      <c r="B124" t="s">
        <v>36</v>
      </c>
      <c r="C124" t="s">
        <v>151</v>
      </c>
      <c r="D124" t="s">
        <v>269</v>
      </c>
      <c r="E124" t="s">
        <v>153</v>
      </c>
      <c r="F124" t="s">
        <v>1</v>
      </c>
      <c r="G124" t="s">
        <v>1</v>
      </c>
      <c r="H124" t="s">
        <v>1</v>
      </c>
      <c r="I124" t="s">
        <v>1</v>
      </c>
      <c r="J124" t="s">
        <v>1</v>
      </c>
      <c r="K124" t="s">
        <v>1</v>
      </c>
      <c r="L124" t="s">
        <v>1</v>
      </c>
      <c r="M124" t="s">
        <v>1</v>
      </c>
      <c r="N124" t="s">
        <v>1</v>
      </c>
      <c r="O124" t="s">
        <v>1</v>
      </c>
      <c r="P124" t="s">
        <v>1</v>
      </c>
      <c r="Q124" t="s">
        <v>1</v>
      </c>
      <c r="R124" t="s">
        <v>1</v>
      </c>
      <c r="S124" t="s">
        <v>1</v>
      </c>
      <c r="T124" t="s">
        <v>1</v>
      </c>
      <c r="U124" t="s">
        <v>1</v>
      </c>
      <c r="V124" t="s">
        <v>1</v>
      </c>
      <c r="W124" t="s">
        <v>1</v>
      </c>
      <c r="X124" t="s">
        <v>1</v>
      </c>
      <c r="Y124" t="s">
        <v>1</v>
      </c>
      <c r="Z124" t="s">
        <v>1</v>
      </c>
      <c r="AA124" t="s">
        <v>1</v>
      </c>
      <c r="AB124" t="s">
        <v>1</v>
      </c>
      <c r="AC124" t="s">
        <v>1</v>
      </c>
      <c r="AD124" t="s">
        <v>1</v>
      </c>
      <c r="AE124" t="s">
        <v>1</v>
      </c>
      <c r="AF124" t="s">
        <v>1</v>
      </c>
      <c r="AG124" t="s">
        <v>1</v>
      </c>
      <c r="AH124" t="s">
        <v>1</v>
      </c>
      <c r="AI124" t="s">
        <v>1</v>
      </c>
      <c r="AJ124" t="s">
        <v>1</v>
      </c>
      <c r="AK124" t="s">
        <v>1</v>
      </c>
      <c r="AL124" t="s">
        <v>1</v>
      </c>
      <c r="AM124" t="s">
        <v>1</v>
      </c>
      <c r="AN124" t="s">
        <v>1</v>
      </c>
      <c r="AO124" t="s">
        <v>1</v>
      </c>
      <c r="AP124" t="s">
        <v>1</v>
      </c>
      <c r="AQ124" t="s">
        <v>1</v>
      </c>
      <c r="AR124" t="s">
        <v>1</v>
      </c>
      <c r="AS124" t="s">
        <v>1</v>
      </c>
      <c r="AT124" t="s">
        <v>1</v>
      </c>
      <c r="AU124" t="s">
        <v>1</v>
      </c>
      <c r="AV124" t="s">
        <v>1</v>
      </c>
      <c r="AW124">
        <v>-4.3323</v>
      </c>
      <c r="AX124">
        <v>-1.7198</v>
      </c>
      <c r="AY124">
        <v>0.13719999999999999</v>
      </c>
      <c r="AZ124">
        <v>1.5723</v>
      </c>
      <c r="BA124">
        <v>5.2306999999999997</v>
      </c>
      <c r="BB124">
        <v>2.1358999999999999</v>
      </c>
      <c r="BC124">
        <v>-3.722</v>
      </c>
      <c r="BD124">
        <v>-3.3115999999999999</v>
      </c>
      <c r="BE124">
        <v>-3.9969999999999999</v>
      </c>
      <c r="BF124">
        <v>-3.3725999999999998</v>
      </c>
      <c r="BG124">
        <v>-8.2100000000000006E-2</v>
      </c>
      <c r="BH124">
        <v>7.1999999999999995E-2</v>
      </c>
      <c r="BI124">
        <v>-0.31809999999999999</v>
      </c>
    </row>
    <row r="125" spans="1:61" hidden="1">
      <c r="A125" t="s">
        <v>288</v>
      </c>
      <c r="B125" t="s">
        <v>37</v>
      </c>
      <c r="C125" t="s">
        <v>151</v>
      </c>
      <c r="D125" t="s">
        <v>269</v>
      </c>
      <c r="E125" t="s">
        <v>153</v>
      </c>
      <c r="F125" t="s">
        <v>1</v>
      </c>
      <c r="G125" t="s">
        <v>1</v>
      </c>
      <c r="H125" t="s">
        <v>1</v>
      </c>
      <c r="I125" t="s">
        <v>1</v>
      </c>
      <c r="J125" t="s">
        <v>1</v>
      </c>
      <c r="K125" t="s">
        <v>1</v>
      </c>
      <c r="L125" t="s">
        <v>1</v>
      </c>
      <c r="M125" t="s">
        <v>1</v>
      </c>
      <c r="N125" t="s">
        <v>1</v>
      </c>
      <c r="O125" t="s">
        <v>1</v>
      </c>
      <c r="P125" t="s">
        <v>1</v>
      </c>
      <c r="Q125" t="s">
        <v>1</v>
      </c>
      <c r="R125" t="s">
        <v>1</v>
      </c>
      <c r="S125" t="s">
        <v>1</v>
      </c>
      <c r="T125" t="s">
        <v>1</v>
      </c>
      <c r="U125" t="s">
        <v>1</v>
      </c>
      <c r="V125" t="s">
        <v>1</v>
      </c>
      <c r="W125" t="s">
        <v>1</v>
      </c>
      <c r="X125" t="s">
        <v>1</v>
      </c>
      <c r="Y125" t="s">
        <v>1</v>
      </c>
      <c r="Z125" t="s">
        <v>1</v>
      </c>
      <c r="AA125" t="s">
        <v>1</v>
      </c>
      <c r="AB125" t="s">
        <v>1</v>
      </c>
      <c r="AC125" t="s">
        <v>1</v>
      </c>
      <c r="AD125" t="s">
        <v>1</v>
      </c>
      <c r="AE125" t="s">
        <v>1</v>
      </c>
      <c r="AF125" t="s">
        <v>1</v>
      </c>
      <c r="AG125" t="s">
        <v>1</v>
      </c>
      <c r="AH125" t="s">
        <v>1</v>
      </c>
      <c r="AI125" t="s">
        <v>1</v>
      </c>
      <c r="AJ125" t="s">
        <v>1</v>
      </c>
      <c r="AK125" t="s">
        <v>1</v>
      </c>
      <c r="AL125" t="s">
        <v>1</v>
      </c>
      <c r="AM125" t="s">
        <v>1</v>
      </c>
      <c r="AN125" t="s">
        <v>1</v>
      </c>
      <c r="AO125" t="s">
        <v>1</v>
      </c>
      <c r="AP125" t="s">
        <v>1</v>
      </c>
      <c r="AQ125" t="s">
        <v>1</v>
      </c>
      <c r="AR125" t="s">
        <v>1</v>
      </c>
      <c r="AS125" t="s">
        <v>1</v>
      </c>
      <c r="AT125" t="s">
        <v>1</v>
      </c>
      <c r="AU125" t="s">
        <v>1</v>
      </c>
      <c r="AV125" t="s">
        <v>1</v>
      </c>
      <c r="AW125">
        <v>-1.2317</v>
      </c>
      <c r="AX125">
        <v>-1.0801000000000001</v>
      </c>
      <c r="AY125">
        <v>-1.4402999999999999</v>
      </c>
      <c r="AZ125">
        <v>-2.8016999999999999</v>
      </c>
      <c r="BA125">
        <v>-3.9428999999999998</v>
      </c>
      <c r="BB125">
        <v>-5.4340000000000002</v>
      </c>
      <c r="BC125">
        <v>-3.0556999999999999</v>
      </c>
      <c r="BD125">
        <v>-1.5074000000000001</v>
      </c>
      <c r="BE125">
        <v>8.4900000000000003E-2</v>
      </c>
      <c r="BF125">
        <v>1.1863999999999999</v>
      </c>
      <c r="BG125">
        <v>0.69710000000000005</v>
      </c>
      <c r="BH125">
        <v>0.15909999999999999</v>
      </c>
      <c r="BI125">
        <v>-0.59409999999999996</v>
      </c>
    </row>
    <row r="126" spans="1:61" hidden="1">
      <c r="A126" t="s">
        <v>289</v>
      </c>
      <c r="B126" t="s">
        <v>38</v>
      </c>
      <c r="C126" t="s">
        <v>151</v>
      </c>
      <c r="D126" t="s">
        <v>269</v>
      </c>
      <c r="E126" t="s">
        <v>153</v>
      </c>
      <c r="F126" t="s">
        <v>1</v>
      </c>
      <c r="G126" t="s">
        <v>1</v>
      </c>
      <c r="H126" t="s">
        <v>1</v>
      </c>
      <c r="I126" t="s">
        <v>1</v>
      </c>
      <c r="J126" t="s">
        <v>1</v>
      </c>
      <c r="K126" t="s">
        <v>1</v>
      </c>
      <c r="L126" t="s">
        <v>1</v>
      </c>
      <c r="M126" t="s">
        <v>1</v>
      </c>
      <c r="N126" t="s">
        <v>1</v>
      </c>
      <c r="O126" t="s">
        <v>1</v>
      </c>
      <c r="P126" t="s">
        <v>1</v>
      </c>
      <c r="Q126" t="s">
        <v>1</v>
      </c>
      <c r="R126" t="s">
        <v>1</v>
      </c>
      <c r="S126" t="s">
        <v>1</v>
      </c>
      <c r="T126" t="s">
        <v>1</v>
      </c>
      <c r="U126" t="s">
        <v>1</v>
      </c>
      <c r="V126" t="s">
        <v>1</v>
      </c>
      <c r="W126" t="s">
        <v>1</v>
      </c>
      <c r="X126" t="s">
        <v>1</v>
      </c>
      <c r="Y126" t="s">
        <v>1</v>
      </c>
      <c r="Z126" t="s">
        <v>1</v>
      </c>
      <c r="AA126" t="s">
        <v>1</v>
      </c>
      <c r="AB126" t="s">
        <v>1</v>
      </c>
      <c r="AC126" t="s">
        <v>1</v>
      </c>
      <c r="AD126" t="s">
        <v>1</v>
      </c>
      <c r="AE126" t="s">
        <v>1</v>
      </c>
      <c r="AF126" t="s">
        <v>1</v>
      </c>
      <c r="AG126" t="s">
        <v>1</v>
      </c>
      <c r="AH126" t="s">
        <v>1</v>
      </c>
      <c r="AI126" t="s">
        <v>1</v>
      </c>
      <c r="AJ126" t="s">
        <v>1</v>
      </c>
      <c r="AK126" t="s">
        <v>1</v>
      </c>
      <c r="AL126" t="s">
        <v>1</v>
      </c>
      <c r="AM126" t="s">
        <v>1</v>
      </c>
      <c r="AN126" t="s">
        <v>1</v>
      </c>
      <c r="AO126" t="s">
        <v>1</v>
      </c>
      <c r="AP126" t="s">
        <v>1</v>
      </c>
      <c r="AQ126" t="s">
        <v>1</v>
      </c>
      <c r="AR126" t="s">
        <v>1</v>
      </c>
      <c r="AS126" t="s">
        <v>1</v>
      </c>
      <c r="AT126" t="s">
        <v>1</v>
      </c>
      <c r="AU126" t="s">
        <v>1</v>
      </c>
      <c r="AV126" t="s">
        <v>1</v>
      </c>
      <c r="AW126">
        <v>-0.43030000000000002</v>
      </c>
      <c r="AX126">
        <v>-1.3455999999999999</v>
      </c>
      <c r="AY126">
        <v>-1.0504</v>
      </c>
      <c r="AZ126">
        <v>-1.6012999999999999</v>
      </c>
      <c r="BA126">
        <v>-2.5207999999999999</v>
      </c>
      <c r="BB126">
        <v>-4.6302000000000003</v>
      </c>
      <c r="BC126">
        <v>-5.6180000000000003</v>
      </c>
      <c r="BD126">
        <v>-2.8935</v>
      </c>
      <c r="BE126">
        <v>-2.6537999999999999</v>
      </c>
      <c r="BF126">
        <v>-1.1062000000000001</v>
      </c>
      <c r="BG126">
        <v>-0.4405</v>
      </c>
      <c r="BH126">
        <v>-0.33950000000000002</v>
      </c>
      <c r="BI126">
        <v>0.2145</v>
      </c>
    </row>
    <row r="127" spans="1:61" hidden="1">
      <c r="A127" t="s">
        <v>290</v>
      </c>
      <c r="B127" t="s">
        <v>39</v>
      </c>
      <c r="C127" t="s">
        <v>151</v>
      </c>
      <c r="D127" t="s">
        <v>269</v>
      </c>
      <c r="E127" t="s">
        <v>153</v>
      </c>
      <c r="F127" t="s">
        <v>1</v>
      </c>
      <c r="G127" t="s">
        <v>1</v>
      </c>
      <c r="H127" t="s">
        <v>1</v>
      </c>
      <c r="I127" t="s">
        <v>1</v>
      </c>
      <c r="J127" t="s">
        <v>1</v>
      </c>
      <c r="K127" t="s">
        <v>1</v>
      </c>
      <c r="L127" t="s">
        <v>1</v>
      </c>
      <c r="M127" t="s">
        <v>1</v>
      </c>
      <c r="N127" t="s">
        <v>1</v>
      </c>
      <c r="O127" t="s">
        <v>1</v>
      </c>
      <c r="P127" t="s">
        <v>1</v>
      </c>
      <c r="Q127" t="s">
        <v>1</v>
      </c>
      <c r="R127" t="s">
        <v>1</v>
      </c>
      <c r="S127" t="s">
        <v>1</v>
      </c>
      <c r="T127" t="s">
        <v>1</v>
      </c>
      <c r="U127" t="s">
        <v>1</v>
      </c>
      <c r="V127" t="s">
        <v>1</v>
      </c>
      <c r="W127" t="s">
        <v>1</v>
      </c>
      <c r="X127" t="s">
        <v>1</v>
      </c>
      <c r="Y127" t="s">
        <v>1</v>
      </c>
      <c r="Z127" t="s">
        <v>1</v>
      </c>
      <c r="AA127" t="s">
        <v>1</v>
      </c>
      <c r="AB127" t="s">
        <v>1</v>
      </c>
      <c r="AC127" t="s">
        <v>1</v>
      </c>
      <c r="AD127" t="s">
        <v>1</v>
      </c>
      <c r="AE127" t="s">
        <v>1</v>
      </c>
      <c r="AF127" t="s">
        <v>1</v>
      </c>
      <c r="AG127" t="s">
        <v>1</v>
      </c>
      <c r="AH127" t="s">
        <v>1</v>
      </c>
      <c r="AI127" t="s">
        <v>1</v>
      </c>
      <c r="AJ127" t="s">
        <v>1</v>
      </c>
      <c r="AK127" t="s">
        <v>1</v>
      </c>
      <c r="AL127" t="s">
        <v>1</v>
      </c>
      <c r="AM127" t="s">
        <v>1</v>
      </c>
      <c r="AN127" t="s">
        <v>1</v>
      </c>
      <c r="AO127" t="s">
        <v>1</v>
      </c>
      <c r="AP127" t="s">
        <v>1</v>
      </c>
      <c r="AQ127" t="s">
        <v>1</v>
      </c>
      <c r="AR127" t="s">
        <v>1</v>
      </c>
      <c r="AS127" t="s">
        <v>1</v>
      </c>
      <c r="AT127" t="s">
        <v>1</v>
      </c>
      <c r="AU127" t="s">
        <v>1</v>
      </c>
      <c r="AV127" t="s">
        <v>1</v>
      </c>
      <c r="AW127">
        <v>0.84850000000000003</v>
      </c>
      <c r="AX127">
        <v>-0.75839999999999996</v>
      </c>
      <c r="AY127">
        <v>-5.4399999999999997E-2</v>
      </c>
      <c r="AZ127">
        <v>0.75739999999999996</v>
      </c>
      <c r="BA127">
        <v>1.7748999999999999</v>
      </c>
      <c r="BB127">
        <v>2.8997000000000002</v>
      </c>
      <c r="BC127">
        <v>2.0937000000000001</v>
      </c>
      <c r="BD127">
        <v>0.79410000000000003</v>
      </c>
      <c r="BE127">
        <v>1.4931000000000001</v>
      </c>
      <c r="BF127">
        <v>2.2057000000000002</v>
      </c>
      <c r="BG127">
        <v>1.8955</v>
      </c>
      <c r="BH127">
        <v>1.0615000000000001</v>
      </c>
      <c r="BI127">
        <v>-0.72860000000000003</v>
      </c>
    </row>
    <row r="128" spans="1:61" hidden="1">
      <c r="A128" t="s">
        <v>291</v>
      </c>
      <c r="B128" t="s">
        <v>40</v>
      </c>
      <c r="C128" t="s">
        <v>151</v>
      </c>
      <c r="D128" t="s">
        <v>269</v>
      </c>
      <c r="E128" t="s">
        <v>153</v>
      </c>
      <c r="F128" t="s">
        <v>1</v>
      </c>
      <c r="G128" t="s">
        <v>1</v>
      </c>
      <c r="H128" t="s">
        <v>1</v>
      </c>
      <c r="I128" t="s">
        <v>1</v>
      </c>
      <c r="J128" t="s">
        <v>1</v>
      </c>
      <c r="K128" t="s">
        <v>1</v>
      </c>
      <c r="L128" t="s">
        <v>1</v>
      </c>
      <c r="M128" t="s">
        <v>1</v>
      </c>
      <c r="N128" t="s">
        <v>1</v>
      </c>
      <c r="O128" t="s">
        <v>1</v>
      </c>
      <c r="P128" t="s">
        <v>1</v>
      </c>
      <c r="Q128" t="s">
        <v>1</v>
      </c>
      <c r="R128" t="s">
        <v>1</v>
      </c>
      <c r="S128" t="s">
        <v>1</v>
      </c>
      <c r="T128" t="s">
        <v>1</v>
      </c>
      <c r="U128" t="s">
        <v>1</v>
      </c>
      <c r="V128" t="s">
        <v>1</v>
      </c>
      <c r="W128" t="s">
        <v>1</v>
      </c>
      <c r="X128" t="s">
        <v>1</v>
      </c>
      <c r="Y128" t="s">
        <v>1</v>
      </c>
      <c r="Z128" t="s">
        <v>1</v>
      </c>
      <c r="AA128" t="s">
        <v>1</v>
      </c>
      <c r="AB128" t="s">
        <v>1</v>
      </c>
      <c r="AC128" t="s">
        <v>1</v>
      </c>
      <c r="AD128" t="s">
        <v>1</v>
      </c>
      <c r="AE128" t="s">
        <v>1</v>
      </c>
      <c r="AF128" t="s">
        <v>1</v>
      </c>
      <c r="AG128" t="s">
        <v>1</v>
      </c>
      <c r="AH128" t="s">
        <v>1</v>
      </c>
      <c r="AI128" t="s">
        <v>1</v>
      </c>
      <c r="AJ128" t="s">
        <v>1</v>
      </c>
      <c r="AK128" t="s">
        <v>1</v>
      </c>
      <c r="AL128" t="s">
        <v>1</v>
      </c>
      <c r="AM128" t="s">
        <v>1</v>
      </c>
      <c r="AN128" t="s">
        <v>1</v>
      </c>
      <c r="AO128" t="s">
        <v>1</v>
      </c>
      <c r="AP128" t="s">
        <v>1</v>
      </c>
      <c r="AQ128" t="s">
        <v>1</v>
      </c>
      <c r="AR128" t="s">
        <v>1</v>
      </c>
      <c r="AS128" t="s">
        <v>1</v>
      </c>
      <c r="AT128" t="s">
        <v>1</v>
      </c>
      <c r="AU128" t="s">
        <v>1</v>
      </c>
      <c r="AV128" t="s">
        <v>1</v>
      </c>
      <c r="AW128">
        <v>-3.9167000000000001</v>
      </c>
      <c r="AX128">
        <v>-3.7599</v>
      </c>
      <c r="AY128">
        <v>-5.9846000000000004</v>
      </c>
      <c r="AZ128">
        <v>-7.5994000000000002</v>
      </c>
      <c r="BA128">
        <v>-1.5770999999999999</v>
      </c>
      <c r="BB128">
        <v>-0.3377</v>
      </c>
      <c r="BC128">
        <v>2.4083000000000001</v>
      </c>
      <c r="BD128">
        <v>0.95189999999999997</v>
      </c>
      <c r="BE128">
        <v>0.17219999999999999</v>
      </c>
      <c r="BF128">
        <v>3.4643000000000002</v>
      </c>
      <c r="BG128">
        <v>3.4483999999999999</v>
      </c>
      <c r="BH128">
        <v>1.5426</v>
      </c>
      <c r="BI128">
        <v>1.4979</v>
      </c>
    </row>
    <row r="129" spans="1:61" hidden="1">
      <c r="A129" t="s">
        <v>292</v>
      </c>
      <c r="B129" t="s">
        <v>41</v>
      </c>
      <c r="C129" t="s">
        <v>151</v>
      </c>
      <c r="D129" t="s">
        <v>269</v>
      </c>
      <c r="E129" t="s">
        <v>153</v>
      </c>
      <c r="F129" t="s">
        <v>1</v>
      </c>
      <c r="G129" t="s">
        <v>1</v>
      </c>
      <c r="H129" t="s">
        <v>1</v>
      </c>
      <c r="I129" t="s">
        <v>1</v>
      </c>
      <c r="J129" t="s">
        <v>1</v>
      </c>
      <c r="K129" t="s">
        <v>1</v>
      </c>
      <c r="L129" t="s">
        <v>1</v>
      </c>
      <c r="M129" t="s">
        <v>1</v>
      </c>
      <c r="N129" t="s">
        <v>1</v>
      </c>
      <c r="O129" t="s">
        <v>1</v>
      </c>
      <c r="P129" t="s">
        <v>1</v>
      </c>
      <c r="Q129" t="s">
        <v>1</v>
      </c>
      <c r="R129" t="s">
        <v>1</v>
      </c>
      <c r="S129" t="s">
        <v>1</v>
      </c>
      <c r="T129" t="s">
        <v>1</v>
      </c>
      <c r="U129" t="s">
        <v>1</v>
      </c>
      <c r="V129" t="s">
        <v>1</v>
      </c>
      <c r="W129" t="s">
        <v>1</v>
      </c>
      <c r="X129" t="s">
        <v>1</v>
      </c>
      <c r="Y129" t="s">
        <v>1</v>
      </c>
      <c r="Z129" t="s">
        <v>1</v>
      </c>
      <c r="AA129" t="s">
        <v>1</v>
      </c>
      <c r="AB129" t="s">
        <v>1</v>
      </c>
      <c r="AC129" t="s">
        <v>1</v>
      </c>
      <c r="AD129" t="s">
        <v>1</v>
      </c>
      <c r="AE129" t="s">
        <v>1</v>
      </c>
      <c r="AF129" t="s">
        <v>1</v>
      </c>
      <c r="AG129" t="s">
        <v>1</v>
      </c>
      <c r="AH129" t="s">
        <v>1</v>
      </c>
      <c r="AI129" t="s">
        <v>1</v>
      </c>
      <c r="AJ129" t="s">
        <v>1</v>
      </c>
      <c r="AK129" t="s">
        <v>1</v>
      </c>
      <c r="AL129" t="s">
        <v>1</v>
      </c>
      <c r="AM129" t="s">
        <v>1</v>
      </c>
      <c r="AN129" t="s">
        <v>1</v>
      </c>
      <c r="AO129" t="s">
        <v>1</v>
      </c>
      <c r="AP129" t="s">
        <v>1</v>
      </c>
      <c r="AQ129" t="s">
        <v>1</v>
      </c>
      <c r="AR129" t="s">
        <v>1</v>
      </c>
      <c r="AS129" t="s">
        <v>1</v>
      </c>
      <c r="AT129" t="s">
        <v>1</v>
      </c>
      <c r="AU129" t="s">
        <v>1</v>
      </c>
      <c r="AV129" t="s">
        <v>1</v>
      </c>
      <c r="AW129">
        <v>-2.8702000000000001</v>
      </c>
      <c r="AX129">
        <v>-2.5998000000000001</v>
      </c>
      <c r="AY129">
        <v>-0.64480000000000004</v>
      </c>
      <c r="AZ129">
        <v>0.15479999999999999</v>
      </c>
      <c r="BA129">
        <v>-0.2462</v>
      </c>
      <c r="BB129">
        <v>-2.6802999999999999</v>
      </c>
      <c r="BC129">
        <v>-0.55679999999999996</v>
      </c>
      <c r="BD129">
        <v>-1.6135999999999999</v>
      </c>
      <c r="BE129">
        <v>-0.34449999999999997</v>
      </c>
      <c r="BF129">
        <v>-0.77449999999999997</v>
      </c>
      <c r="BG129">
        <v>0.14299999999999999</v>
      </c>
      <c r="BH129">
        <v>0.1915</v>
      </c>
      <c r="BI129">
        <v>8.3000000000000001E-3</v>
      </c>
    </row>
    <row r="130" spans="1:61" hidden="1">
      <c r="A130" t="s">
        <v>293</v>
      </c>
      <c r="B130" t="s">
        <v>42</v>
      </c>
      <c r="C130" t="s">
        <v>151</v>
      </c>
      <c r="D130" t="s">
        <v>269</v>
      </c>
      <c r="E130" t="s">
        <v>153</v>
      </c>
      <c r="F130" t="s">
        <v>1</v>
      </c>
      <c r="G130" t="s">
        <v>1</v>
      </c>
      <c r="H130" t="s">
        <v>1</v>
      </c>
      <c r="I130" t="s">
        <v>1</v>
      </c>
      <c r="J130" t="s">
        <v>1</v>
      </c>
      <c r="K130" t="s">
        <v>1</v>
      </c>
      <c r="L130" t="s">
        <v>1</v>
      </c>
      <c r="M130" t="s">
        <v>1</v>
      </c>
      <c r="N130" t="s">
        <v>1</v>
      </c>
      <c r="O130" t="s">
        <v>1</v>
      </c>
      <c r="P130" t="s">
        <v>1</v>
      </c>
      <c r="Q130" t="s">
        <v>1</v>
      </c>
      <c r="R130" t="s">
        <v>1</v>
      </c>
      <c r="S130" t="s">
        <v>1</v>
      </c>
      <c r="T130" t="s">
        <v>1</v>
      </c>
      <c r="U130" t="s">
        <v>1</v>
      </c>
      <c r="V130" t="s">
        <v>1</v>
      </c>
      <c r="W130" t="s">
        <v>1</v>
      </c>
      <c r="X130" t="s">
        <v>1</v>
      </c>
      <c r="Y130" t="s">
        <v>1</v>
      </c>
      <c r="Z130" t="s">
        <v>1</v>
      </c>
      <c r="AA130" t="s">
        <v>1</v>
      </c>
      <c r="AB130" t="s">
        <v>1</v>
      </c>
      <c r="AC130" t="s">
        <v>1</v>
      </c>
      <c r="AD130" t="s">
        <v>1</v>
      </c>
      <c r="AE130" t="s">
        <v>1</v>
      </c>
      <c r="AF130" t="s">
        <v>1</v>
      </c>
      <c r="AG130" t="s">
        <v>1</v>
      </c>
      <c r="AH130" t="s">
        <v>1</v>
      </c>
      <c r="AI130" t="s">
        <v>1</v>
      </c>
      <c r="AJ130" t="s">
        <v>1</v>
      </c>
      <c r="AK130" t="s">
        <v>1</v>
      </c>
      <c r="AL130" t="s">
        <v>1</v>
      </c>
      <c r="AM130" t="s">
        <v>1</v>
      </c>
      <c r="AN130" t="s">
        <v>1</v>
      </c>
      <c r="AO130" t="s">
        <v>1</v>
      </c>
      <c r="AP130" t="s">
        <v>1</v>
      </c>
      <c r="AQ130" t="s">
        <v>1</v>
      </c>
      <c r="AR130" t="s">
        <v>1</v>
      </c>
      <c r="AS130" t="s">
        <v>1</v>
      </c>
      <c r="AT130" t="s">
        <v>1</v>
      </c>
      <c r="AU130" t="s">
        <v>1</v>
      </c>
      <c r="AV130" t="s">
        <v>1</v>
      </c>
      <c r="AW130">
        <v>0.88480000000000003</v>
      </c>
      <c r="AX130">
        <v>1.6814</v>
      </c>
      <c r="AY130">
        <v>2.9790999999999999</v>
      </c>
      <c r="AZ130">
        <v>2.7273000000000001</v>
      </c>
      <c r="BA130">
        <v>1.1721999999999999</v>
      </c>
      <c r="BB130">
        <v>1.4818</v>
      </c>
      <c r="BC130">
        <v>-1.9943</v>
      </c>
      <c r="BD130">
        <v>-2.0889000000000002</v>
      </c>
      <c r="BE130">
        <v>-1.7175</v>
      </c>
      <c r="BF130">
        <v>-0.80249999999999999</v>
      </c>
      <c r="BG130">
        <v>0.5383</v>
      </c>
      <c r="BH130">
        <v>0.42659999999999998</v>
      </c>
      <c r="BI130">
        <v>0.85370000000000001</v>
      </c>
    </row>
    <row r="131" spans="1:61" hidden="1">
      <c r="A131" t="s">
        <v>294</v>
      </c>
      <c r="B131" t="s">
        <v>43</v>
      </c>
      <c r="C131" t="s">
        <v>151</v>
      </c>
      <c r="D131" t="s">
        <v>269</v>
      </c>
      <c r="E131" t="s">
        <v>153</v>
      </c>
      <c r="F131" t="s">
        <v>1</v>
      </c>
      <c r="G131" t="s">
        <v>1</v>
      </c>
      <c r="H131" t="s">
        <v>1</v>
      </c>
      <c r="I131" t="s">
        <v>1</v>
      </c>
      <c r="J131" t="s">
        <v>1</v>
      </c>
      <c r="K131" t="s">
        <v>1</v>
      </c>
      <c r="L131" t="s">
        <v>1</v>
      </c>
      <c r="M131" t="s">
        <v>1</v>
      </c>
      <c r="N131" t="s">
        <v>1</v>
      </c>
      <c r="O131" t="s">
        <v>1</v>
      </c>
      <c r="P131" t="s">
        <v>1</v>
      </c>
      <c r="Q131" t="s">
        <v>1</v>
      </c>
      <c r="R131" t="s">
        <v>1</v>
      </c>
      <c r="S131" t="s">
        <v>1</v>
      </c>
      <c r="T131" t="s">
        <v>1</v>
      </c>
      <c r="U131" t="s">
        <v>1</v>
      </c>
      <c r="V131" t="s">
        <v>1</v>
      </c>
      <c r="W131" t="s">
        <v>1</v>
      </c>
      <c r="X131" t="s">
        <v>1</v>
      </c>
      <c r="Y131" t="s">
        <v>1</v>
      </c>
      <c r="Z131" t="s">
        <v>1</v>
      </c>
      <c r="AA131" t="s">
        <v>1</v>
      </c>
      <c r="AB131" t="s">
        <v>1</v>
      </c>
      <c r="AC131" t="s">
        <v>1</v>
      </c>
      <c r="AD131" t="s">
        <v>1</v>
      </c>
      <c r="AE131" t="s">
        <v>1</v>
      </c>
      <c r="AF131" t="s">
        <v>1</v>
      </c>
      <c r="AG131" t="s">
        <v>1</v>
      </c>
      <c r="AH131" t="s">
        <v>1</v>
      </c>
      <c r="AI131" t="s">
        <v>1</v>
      </c>
      <c r="AJ131" t="s">
        <v>1</v>
      </c>
      <c r="AK131" t="s">
        <v>1</v>
      </c>
      <c r="AL131" t="s">
        <v>1</v>
      </c>
      <c r="AM131" t="s">
        <v>1</v>
      </c>
      <c r="AN131" t="s">
        <v>1</v>
      </c>
      <c r="AO131" t="s">
        <v>1</v>
      </c>
      <c r="AP131" t="s">
        <v>1</v>
      </c>
      <c r="AQ131" t="s">
        <v>1</v>
      </c>
      <c r="AR131" t="s">
        <v>1</v>
      </c>
      <c r="AS131" t="s">
        <v>1</v>
      </c>
      <c r="AT131" t="s">
        <v>1</v>
      </c>
      <c r="AU131" t="s">
        <v>1</v>
      </c>
      <c r="AV131" t="s">
        <v>1</v>
      </c>
      <c r="AW131">
        <v>2.0417000000000001</v>
      </c>
      <c r="AX131">
        <v>2.1269</v>
      </c>
      <c r="AY131">
        <v>1.6248</v>
      </c>
      <c r="AZ131">
        <v>0.95740000000000003</v>
      </c>
      <c r="BA131">
        <v>0.83320000000000005</v>
      </c>
      <c r="BB131">
        <v>0.71050000000000002</v>
      </c>
      <c r="BC131">
        <v>8.1500000000000003E-2</v>
      </c>
      <c r="BD131">
        <v>-0.52149999999999996</v>
      </c>
      <c r="BE131">
        <v>0.44450000000000001</v>
      </c>
      <c r="BF131">
        <v>1.0412999999999999</v>
      </c>
      <c r="BG131">
        <v>1.4491000000000001</v>
      </c>
      <c r="BH131">
        <v>1.3103</v>
      </c>
      <c r="BI131">
        <v>1.4484999999999999</v>
      </c>
    </row>
    <row r="132" spans="1:61" hidden="1">
      <c r="A132" t="s">
        <v>295</v>
      </c>
      <c r="B132" t="s">
        <v>44</v>
      </c>
      <c r="C132" t="s">
        <v>151</v>
      </c>
      <c r="D132" t="s">
        <v>269</v>
      </c>
      <c r="E132" t="s">
        <v>153</v>
      </c>
      <c r="F132" t="s">
        <v>1</v>
      </c>
      <c r="G132" t="s">
        <v>1</v>
      </c>
      <c r="H132" t="s">
        <v>1</v>
      </c>
      <c r="I132" t="s">
        <v>1</v>
      </c>
      <c r="J132" t="s">
        <v>1</v>
      </c>
      <c r="K132" t="s">
        <v>1</v>
      </c>
      <c r="L132" t="s">
        <v>1</v>
      </c>
      <c r="M132" t="s">
        <v>1</v>
      </c>
      <c r="N132" t="s">
        <v>1</v>
      </c>
      <c r="O132" t="s">
        <v>1</v>
      </c>
      <c r="P132" t="s">
        <v>1</v>
      </c>
      <c r="Q132" t="s">
        <v>1</v>
      </c>
      <c r="R132" t="s">
        <v>1</v>
      </c>
      <c r="S132" t="s">
        <v>1</v>
      </c>
      <c r="T132" t="s">
        <v>1</v>
      </c>
      <c r="U132" t="s">
        <v>1</v>
      </c>
      <c r="V132" t="s">
        <v>1</v>
      </c>
      <c r="W132" t="s">
        <v>1</v>
      </c>
      <c r="X132" t="s">
        <v>1</v>
      </c>
      <c r="Y132" t="s">
        <v>1</v>
      </c>
      <c r="Z132" t="s">
        <v>1</v>
      </c>
      <c r="AA132" t="s">
        <v>1</v>
      </c>
      <c r="AB132" t="s">
        <v>1</v>
      </c>
      <c r="AC132" t="s">
        <v>1</v>
      </c>
      <c r="AD132" t="s">
        <v>1</v>
      </c>
      <c r="AE132" t="s">
        <v>1</v>
      </c>
      <c r="AF132" t="s">
        <v>1</v>
      </c>
      <c r="AG132" t="s">
        <v>1</v>
      </c>
      <c r="AH132" t="s">
        <v>1</v>
      </c>
      <c r="AI132" t="s">
        <v>1</v>
      </c>
      <c r="AJ132" t="s">
        <v>1</v>
      </c>
      <c r="AK132" t="s">
        <v>1</v>
      </c>
      <c r="AL132" t="s">
        <v>1</v>
      </c>
      <c r="AM132" t="s">
        <v>1</v>
      </c>
      <c r="AN132" t="s">
        <v>1</v>
      </c>
      <c r="AO132" t="s">
        <v>1</v>
      </c>
      <c r="AP132" t="s">
        <v>1</v>
      </c>
      <c r="AQ132" t="s">
        <v>1</v>
      </c>
      <c r="AR132" t="s">
        <v>1</v>
      </c>
      <c r="AS132" t="s">
        <v>1</v>
      </c>
      <c r="AT132" t="s">
        <v>1</v>
      </c>
      <c r="AU132" t="s">
        <v>1</v>
      </c>
      <c r="AV132" t="s">
        <v>1</v>
      </c>
      <c r="AW132">
        <v>-1.4197</v>
      </c>
      <c r="AX132">
        <v>-1.5693999999999999</v>
      </c>
      <c r="AY132">
        <v>-0.36399999999999999</v>
      </c>
      <c r="AZ132">
        <v>-1.0965</v>
      </c>
      <c r="BA132">
        <v>-0.82120000000000004</v>
      </c>
      <c r="BB132">
        <v>-3.1055000000000001</v>
      </c>
      <c r="BC132">
        <v>-5.8311999999999999</v>
      </c>
      <c r="BD132">
        <v>-5.7534999999999998</v>
      </c>
      <c r="BE132">
        <v>-3.1227999999999998</v>
      </c>
      <c r="BF132">
        <v>-1.2902</v>
      </c>
      <c r="BG132">
        <v>-1.1957</v>
      </c>
      <c r="BH132">
        <v>-0.72130000000000005</v>
      </c>
      <c r="BI132">
        <v>-0.222</v>
      </c>
    </row>
    <row r="133" spans="1:61" hidden="1">
      <c r="A133" t="s">
        <v>296</v>
      </c>
      <c r="B133" t="s">
        <v>45</v>
      </c>
      <c r="C133" t="s">
        <v>151</v>
      </c>
      <c r="D133" t="s">
        <v>269</v>
      </c>
      <c r="E133" t="s">
        <v>153</v>
      </c>
      <c r="F133" t="s">
        <v>1</v>
      </c>
      <c r="G133" t="s">
        <v>1</v>
      </c>
      <c r="H133" t="s">
        <v>1</v>
      </c>
      <c r="I133" t="s">
        <v>1</v>
      </c>
      <c r="J133" t="s">
        <v>1</v>
      </c>
      <c r="K133" t="s">
        <v>1</v>
      </c>
      <c r="L133" t="s">
        <v>1</v>
      </c>
      <c r="M133" t="s">
        <v>1</v>
      </c>
      <c r="N133" t="s">
        <v>1</v>
      </c>
      <c r="O133" t="s">
        <v>1</v>
      </c>
      <c r="P133" t="s">
        <v>1</v>
      </c>
      <c r="Q133" t="s">
        <v>1</v>
      </c>
      <c r="R133" t="s">
        <v>1</v>
      </c>
      <c r="S133" t="s">
        <v>1</v>
      </c>
      <c r="T133" t="s">
        <v>1</v>
      </c>
      <c r="U133" t="s">
        <v>1</v>
      </c>
      <c r="V133" t="s">
        <v>1</v>
      </c>
      <c r="W133" t="s">
        <v>1</v>
      </c>
      <c r="X133" t="s">
        <v>1</v>
      </c>
      <c r="Y133" t="s">
        <v>1</v>
      </c>
      <c r="Z133" t="s">
        <v>1</v>
      </c>
      <c r="AA133" t="s">
        <v>1</v>
      </c>
      <c r="AB133" t="s">
        <v>1</v>
      </c>
      <c r="AC133" t="s">
        <v>1</v>
      </c>
      <c r="AD133" t="s">
        <v>1</v>
      </c>
      <c r="AE133" t="s">
        <v>1</v>
      </c>
      <c r="AF133" t="s">
        <v>1</v>
      </c>
      <c r="AG133" t="s">
        <v>1</v>
      </c>
      <c r="AH133" t="s">
        <v>1</v>
      </c>
      <c r="AI133" t="s">
        <v>1</v>
      </c>
      <c r="AJ133" t="s">
        <v>1</v>
      </c>
      <c r="AK133" t="s">
        <v>1</v>
      </c>
      <c r="AL133" t="s">
        <v>1</v>
      </c>
      <c r="AM133" t="s">
        <v>1</v>
      </c>
      <c r="AN133" t="s">
        <v>1</v>
      </c>
      <c r="AO133" t="s">
        <v>1</v>
      </c>
      <c r="AP133" t="s">
        <v>1</v>
      </c>
      <c r="AQ133" t="s">
        <v>1</v>
      </c>
      <c r="AR133" t="s">
        <v>1</v>
      </c>
      <c r="AS133" t="s">
        <v>1</v>
      </c>
      <c r="AT133" t="s">
        <v>1</v>
      </c>
      <c r="AU133" t="s">
        <v>1</v>
      </c>
      <c r="AV133" t="s">
        <v>1</v>
      </c>
      <c r="AW133">
        <v>-3.0979000000000001</v>
      </c>
      <c r="AX133">
        <v>-3.3214000000000001</v>
      </c>
      <c r="AY133">
        <v>-3.5535999999999999</v>
      </c>
      <c r="AZ133">
        <v>-1.7289000000000001</v>
      </c>
      <c r="BA133">
        <v>-0.82530000000000003</v>
      </c>
      <c r="BB133">
        <v>-1.5336000000000001</v>
      </c>
      <c r="BC133">
        <v>-5.6816000000000004</v>
      </c>
      <c r="BD133">
        <v>-5.6360999999999999</v>
      </c>
      <c r="BE133">
        <v>-2.0754000000000001</v>
      </c>
      <c r="BF133">
        <v>0.83420000000000005</v>
      </c>
      <c r="BG133">
        <v>1.6158999999999999</v>
      </c>
      <c r="BH133" t="s">
        <v>1</v>
      </c>
      <c r="BI133" t="s">
        <v>125</v>
      </c>
    </row>
    <row r="134" spans="1:61" hidden="1">
      <c r="A134" t="s">
        <v>297</v>
      </c>
      <c r="B134" t="s">
        <v>46</v>
      </c>
      <c r="C134" t="s">
        <v>151</v>
      </c>
      <c r="D134" t="s">
        <v>269</v>
      </c>
      <c r="E134" t="s">
        <v>153</v>
      </c>
      <c r="F134" t="s">
        <v>1</v>
      </c>
      <c r="G134" t="s">
        <v>1</v>
      </c>
      <c r="H134" t="s">
        <v>1</v>
      </c>
      <c r="I134" t="s">
        <v>1</v>
      </c>
      <c r="J134" t="s">
        <v>1</v>
      </c>
      <c r="K134" t="s">
        <v>1</v>
      </c>
      <c r="L134" t="s">
        <v>1</v>
      </c>
      <c r="M134" t="s">
        <v>1</v>
      </c>
      <c r="N134" t="s">
        <v>1</v>
      </c>
      <c r="O134" t="s">
        <v>1</v>
      </c>
      <c r="P134" t="s">
        <v>1</v>
      </c>
      <c r="Q134" t="s">
        <v>1</v>
      </c>
      <c r="R134" t="s">
        <v>1</v>
      </c>
      <c r="S134" t="s">
        <v>1</v>
      </c>
      <c r="T134" t="s">
        <v>1</v>
      </c>
      <c r="U134" t="s">
        <v>1</v>
      </c>
      <c r="V134" t="s">
        <v>1</v>
      </c>
      <c r="W134" t="s">
        <v>1</v>
      </c>
      <c r="X134" t="s">
        <v>1</v>
      </c>
      <c r="Y134" t="s">
        <v>1</v>
      </c>
      <c r="Z134" t="s">
        <v>1</v>
      </c>
      <c r="AA134" t="s">
        <v>1</v>
      </c>
      <c r="AB134" t="s">
        <v>1</v>
      </c>
      <c r="AC134" t="s">
        <v>1</v>
      </c>
      <c r="AD134" t="s">
        <v>1</v>
      </c>
      <c r="AE134" t="s">
        <v>1</v>
      </c>
      <c r="AF134" t="s">
        <v>1</v>
      </c>
      <c r="AG134" t="s">
        <v>1</v>
      </c>
      <c r="AH134" t="s">
        <v>1</v>
      </c>
      <c r="AI134" t="s">
        <v>1</v>
      </c>
      <c r="AJ134" t="s">
        <v>1</v>
      </c>
      <c r="AK134" t="s">
        <v>1</v>
      </c>
      <c r="AL134" t="s">
        <v>1</v>
      </c>
      <c r="AM134" t="s">
        <v>1</v>
      </c>
      <c r="AN134" t="s">
        <v>1</v>
      </c>
      <c r="AO134" t="s">
        <v>1</v>
      </c>
      <c r="AP134" t="s">
        <v>1</v>
      </c>
      <c r="AQ134" t="s">
        <v>1</v>
      </c>
      <c r="AR134" t="s">
        <v>1</v>
      </c>
      <c r="AS134" t="s">
        <v>1</v>
      </c>
      <c r="AT134" t="s">
        <v>1</v>
      </c>
      <c r="AU134" t="s">
        <v>1</v>
      </c>
      <c r="AV134" t="s">
        <v>1</v>
      </c>
      <c r="AW134">
        <v>4.0000000000000001E-3</v>
      </c>
      <c r="AX134">
        <v>-1.0771999999999999</v>
      </c>
      <c r="AY134">
        <v>-1.0409999999999999</v>
      </c>
      <c r="AZ134">
        <v>-2.6265000000000001</v>
      </c>
      <c r="BA134">
        <v>-4.2191000000000001</v>
      </c>
      <c r="BB134">
        <v>-7.3170999999999999</v>
      </c>
      <c r="BC134">
        <v>-8.0335999999999999</v>
      </c>
      <c r="BD134">
        <v>-4.5351999999999997</v>
      </c>
      <c r="BE134">
        <v>-2.1819000000000002</v>
      </c>
      <c r="BF134">
        <v>-0.70169999999999999</v>
      </c>
      <c r="BG134">
        <v>1.34E-2</v>
      </c>
      <c r="BH134">
        <v>-7.1900000000000006E-2</v>
      </c>
      <c r="BI134">
        <v>0.1027</v>
      </c>
    </row>
    <row r="135" spans="1:61" hidden="1">
      <c r="A135" t="s">
        <v>298</v>
      </c>
      <c r="B135" t="s">
        <v>47</v>
      </c>
      <c r="C135" t="s">
        <v>151</v>
      </c>
      <c r="D135" t="s">
        <v>269</v>
      </c>
      <c r="E135" t="s">
        <v>153</v>
      </c>
      <c r="F135" t="s">
        <v>1</v>
      </c>
      <c r="G135" t="s">
        <v>1</v>
      </c>
      <c r="H135" t="s">
        <v>1</v>
      </c>
      <c r="I135" t="s">
        <v>1</v>
      </c>
      <c r="J135" t="s">
        <v>1</v>
      </c>
      <c r="K135" t="s">
        <v>1</v>
      </c>
      <c r="L135" t="s">
        <v>1</v>
      </c>
      <c r="M135" t="s">
        <v>1</v>
      </c>
      <c r="N135" t="s">
        <v>1</v>
      </c>
      <c r="O135" t="s">
        <v>1</v>
      </c>
      <c r="P135" t="s">
        <v>1</v>
      </c>
      <c r="Q135" t="s">
        <v>1</v>
      </c>
      <c r="R135" t="s">
        <v>1</v>
      </c>
      <c r="S135" t="s">
        <v>1</v>
      </c>
      <c r="T135" t="s">
        <v>1</v>
      </c>
      <c r="U135" t="s">
        <v>1</v>
      </c>
      <c r="V135" t="s">
        <v>1</v>
      </c>
      <c r="W135" t="s">
        <v>1</v>
      </c>
      <c r="X135" t="s">
        <v>1</v>
      </c>
      <c r="Y135" t="s">
        <v>1</v>
      </c>
      <c r="Z135" t="s">
        <v>1</v>
      </c>
      <c r="AA135" t="s">
        <v>1</v>
      </c>
      <c r="AB135" t="s">
        <v>1</v>
      </c>
      <c r="AC135" t="s">
        <v>1</v>
      </c>
      <c r="AD135" t="s">
        <v>1</v>
      </c>
      <c r="AE135" t="s">
        <v>1</v>
      </c>
      <c r="AF135" t="s">
        <v>1</v>
      </c>
      <c r="AG135" t="s">
        <v>1</v>
      </c>
      <c r="AH135" t="s">
        <v>1</v>
      </c>
      <c r="AI135" t="s">
        <v>1</v>
      </c>
      <c r="AJ135" t="s">
        <v>1</v>
      </c>
      <c r="AK135" t="s">
        <v>1</v>
      </c>
      <c r="AL135" t="s">
        <v>1</v>
      </c>
      <c r="AM135" t="s">
        <v>1</v>
      </c>
      <c r="AN135" t="s">
        <v>1</v>
      </c>
      <c r="AO135" t="s">
        <v>1</v>
      </c>
      <c r="AP135" t="s">
        <v>1</v>
      </c>
      <c r="AQ135" t="s">
        <v>1</v>
      </c>
      <c r="AR135" t="s">
        <v>1</v>
      </c>
      <c r="AS135" t="s">
        <v>1</v>
      </c>
      <c r="AT135" t="s">
        <v>1</v>
      </c>
      <c r="AU135" t="s">
        <v>1</v>
      </c>
      <c r="AV135" t="s">
        <v>1</v>
      </c>
      <c r="AW135">
        <v>-0.77149999999999996</v>
      </c>
      <c r="AX135">
        <v>-0.82630000000000003</v>
      </c>
      <c r="AY135">
        <v>-0.3009</v>
      </c>
      <c r="AZ135">
        <v>-1.1214</v>
      </c>
      <c r="BA135">
        <v>-1.3494999999999999</v>
      </c>
      <c r="BB135">
        <v>-3.4676999999999998</v>
      </c>
      <c r="BC135">
        <v>-3.3226</v>
      </c>
      <c r="BD135">
        <v>-3.2814000000000001</v>
      </c>
      <c r="BE135">
        <v>-3.0628000000000002</v>
      </c>
      <c r="BF135">
        <v>-0.59119999999999995</v>
      </c>
      <c r="BG135">
        <v>6.3600000000000004E-2</v>
      </c>
      <c r="BH135">
        <v>0.47470000000000001</v>
      </c>
      <c r="BI135">
        <v>0.57579999999999998</v>
      </c>
    </row>
    <row r="136" spans="1:61" hidden="1">
      <c r="A136" t="s">
        <v>299</v>
      </c>
      <c r="B136" t="s">
        <v>48</v>
      </c>
      <c r="C136" t="s">
        <v>151</v>
      </c>
      <c r="D136" t="s">
        <v>269</v>
      </c>
      <c r="E136" t="s">
        <v>153</v>
      </c>
      <c r="F136" t="s">
        <v>1</v>
      </c>
      <c r="G136" t="s">
        <v>1</v>
      </c>
      <c r="H136" t="s">
        <v>1</v>
      </c>
      <c r="I136" t="s">
        <v>1</v>
      </c>
      <c r="J136" t="s">
        <v>1</v>
      </c>
      <c r="K136" t="s">
        <v>1</v>
      </c>
      <c r="L136" t="s">
        <v>1</v>
      </c>
      <c r="M136" t="s">
        <v>1</v>
      </c>
      <c r="N136" t="s">
        <v>1</v>
      </c>
      <c r="O136" t="s">
        <v>1</v>
      </c>
      <c r="P136" t="s">
        <v>1</v>
      </c>
      <c r="Q136" t="s">
        <v>1</v>
      </c>
      <c r="R136" t="s">
        <v>1</v>
      </c>
      <c r="S136" t="s">
        <v>1</v>
      </c>
      <c r="T136" t="s">
        <v>1</v>
      </c>
      <c r="U136" t="s">
        <v>1</v>
      </c>
      <c r="V136" t="s">
        <v>1</v>
      </c>
      <c r="W136" t="s">
        <v>1</v>
      </c>
      <c r="X136" t="s">
        <v>1</v>
      </c>
      <c r="Y136" t="s">
        <v>1</v>
      </c>
      <c r="Z136" t="s">
        <v>1</v>
      </c>
      <c r="AA136" t="s">
        <v>1</v>
      </c>
      <c r="AB136" t="s">
        <v>1</v>
      </c>
      <c r="AC136" t="s">
        <v>1</v>
      </c>
      <c r="AD136" t="s">
        <v>1</v>
      </c>
      <c r="AE136" t="s">
        <v>1</v>
      </c>
      <c r="AF136" t="s">
        <v>1</v>
      </c>
      <c r="AG136" t="s">
        <v>1</v>
      </c>
      <c r="AH136" t="s">
        <v>1</v>
      </c>
      <c r="AI136" t="s">
        <v>1</v>
      </c>
      <c r="AJ136" t="s">
        <v>1</v>
      </c>
      <c r="AK136" t="s">
        <v>1</v>
      </c>
      <c r="AL136" t="s">
        <v>1</v>
      </c>
      <c r="AM136" t="s">
        <v>1</v>
      </c>
      <c r="AN136" t="s">
        <v>1</v>
      </c>
      <c r="AO136" t="s">
        <v>1</v>
      </c>
      <c r="AP136" t="s">
        <v>1</v>
      </c>
      <c r="AQ136" t="s">
        <v>1</v>
      </c>
      <c r="AR136" t="s">
        <v>1</v>
      </c>
      <c r="AS136" t="s">
        <v>1</v>
      </c>
      <c r="AT136" t="s">
        <v>1</v>
      </c>
      <c r="AU136" t="s">
        <v>1</v>
      </c>
      <c r="AV136" t="s">
        <v>1</v>
      </c>
      <c r="AW136">
        <v>0.64390000000000003</v>
      </c>
      <c r="AX136">
        <v>0.1009</v>
      </c>
      <c r="AY136">
        <v>-0.44819999999999999</v>
      </c>
      <c r="AZ136">
        <v>-2.4887999999999999</v>
      </c>
      <c r="BA136">
        <v>-2.9517000000000002</v>
      </c>
      <c r="BB136">
        <v>-3.6564000000000001</v>
      </c>
      <c r="BC136">
        <v>-6.3794000000000004</v>
      </c>
      <c r="BD136">
        <v>-5.9047000000000001</v>
      </c>
      <c r="BE136">
        <v>-3.1958000000000002</v>
      </c>
      <c r="BF136">
        <v>-2.1236000000000002</v>
      </c>
      <c r="BG136">
        <v>-6.1999999999999998E-3</v>
      </c>
      <c r="BH136">
        <v>-0.35659999999999997</v>
      </c>
      <c r="BI136">
        <v>7.9699999999999993E-2</v>
      </c>
    </row>
    <row r="137" spans="1:61" hidden="1">
      <c r="A137" t="s">
        <v>300</v>
      </c>
      <c r="B137" t="s">
        <v>49</v>
      </c>
      <c r="C137" t="s">
        <v>151</v>
      </c>
      <c r="D137" t="s">
        <v>269</v>
      </c>
      <c r="E137" t="s">
        <v>153</v>
      </c>
      <c r="F137" t="s">
        <v>1</v>
      </c>
      <c r="G137" t="s">
        <v>1</v>
      </c>
      <c r="H137" t="s">
        <v>1</v>
      </c>
      <c r="I137" t="s">
        <v>1</v>
      </c>
      <c r="J137" t="s">
        <v>1</v>
      </c>
      <c r="K137" t="s">
        <v>1</v>
      </c>
      <c r="L137" t="s">
        <v>1</v>
      </c>
      <c r="M137" t="s">
        <v>1</v>
      </c>
      <c r="N137" t="s">
        <v>1</v>
      </c>
      <c r="O137" t="s">
        <v>1</v>
      </c>
      <c r="P137" t="s">
        <v>1</v>
      </c>
      <c r="Q137" t="s">
        <v>1</v>
      </c>
      <c r="R137" t="s">
        <v>1</v>
      </c>
      <c r="S137" t="s">
        <v>1</v>
      </c>
      <c r="T137" t="s">
        <v>1</v>
      </c>
      <c r="U137" t="s">
        <v>1</v>
      </c>
      <c r="V137" t="s">
        <v>1</v>
      </c>
      <c r="W137" t="s">
        <v>1</v>
      </c>
      <c r="X137" t="s">
        <v>1</v>
      </c>
      <c r="Y137" t="s">
        <v>1</v>
      </c>
      <c r="Z137" t="s">
        <v>1</v>
      </c>
      <c r="AA137" t="s">
        <v>1</v>
      </c>
      <c r="AB137" t="s">
        <v>1</v>
      </c>
      <c r="AC137" t="s">
        <v>1</v>
      </c>
      <c r="AD137" t="s">
        <v>1</v>
      </c>
      <c r="AE137" t="s">
        <v>1</v>
      </c>
      <c r="AF137" t="s">
        <v>1</v>
      </c>
      <c r="AG137" t="s">
        <v>1</v>
      </c>
      <c r="AH137" t="s">
        <v>1</v>
      </c>
      <c r="AI137" t="s">
        <v>1</v>
      </c>
      <c r="AJ137" t="s">
        <v>1</v>
      </c>
      <c r="AK137" t="s">
        <v>1</v>
      </c>
      <c r="AL137" t="s">
        <v>1</v>
      </c>
      <c r="AM137" t="s">
        <v>1</v>
      </c>
      <c r="AN137" t="s">
        <v>1</v>
      </c>
      <c r="AO137" t="s">
        <v>1</v>
      </c>
      <c r="AP137" t="s">
        <v>1</v>
      </c>
      <c r="AQ137" t="s">
        <v>1</v>
      </c>
      <c r="AR137" t="s">
        <v>1</v>
      </c>
      <c r="AS137" t="s">
        <v>1</v>
      </c>
      <c r="AT137" t="s">
        <v>1</v>
      </c>
      <c r="AU137" t="s">
        <v>1</v>
      </c>
      <c r="AV137" t="s">
        <v>1</v>
      </c>
      <c r="AW137">
        <v>5.1676000000000002</v>
      </c>
      <c r="AX137">
        <v>4.1771000000000003</v>
      </c>
      <c r="AY137">
        <v>4.3853</v>
      </c>
      <c r="AZ137">
        <v>4.6158999999999999</v>
      </c>
      <c r="BA137">
        <v>4.1734</v>
      </c>
      <c r="BB137">
        <v>3.8222</v>
      </c>
      <c r="BC137">
        <v>1.6032999999999999</v>
      </c>
      <c r="BD137">
        <v>-1.9599999999999999E-2</v>
      </c>
      <c r="BE137">
        <v>0.52470000000000006</v>
      </c>
      <c r="BF137">
        <v>1.6199999999999999E-2</v>
      </c>
      <c r="BG137">
        <v>0.33939999999999998</v>
      </c>
      <c r="BH137">
        <v>5.4300000000000001E-2</v>
      </c>
      <c r="BI137">
        <v>0.64600000000000002</v>
      </c>
    </row>
    <row r="138" spans="1:61" hidden="1">
      <c r="A138" t="s">
        <v>301</v>
      </c>
      <c r="B138" t="s">
        <v>50</v>
      </c>
      <c r="C138" t="s">
        <v>151</v>
      </c>
      <c r="D138" t="s">
        <v>269</v>
      </c>
      <c r="E138" t="s">
        <v>153</v>
      </c>
      <c r="F138" t="s">
        <v>1</v>
      </c>
      <c r="G138" t="s">
        <v>1</v>
      </c>
      <c r="H138" t="s">
        <v>1</v>
      </c>
      <c r="I138" t="s">
        <v>1</v>
      </c>
      <c r="J138" t="s">
        <v>1</v>
      </c>
      <c r="K138" t="s">
        <v>1</v>
      </c>
      <c r="L138" t="s">
        <v>1</v>
      </c>
      <c r="M138" t="s">
        <v>1</v>
      </c>
      <c r="N138" t="s">
        <v>1</v>
      </c>
      <c r="O138" t="s">
        <v>1</v>
      </c>
      <c r="P138" t="s">
        <v>1</v>
      </c>
      <c r="Q138" t="s">
        <v>1</v>
      </c>
      <c r="R138" t="s">
        <v>1</v>
      </c>
      <c r="S138" t="s">
        <v>1</v>
      </c>
      <c r="T138" t="s">
        <v>1</v>
      </c>
      <c r="U138" t="s">
        <v>1</v>
      </c>
      <c r="V138" t="s">
        <v>1</v>
      </c>
      <c r="W138" t="s">
        <v>1</v>
      </c>
      <c r="X138" t="s">
        <v>1</v>
      </c>
      <c r="Y138" t="s">
        <v>1</v>
      </c>
      <c r="Z138" t="s">
        <v>1</v>
      </c>
      <c r="AA138" t="s">
        <v>1</v>
      </c>
      <c r="AB138" t="s">
        <v>1</v>
      </c>
      <c r="AC138" t="s">
        <v>1</v>
      </c>
      <c r="AD138" t="s">
        <v>1</v>
      </c>
      <c r="AE138" t="s">
        <v>1</v>
      </c>
      <c r="AF138" t="s">
        <v>1</v>
      </c>
      <c r="AG138" t="s">
        <v>1</v>
      </c>
      <c r="AH138" t="s">
        <v>1</v>
      </c>
      <c r="AI138" t="s">
        <v>1</v>
      </c>
      <c r="AJ138" t="s">
        <v>1</v>
      </c>
      <c r="AK138" t="s">
        <v>1</v>
      </c>
      <c r="AL138" t="s">
        <v>1</v>
      </c>
      <c r="AM138" t="s">
        <v>1</v>
      </c>
      <c r="AN138" t="s">
        <v>1</v>
      </c>
      <c r="AO138" t="s">
        <v>1</v>
      </c>
      <c r="AP138" t="s">
        <v>1</v>
      </c>
      <c r="AQ138" t="s">
        <v>1</v>
      </c>
      <c r="AR138" t="s">
        <v>1</v>
      </c>
      <c r="AS138" t="s">
        <v>1</v>
      </c>
      <c r="AT138" t="s">
        <v>1</v>
      </c>
      <c r="AU138" t="s">
        <v>1</v>
      </c>
      <c r="AV138" t="s">
        <v>1</v>
      </c>
      <c r="AW138">
        <v>1.7915000000000001</v>
      </c>
      <c r="AX138">
        <v>1.7255</v>
      </c>
      <c r="AY138">
        <v>3.5333000000000001</v>
      </c>
      <c r="AZ138">
        <v>2.6983000000000001</v>
      </c>
      <c r="BA138">
        <v>3.5525000000000002</v>
      </c>
      <c r="BB138">
        <v>3.2467999999999999</v>
      </c>
      <c r="BC138">
        <v>3.6819000000000002</v>
      </c>
      <c r="BD138">
        <v>1.97</v>
      </c>
      <c r="BE138">
        <v>1.4359999999999999</v>
      </c>
      <c r="BF138">
        <v>0.99919999999999998</v>
      </c>
      <c r="BG138">
        <v>0.67649999999999999</v>
      </c>
      <c r="BH138">
        <v>-0.25850000000000001</v>
      </c>
      <c r="BI138">
        <v>0.25309999999999999</v>
      </c>
    </row>
    <row r="139" spans="1:61" hidden="1">
      <c r="A139" t="s">
        <v>302</v>
      </c>
      <c r="B139" t="s">
        <v>51</v>
      </c>
      <c r="C139" t="s">
        <v>151</v>
      </c>
      <c r="D139" t="s">
        <v>269</v>
      </c>
      <c r="E139" t="s">
        <v>153</v>
      </c>
      <c r="F139" t="s">
        <v>1</v>
      </c>
      <c r="G139" t="s">
        <v>1</v>
      </c>
      <c r="H139" t="s">
        <v>1</v>
      </c>
      <c r="I139" t="s">
        <v>1</v>
      </c>
      <c r="J139" t="s">
        <v>1</v>
      </c>
      <c r="K139" t="s">
        <v>1</v>
      </c>
      <c r="L139" t="s">
        <v>1</v>
      </c>
      <c r="M139" t="s">
        <v>1</v>
      </c>
      <c r="N139" t="s">
        <v>1</v>
      </c>
      <c r="O139" t="s">
        <v>1</v>
      </c>
      <c r="P139" t="s">
        <v>1</v>
      </c>
      <c r="Q139" t="s">
        <v>1</v>
      </c>
      <c r="R139" t="s">
        <v>1</v>
      </c>
      <c r="S139" t="s">
        <v>1</v>
      </c>
      <c r="T139" t="s">
        <v>1</v>
      </c>
      <c r="U139" t="s">
        <v>1</v>
      </c>
      <c r="V139" t="s">
        <v>1</v>
      </c>
      <c r="W139" t="s">
        <v>1</v>
      </c>
      <c r="X139" t="s">
        <v>1</v>
      </c>
      <c r="Y139" t="s">
        <v>1</v>
      </c>
      <c r="Z139" t="s">
        <v>1</v>
      </c>
      <c r="AA139" t="s">
        <v>1</v>
      </c>
      <c r="AB139" t="s">
        <v>1</v>
      </c>
      <c r="AC139" t="s">
        <v>1</v>
      </c>
      <c r="AD139" t="s">
        <v>1</v>
      </c>
      <c r="AE139" t="s">
        <v>1</v>
      </c>
      <c r="AF139" t="s">
        <v>1</v>
      </c>
      <c r="AG139" t="s">
        <v>1</v>
      </c>
      <c r="AH139" t="s">
        <v>1</v>
      </c>
      <c r="AI139" t="s">
        <v>1</v>
      </c>
      <c r="AJ139" t="s">
        <v>1</v>
      </c>
      <c r="AK139" t="s">
        <v>1</v>
      </c>
      <c r="AL139" t="s">
        <v>1</v>
      </c>
      <c r="AM139" t="s">
        <v>1</v>
      </c>
      <c r="AN139" t="s">
        <v>1</v>
      </c>
      <c r="AO139" t="s">
        <v>1</v>
      </c>
      <c r="AP139" t="s">
        <v>1</v>
      </c>
      <c r="AQ139" t="s">
        <v>1</v>
      </c>
      <c r="AR139" t="s">
        <v>1</v>
      </c>
      <c r="AS139" t="s">
        <v>1</v>
      </c>
      <c r="AT139" t="s">
        <v>1</v>
      </c>
      <c r="AU139" t="s">
        <v>1</v>
      </c>
      <c r="AV139" t="s">
        <v>1</v>
      </c>
      <c r="AW139">
        <v>-1.613</v>
      </c>
      <c r="AX139">
        <v>-1.7858000000000001</v>
      </c>
      <c r="AY139">
        <v>-2.1402000000000001</v>
      </c>
      <c r="AZ139">
        <v>-1.4729000000000001</v>
      </c>
      <c r="BA139">
        <v>-1.986</v>
      </c>
      <c r="BB139">
        <v>-2.5226000000000002</v>
      </c>
      <c r="BC139">
        <v>-6.7417999999999996</v>
      </c>
      <c r="BD139">
        <v>-5.1612999999999998</v>
      </c>
      <c r="BE139">
        <v>-2.7574999999999998</v>
      </c>
      <c r="BF139">
        <v>-3.2385000000000002</v>
      </c>
      <c r="BG139">
        <v>-1.756</v>
      </c>
      <c r="BH139">
        <v>-1.6822999999999999</v>
      </c>
      <c r="BI139">
        <v>-1.2575000000000001</v>
      </c>
    </row>
    <row r="140" spans="1:61" hidden="1">
      <c r="A140" t="s">
        <v>303</v>
      </c>
      <c r="B140" t="s">
        <v>150</v>
      </c>
      <c r="C140" t="s">
        <v>151</v>
      </c>
      <c r="D140" t="s">
        <v>304</v>
      </c>
      <c r="E140" t="s">
        <v>153</v>
      </c>
      <c r="F140" t="s">
        <v>1</v>
      </c>
      <c r="G140" t="s">
        <v>1</v>
      </c>
      <c r="H140" t="s">
        <v>1</v>
      </c>
      <c r="I140" t="s">
        <v>1</v>
      </c>
      <c r="J140" t="s">
        <v>1</v>
      </c>
      <c r="K140" t="s">
        <v>1</v>
      </c>
      <c r="L140" t="s">
        <v>1</v>
      </c>
      <c r="M140" t="s">
        <v>1</v>
      </c>
      <c r="N140" t="s">
        <v>1</v>
      </c>
      <c r="O140" t="s">
        <v>1</v>
      </c>
      <c r="P140" t="s">
        <v>1</v>
      </c>
      <c r="Q140" t="s">
        <v>1</v>
      </c>
      <c r="R140" t="s">
        <v>1</v>
      </c>
      <c r="S140" t="s">
        <v>1</v>
      </c>
      <c r="T140" t="s">
        <v>1</v>
      </c>
      <c r="U140" t="s">
        <v>1</v>
      </c>
      <c r="V140" t="s">
        <v>1</v>
      </c>
      <c r="W140" t="s">
        <v>1</v>
      </c>
      <c r="X140" t="s">
        <v>1</v>
      </c>
      <c r="Y140" t="s">
        <v>1</v>
      </c>
      <c r="Z140" t="s">
        <v>1</v>
      </c>
      <c r="AA140" t="s">
        <v>1</v>
      </c>
      <c r="AB140" t="s">
        <v>1</v>
      </c>
      <c r="AC140" t="s">
        <v>1</v>
      </c>
      <c r="AD140" t="s">
        <v>1</v>
      </c>
      <c r="AE140" t="s">
        <v>1</v>
      </c>
      <c r="AF140" t="s">
        <v>1</v>
      </c>
      <c r="AG140" t="s">
        <v>1</v>
      </c>
      <c r="AH140" t="s">
        <v>1</v>
      </c>
      <c r="AI140" t="s">
        <v>1</v>
      </c>
      <c r="AJ140" t="s">
        <v>1</v>
      </c>
      <c r="AK140" t="s">
        <v>1</v>
      </c>
      <c r="AL140" t="s">
        <v>1</v>
      </c>
      <c r="AM140" t="s">
        <v>1</v>
      </c>
      <c r="AN140" t="s">
        <v>1</v>
      </c>
      <c r="AO140" t="s">
        <v>1</v>
      </c>
      <c r="AP140" t="s">
        <v>1</v>
      </c>
      <c r="AQ140" t="s">
        <v>1</v>
      </c>
      <c r="AR140" t="s">
        <v>1</v>
      </c>
      <c r="AS140" t="s">
        <v>1</v>
      </c>
      <c r="AT140" t="s">
        <v>1</v>
      </c>
      <c r="AU140" t="s">
        <v>1</v>
      </c>
      <c r="AV140" t="s">
        <v>1</v>
      </c>
      <c r="AW140" t="s">
        <v>1</v>
      </c>
      <c r="AX140" t="s">
        <v>1</v>
      </c>
      <c r="AY140" t="s">
        <v>1</v>
      </c>
      <c r="AZ140" t="s">
        <v>1</v>
      </c>
      <c r="BA140" t="s">
        <v>1</v>
      </c>
      <c r="BB140" t="s">
        <v>1</v>
      </c>
      <c r="BC140">
        <v>44.048400000000001</v>
      </c>
      <c r="BD140">
        <v>44.030299999999997</v>
      </c>
      <c r="BE140">
        <v>44.616599999999998</v>
      </c>
      <c r="BF140">
        <v>45.386499999999998</v>
      </c>
      <c r="BG140">
        <v>45.674199999999999</v>
      </c>
      <c r="BH140">
        <v>45.734200000000001</v>
      </c>
      <c r="BI140">
        <v>45.165500000000002</v>
      </c>
    </row>
    <row r="141" spans="1:61" hidden="1">
      <c r="A141" t="s">
        <v>305</v>
      </c>
      <c r="B141" t="s">
        <v>155</v>
      </c>
      <c r="C141" t="s">
        <v>151</v>
      </c>
      <c r="D141" t="s">
        <v>304</v>
      </c>
      <c r="E141" t="s">
        <v>153</v>
      </c>
      <c r="F141" t="s">
        <v>1</v>
      </c>
      <c r="G141" t="s">
        <v>1</v>
      </c>
      <c r="H141" t="s">
        <v>1</v>
      </c>
      <c r="I141" t="s">
        <v>1</v>
      </c>
      <c r="J141" t="s">
        <v>1</v>
      </c>
      <c r="K141" t="s">
        <v>1</v>
      </c>
      <c r="L141" t="s">
        <v>1</v>
      </c>
      <c r="M141" t="s">
        <v>1</v>
      </c>
      <c r="N141" t="s">
        <v>1</v>
      </c>
      <c r="O141" t="s">
        <v>1</v>
      </c>
      <c r="P141" t="s">
        <v>1</v>
      </c>
      <c r="Q141" t="s">
        <v>1</v>
      </c>
      <c r="R141" t="s">
        <v>1</v>
      </c>
      <c r="S141" t="s">
        <v>1</v>
      </c>
      <c r="T141" t="s">
        <v>1</v>
      </c>
      <c r="U141" t="s">
        <v>1</v>
      </c>
      <c r="V141" t="s">
        <v>1</v>
      </c>
      <c r="W141" t="s">
        <v>1</v>
      </c>
      <c r="X141" t="s">
        <v>1</v>
      </c>
      <c r="Y141" t="s">
        <v>1</v>
      </c>
      <c r="Z141" t="s">
        <v>1</v>
      </c>
      <c r="AA141" t="s">
        <v>1</v>
      </c>
      <c r="AB141" t="s">
        <v>1</v>
      </c>
      <c r="AC141" t="s">
        <v>1</v>
      </c>
      <c r="AD141" t="s">
        <v>1</v>
      </c>
      <c r="AE141" t="s">
        <v>1</v>
      </c>
      <c r="AF141" t="s">
        <v>1</v>
      </c>
      <c r="AG141" t="s">
        <v>1</v>
      </c>
      <c r="AH141" t="s">
        <v>1</v>
      </c>
      <c r="AI141" t="s">
        <v>1</v>
      </c>
      <c r="AJ141" t="s">
        <v>1</v>
      </c>
      <c r="AK141" t="s">
        <v>1</v>
      </c>
      <c r="AL141" t="s">
        <v>1</v>
      </c>
      <c r="AM141" t="s">
        <v>1</v>
      </c>
      <c r="AN141" t="s">
        <v>1</v>
      </c>
      <c r="AO141" t="s">
        <v>1</v>
      </c>
      <c r="AP141" t="s">
        <v>1</v>
      </c>
      <c r="AQ141" t="s">
        <v>1</v>
      </c>
      <c r="AR141" t="s">
        <v>1</v>
      </c>
      <c r="AS141" t="s">
        <v>1</v>
      </c>
      <c r="AT141" t="s">
        <v>1</v>
      </c>
      <c r="AU141" t="s">
        <v>1</v>
      </c>
      <c r="AV141">
        <v>43.933900000000001</v>
      </c>
      <c r="AW141">
        <v>43.943399999999997</v>
      </c>
      <c r="AX141">
        <v>43.816400000000002</v>
      </c>
      <c r="AY141">
        <v>44.185699999999997</v>
      </c>
      <c r="AZ141">
        <v>44.6877</v>
      </c>
      <c r="BA141">
        <v>44.685000000000002</v>
      </c>
      <c r="BB141">
        <v>44.647300000000001</v>
      </c>
      <c r="BC141">
        <v>44.060899999999997</v>
      </c>
      <c r="BD141">
        <v>44.043399999999998</v>
      </c>
      <c r="BE141">
        <v>44.632100000000001</v>
      </c>
      <c r="BF141">
        <v>45.402500000000003</v>
      </c>
      <c r="BG141">
        <v>45.690199999999997</v>
      </c>
      <c r="BH141">
        <v>45.743699999999997</v>
      </c>
      <c r="BI141">
        <v>45.171500000000002</v>
      </c>
    </row>
    <row r="142" spans="1:61" hidden="1">
      <c r="A142" t="s">
        <v>306</v>
      </c>
      <c r="B142" t="s">
        <v>157</v>
      </c>
      <c r="C142" t="s">
        <v>151</v>
      </c>
      <c r="D142" t="s">
        <v>304</v>
      </c>
      <c r="E142" t="s">
        <v>153</v>
      </c>
      <c r="F142" t="s">
        <v>1</v>
      </c>
      <c r="G142" t="s">
        <v>1</v>
      </c>
      <c r="H142" t="s">
        <v>1</v>
      </c>
      <c r="I142" t="s">
        <v>1</v>
      </c>
      <c r="J142" t="s">
        <v>1</v>
      </c>
      <c r="K142" t="s">
        <v>1</v>
      </c>
      <c r="L142" t="s">
        <v>1</v>
      </c>
      <c r="M142" t="s">
        <v>1</v>
      </c>
      <c r="N142" t="s">
        <v>1</v>
      </c>
      <c r="O142" t="s">
        <v>1</v>
      </c>
      <c r="P142" t="s">
        <v>1</v>
      </c>
      <c r="Q142" t="s">
        <v>1</v>
      </c>
      <c r="R142" t="s">
        <v>1</v>
      </c>
      <c r="S142" t="s">
        <v>1</v>
      </c>
      <c r="T142" t="s">
        <v>1</v>
      </c>
      <c r="U142" t="s">
        <v>1</v>
      </c>
      <c r="V142" t="s">
        <v>1</v>
      </c>
      <c r="W142" t="s">
        <v>1</v>
      </c>
      <c r="X142" t="s">
        <v>1</v>
      </c>
      <c r="Y142" t="s">
        <v>1</v>
      </c>
      <c r="Z142" t="s">
        <v>1</v>
      </c>
      <c r="AA142" t="s">
        <v>1</v>
      </c>
      <c r="AB142" t="s">
        <v>1</v>
      </c>
      <c r="AC142" t="s">
        <v>1</v>
      </c>
      <c r="AD142" t="s">
        <v>1</v>
      </c>
      <c r="AE142" t="s">
        <v>1</v>
      </c>
      <c r="AF142" t="s">
        <v>1</v>
      </c>
      <c r="AG142" t="s">
        <v>1</v>
      </c>
      <c r="AH142" t="s">
        <v>1</v>
      </c>
      <c r="AI142" t="s">
        <v>1</v>
      </c>
      <c r="AJ142" t="s">
        <v>1</v>
      </c>
      <c r="AK142" t="s">
        <v>1</v>
      </c>
      <c r="AL142" t="s">
        <v>1</v>
      </c>
      <c r="AM142" t="s">
        <v>1</v>
      </c>
      <c r="AN142" t="s">
        <v>1</v>
      </c>
      <c r="AO142">
        <v>44.984499999999997</v>
      </c>
      <c r="AP142">
        <v>45.559600000000003</v>
      </c>
      <c r="AQ142">
        <v>45.564500000000002</v>
      </c>
      <c r="AR142">
        <v>45.491799999999998</v>
      </c>
      <c r="AS142">
        <v>45.943899999999999</v>
      </c>
      <c r="AT142">
        <v>45.604399999999998</v>
      </c>
      <c r="AU142">
        <v>44.925899999999999</v>
      </c>
      <c r="AV142">
        <v>44.234299999999998</v>
      </c>
      <c r="AW142">
        <v>44.221400000000003</v>
      </c>
      <c r="AX142">
        <v>44.145800000000001</v>
      </c>
      <c r="AY142">
        <v>44.544199999999996</v>
      </c>
      <c r="AZ142">
        <v>45.078800000000001</v>
      </c>
      <c r="BA142">
        <v>45.054200000000002</v>
      </c>
      <c r="BB142">
        <v>45.133699999999997</v>
      </c>
      <c r="BC142">
        <v>44.572400000000002</v>
      </c>
      <c r="BD142">
        <v>44.570599999999999</v>
      </c>
      <c r="BE142">
        <v>45.100099999999998</v>
      </c>
      <c r="BF142">
        <v>46.003999999999998</v>
      </c>
      <c r="BG142">
        <v>46.334600000000002</v>
      </c>
      <c r="BH142">
        <v>46.093299999999999</v>
      </c>
      <c r="BI142">
        <v>45.786099999999998</v>
      </c>
    </row>
    <row r="143" spans="1:61" hidden="1">
      <c r="A143" t="s">
        <v>307</v>
      </c>
      <c r="B143" t="s">
        <v>159</v>
      </c>
      <c r="C143" t="s">
        <v>151</v>
      </c>
      <c r="D143" t="s">
        <v>304</v>
      </c>
      <c r="E143" t="s">
        <v>153</v>
      </c>
      <c r="F143" t="s">
        <v>1</v>
      </c>
      <c r="G143" t="s">
        <v>1</v>
      </c>
      <c r="H143" t="s">
        <v>1</v>
      </c>
      <c r="I143" t="s">
        <v>1</v>
      </c>
      <c r="J143" t="s">
        <v>1</v>
      </c>
      <c r="K143" t="s">
        <v>1</v>
      </c>
      <c r="L143" t="s">
        <v>1</v>
      </c>
      <c r="M143" t="s">
        <v>1</v>
      </c>
      <c r="N143" t="s">
        <v>1</v>
      </c>
      <c r="O143" t="s">
        <v>1</v>
      </c>
      <c r="P143" t="s">
        <v>1</v>
      </c>
      <c r="Q143" t="s">
        <v>1</v>
      </c>
      <c r="R143" t="s">
        <v>1</v>
      </c>
      <c r="S143" t="s">
        <v>1</v>
      </c>
      <c r="T143" t="s">
        <v>1</v>
      </c>
      <c r="U143" t="s">
        <v>1</v>
      </c>
      <c r="V143" t="s">
        <v>1</v>
      </c>
      <c r="W143" t="s">
        <v>1</v>
      </c>
      <c r="X143" t="s">
        <v>1</v>
      </c>
      <c r="Y143" t="s">
        <v>1</v>
      </c>
      <c r="Z143" t="s">
        <v>1</v>
      </c>
      <c r="AA143" t="s">
        <v>1</v>
      </c>
      <c r="AB143" t="s">
        <v>1</v>
      </c>
      <c r="AC143" t="s">
        <v>1</v>
      </c>
      <c r="AD143" t="s">
        <v>1</v>
      </c>
      <c r="AE143" t="s">
        <v>1</v>
      </c>
      <c r="AF143" t="s">
        <v>1</v>
      </c>
      <c r="AG143" t="s">
        <v>1</v>
      </c>
      <c r="AH143" t="s">
        <v>1</v>
      </c>
      <c r="AI143" t="s">
        <v>1</v>
      </c>
      <c r="AJ143" t="s">
        <v>1</v>
      </c>
      <c r="AK143" t="s">
        <v>1</v>
      </c>
      <c r="AL143" t="s">
        <v>1</v>
      </c>
      <c r="AM143" t="s">
        <v>1</v>
      </c>
      <c r="AN143" t="s">
        <v>1</v>
      </c>
      <c r="AO143" t="s">
        <v>1</v>
      </c>
      <c r="AP143" t="s">
        <v>1</v>
      </c>
      <c r="AQ143" t="s">
        <v>1</v>
      </c>
      <c r="AR143">
        <v>46.070399999999999</v>
      </c>
      <c r="AS143">
        <v>46.551299999999998</v>
      </c>
      <c r="AT143">
        <v>46.094299999999997</v>
      </c>
      <c r="AU143">
        <v>45.272500000000001</v>
      </c>
      <c r="AV143">
        <v>44.815100000000001</v>
      </c>
      <c r="AW143">
        <v>44.802100000000003</v>
      </c>
      <c r="AX143">
        <v>44.51</v>
      </c>
      <c r="AY143">
        <v>44.759500000000003</v>
      </c>
      <c r="AZ143">
        <v>45.299300000000002</v>
      </c>
      <c r="BA143">
        <v>45.362400000000001</v>
      </c>
      <c r="BB143">
        <v>45.033000000000001</v>
      </c>
      <c r="BC143">
        <v>44.776499999999999</v>
      </c>
      <c r="BD143">
        <v>44.772399999999998</v>
      </c>
      <c r="BE143">
        <v>45.331800000000001</v>
      </c>
      <c r="BF143">
        <v>46.197099999999999</v>
      </c>
      <c r="BG143">
        <v>46.715400000000002</v>
      </c>
      <c r="BH143">
        <v>46.680199999999999</v>
      </c>
      <c r="BI143">
        <v>46.429099999999998</v>
      </c>
    </row>
    <row r="144" spans="1:61" hidden="1">
      <c r="A144" t="s">
        <v>308</v>
      </c>
      <c r="B144" t="s">
        <v>161</v>
      </c>
      <c r="C144" t="s">
        <v>151</v>
      </c>
      <c r="D144" t="s">
        <v>304</v>
      </c>
      <c r="E144" t="s">
        <v>153</v>
      </c>
      <c r="F144" t="s">
        <v>1</v>
      </c>
      <c r="G144" t="s">
        <v>1</v>
      </c>
      <c r="H144" t="s">
        <v>1</v>
      </c>
      <c r="I144" t="s">
        <v>1</v>
      </c>
      <c r="J144" t="s">
        <v>1</v>
      </c>
      <c r="K144" t="s">
        <v>1</v>
      </c>
      <c r="L144" t="s">
        <v>1</v>
      </c>
      <c r="M144" t="s">
        <v>1</v>
      </c>
      <c r="N144" t="s">
        <v>1</v>
      </c>
      <c r="O144" t="s">
        <v>1</v>
      </c>
      <c r="P144" t="s">
        <v>1</v>
      </c>
      <c r="Q144" t="s">
        <v>1</v>
      </c>
      <c r="R144" t="s">
        <v>1</v>
      </c>
      <c r="S144" t="s">
        <v>1</v>
      </c>
      <c r="T144" t="s">
        <v>1</v>
      </c>
      <c r="U144" t="s">
        <v>1</v>
      </c>
      <c r="V144" t="s">
        <v>1</v>
      </c>
      <c r="W144" t="s">
        <v>1</v>
      </c>
      <c r="X144" t="s">
        <v>1</v>
      </c>
      <c r="Y144" t="s">
        <v>1</v>
      </c>
      <c r="Z144" t="s">
        <v>1</v>
      </c>
      <c r="AA144" t="s">
        <v>1</v>
      </c>
      <c r="AB144" t="s">
        <v>1</v>
      </c>
      <c r="AC144" t="s">
        <v>1</v>
      </c>
      <c r="AD144" t="s">
        <v>1</v>
      </c>
      <c r="AE144" t="s">
        <v>1</v>
      </c>
      <c r="AF144" t="s">
        <v>1</v>
      </c>
      <c r="AG144" t="s">
        <v>1</v>
      </c>
      <c r="AH144" t="s">
        <v>1</v>
      </c>
      <c r="AI144" t="s">
        <v>1</v>
      </c>
      <c r="AJ144" t="s">
        <v>1</v>
      </c>
      <c r="AK144" t="s">
        <v>1</v>
      </c>
      <c r="AL144" t="s">
        <v>1</v>
      </c>
      <c r="AM144" t="s">
        <v>1</v>
      </c>
      <c r="AN144" t="s">
        <v>1</v>
      </c>
      <c r="AO144" t="s">
        <v>1</v>
      </c>
      <c r="AP144" t="s">
        <v>1</v>
      </c>
      <c r="AQ144" t="s">
        <v>1</v>
      </c>
      <c r="AR144">
        <v>46.077199999999998</v>
      </c>
      <c r="AS144">
        <v>46.560600000000001</v>
      </c>
      <c r="AT144">
        <v>46.108499999999999</v>
      </c>
      <c r="AU144">
        <v>45.288600000000002</v>
      </c>
      <c r="AV144">
        <v>44.83</v>
      </c>
      <c r="AW144">
        <v>44.8172</v>
      </c>
      <c r="AX144">
        <v>44.523400000000002</v>
      </c>
      <c r="AY144">
        <v>44.773600000000002</v>
      </c>
      <c r="AZ144">
        <v>45.311900000000001</v>
      </c>
      <c r="BA144">
        <v>45.383200000000002</v>
      </c>
      <c r="BB144">
        <v>45.057400000000001</v>
      </c>
      <c r="BC144">
        <v>44.8001</v>
      </c>
      <c r="BD144">
        <v>44.793199999999999</v>
      </c>
      <c r="BE144">
        <v>45.355499999999999</v>
      </c>
      <c r="BF144">
        <v>46.223700000000001</v>
      </c>
      <c r="BG144">
        <v>46.743600000000001</v>
      </c>
      <c r="BH144">
        <v>46.710799999999999</v>
      </c>
      <c r="BI144">
        <v>46.462899999999998</v>
      </c>
    </row>
    <row r="145" spans="1:61" hidden="1">
      <c r="A145" t="s">
        <v>309</v>
      </c>
      <c r="B145" t="s">
        <v>23</v>
      </c>
      <c r="C145" t="s">
        <v>151</v>
      </c>
      <c r="D145" t="s">
        <v>304</v>
      </c>
      <c r="E145" t="s">
        <v>153</v>
      </c>
      <c r="F145" t="s">
        <v>1</v>
      </c>
      <c r="G145" t="s">
        <v>1</v>
      </c>
      <c r="H145" t="s">
        <v>1</v>
      </c>
      <c r="I145" t="s">
        <v>1</v>
      </c>
      <c r="J145" t="s">
        <v>1</v>
      </c>
      <c r="K145" t="s">
        <v>1</v>
      </c>
      <c r="L145" t="s">
        <v>1</v>
      </c>
      <c r="M145" t="s">
        <v>1</v>
      </c>
      <c r="N145" t="s">
        <v>1</v>
      </c>
      <c r="O145" t="s">
        <v>1</v>
      </c>
      <c r="P145" t="s">
        <v>1</v>
      </c>
      <c r="Q145" t="s">
        <v>1</v>
      </c>
      <c r="R145" t="s">
        <v>1</v>
      </c>
      <c r="S145" t="s">
        <v>1</v>
      </c>
      <c r="T145" t="s">
        <v>1</v>
      </c>
      <c r="U145" t="s">
        <v>1</v>
      </c>
      <c r="V145" t="s">
        <v>1</v>
      </c>
      <c r="W145" t="s">
        <v>1</v>
      </c>
      <c r="X145" t="s">
        <v>1</v>
      </c>
      <c r="Y145" t="s">
        <v>1</v>
      </c>
      <c r="Z145" t="s">
        <v>1</v>
      </c>
      <c r="AA145" t="s">
        <v>1</v>
      </c>
      <c r="AB145" t="s">
        <v>1</v>
      </c>
      <c r="AC145" t="s">
        <v>1</v>
      </c>
      <c r="AD145" t="s">
        <v>1</v>
      </c>
      <c r="AE145" t="s">
        <v>1</v>
      </c>
      <c r="AF145" t="s">
        <v>1</v>
      </c>
      <c r="AG145" t="s">
        <v>1</v>
      </c>
      <c r="AH145" t="s">
        <v>1</v>
      </c>
      <c r="AI145" t="s">
        <v>1</v>
      </c>
      <c r="AJ145" t="s">
        <v>1</v>
      </c>
      <c r="AK145" t="s">
        <v>1</v>
      </c>
      <c r="AL145" t="s">
        <v>1</v>
      </c>
      <c r="AM145" t="s">
        <v>1</v>
      </c>
      <c r="AN145" t="s">
        <v>1</v>
      </c>
      <c r="AO145">
        <v>45.525100000000002</v>
      </c>
      <c r="AP145">
        <v>46.146599999999999</v>
      </c>
      <c r="AQ145">
        <v>46.430799999999998</v>
      </c>
      <c r="AR145">
        <v>46.137599999999999</v>
      </c>
      <c r="AS145">
        <v>46.625599999999999</v>
      </c>
      <c r="AT145">
        <v>46.174300000000002</v>
      </c>
      <c r="AU145">
        <v>45.351900000000001</v>
      </c>
      <c r="AV145">
        <v>44.891800000000003</v>
      </c>
      <c r="AW145">
        <v>44.876600000000003</v>
      </c>
      <c r="AX145">
        <v>44.591999999999999</v>
      </c>
      <c r="AY145">
        <v>44.845399999999998</v>
      </c>
      <c r="AZ145">
        <v>45.404800000000002</v>
      </c>
      <c r="BA145">
        <v>45.489600000000003</v>
      </c>
      <c r="BB145">
        <v>45.172199999999997</v>
      </c>
      <c r="BC145">
        <v>44.909599999999998</v>
      </c>
      <c r="BD145">
        <v>44.909799999999997</v>
      </c>
      <c r="BE145">
        <v>45.473700000000001</v>
      </c>
      <c r="BF145">
        <v>46.357900000000001</v>
      </c>
      <c r="BG145">
        <v>46.868699999999997</v>
      </c>
      <c r="BH145">
        <v>46.838900000000002</v>
      </c>
      <c r="BI145">
        <v>46.596400000000003</v>
      </c>
    </row>
    <row r="146" spans="1:61" hidden="1">
      <c r="A146" t="s">
        <v>310</v>
      </c>
      <c r="B146" t="s">
        <v>24</v>
      </c>
      <c r="C146" t="s">
        <v>151</v>
      </c>
      <c r="D146" t="s">
        <v>304</v>
      </c>
      <c r="E146" t="s">
        <v>153</v>
      </c>
      <c r="F146" t="s">
        <v>1</v>
      </c>
      <c r="G146" t="s">
        <v>1</v>
      </c>
      <c r="H146" t="s">
        <v>1</v>
      </c>
      <c r="I146" t="s">
        <v>1</v>
      </c>
      <c r="J146" t="s">
        <v>1</v>
      </c>
      <c r="K146" t="s">
        <v>1</v>
      </c>
      <c r="L146" t="s">
        <v>1</v>
      </c>
      <c r="M146" t="s">
        <v>1</v>
      </c>
      <c r="N146" t="s">
        <v>1</v>
      </c>
      <c r="O146" t="s">
        <v>1</v>
      </c>
      <c r="P146">
        <v>38.104900000000001</v>
      </c>
      <c r="Q146">
        <v>38.686100000000003</v>
      </c>
      <c r="R146">
        <v>38.602400000000003</v>
      </c>
      <c r="S146">
        <v>39.636899999999997</v>
      </c>
      <c r="T146">
        <v>40.596200000000003</v>
      </c>
      <c r="U146">
        <v>43.384399999999999</v>
      </c>
      <c r="V146">
        <v>43.509399999999999</v>
      </c>
      <c r="W146">
        <v>45.283499999999997</v>
      </c>
      <c r="X146">
        <v>46.205399999999997</v>
      </c>
      <c r="Y146">
        <v>46.447099999999999</v>
      </c>
      <c r="Z146">
        <v>45.475299999999997</v>
      </c>
      <c r="AA146">
        <v>46.040300000000002</v>
      </c>
      <c r="AB146">
        <v>47.248800000000003</v>
      </c>
      <c r="AC146">
        <v>47.607700000000001</v>
      </c>
      <c r="AD146">
        <v>48.206200000000003</v>
      </c>
      <c r="AE146">
        <v>48.276699999999998</v>
      </c>
      <c r="AF146">
        <v>47.581899999999997</v>
      </c>
      <c r="AG146">
        <v>47.836100000000002</v>
      </c>
      <c r="AH146">
        <v>46.592199999999998</v>
      </c>
      <c r="AI146">
        <v>44.770499999999998</v>
      </c>
      <c r="AJ146">
        <v>45.567399999999999</v>
      </c>
      <c r="AK146">
        <v>46.112000000000002</v>
      </c>
      <c r="AL146">
        <v>45.653500000000001</v>
      </c>
      <c r="AM146">
        <v>47.361199999999997</v>
      </c>
      <c r="AN146">
        <v>47.414299999999997</v>
      </c>
      <c r="AO146">
        <v>47.563099999999999</v>
      </c>
      <c r="AP146">
        <v>48.383400000000002</v>
      </c>
      <c r="AQ146">
        <v>48.9116</v>
      </c>
      <c r="AR146">
        <v>49.384999999999998</v>
      </c>
      <c r="AS146">
        <v>49.495399999999997</v>
      </c>
      <c r="AT146">
        <v>49.0625</v>
      </c>
      <c r="AU146">
        <v>49.491900000000001</v>
      </c>
      <c r="AV146">
        <v>49.628999999999998</v>
      </c>
      <c r="AW146">
        <v>50.8384</v>
      </c>
      <c r="AX146">
        <v>48.9495</v>
      </c>
      <c r="AY146">
        <v>49.268599999999999</v>
      </c>
      <c r="AZ146">
        <v>48.83</v>
      </c>
      <c r="BA146">
        <v>48.219700000000003</v>
      </c>
      <c r="BB146">
        <v>48.797499999999999</v>
      </c>
      <c r="BC146">
        <v>48.040199999999999</v>
      </c>
      <c r="BD146">
        <v>48.665799999999997</v>
      </c>
      <c r="BE146">
        <v>49.5627</v>
      </c>
      <c r="BF146">
        <v>50.938099999999999</v>
      </c>
      <c r="BG146">
        <v>51.947600000000001</v>
      </c>
      <c r="BH146">
        <v>51.321399999999997</v>
      </c>
      <c r="BI146">
        <v>51.409300000000002</v>
      </c>
    </row>
    <row r="147" spans="1:61" hidden="1">
      <c r="A147" t="s">
        <v>311</v>
      </c>
      <c r="B147" t="s">
        <v>25</v>
      </c>
      <c r="C147" t="s">
        <v>151</v>
      </c>
      <c r="D147" t="s">
        <v>304</v>
      </c>
      <c r="E147" t="s">
        <v>153</v>
      </c>
      <c r="F147" t="s">
        <v>1</v>
      </c>
      <c r="G147" t="s">
        <v>1</v>
      </c>
      <c r="H147" t="s">
        <v>1</v>
      </c>
      <c r="I147" t="s">
        <v>1</v>
      </c>
      <c r="J147" t="s">
        <v>1</v>
      </c>
      <c r="K147" t="s">
        <v>1</v>
      </c>
      <c r="L147" t="s">
        <v>1</v>
      </c>
      <c r="M147" t="s">
        <v>1</v>
      </c>
      <c r="N147" t="s">
        <v>1</v>
      </c>
      <c r="O147" t="s">
        <v>1</v>
      </c>
      <c r="P147" t="s">
        <v>1</v>
      </c>
      <c r="Q147" t="s">
        <v>1</v>
      </c>
      <c r="R147" t="s">
        <v>1</v>
      </c>
      <c r="S147" t="s">
        <v>1</v>
      </c>
      <c r="T147" t="s">
        <v>1</v>
      </c>
      <c r="U147" t="s">
        <v>1</v>
      </c>
      <c r="V147" t="s">
        <v>1</v>
      </c>
      <c r="W147" t="s">
        <v>1</v>
      </c>
      <c r="X147" t="s">
        <v>1</v>
      </c>
      <c r="Y147" t="s">
        <v>1</v>
      </c>
      <c r="Z147" t="s">
        <v>1</v>
      </c>
      <c r="AA147" t="s">
        <v>1</v>
      </c>
      <c r="AB147" t="s">
        <v>1</v>
      </c>
      <c r="AC147" t="s">
        <v>1</v>
      </c>
      <c r="AD147" t="s">
        <v>1</v>
      </c>
      <c r="AE147" t="s">
        <v>1</v>
      </c>
      <c r="AF147" t="s">
        <v>1</v>
      </c>
      <c r="AG147" t="s">
        <v>1</v>
      </c>
      <c r="AH147" t="s">
        <v>1</v>
      </c>
      <c r="AI147" t="s">
        <v>1</v>
      </c>
      <c r="AJ147" t="s">
        <v>1</v>
      </c>
      <c r="AK147" t="s">
        <v>1</v>
      </c>
      <c r="AL147" t="s">
        <v>1</v>
      </c>
      <c r="AM147" t="s">
        <v>1</v>
      </c>
      <c r="AN147" t="s">
        <v>1</v>
      </c>
      <c r="AO147" t="s">
        <v>1</v>
      </c>
      <c r="AP147" t="s">
        <v>1</v>
      </c>
      <c r="AQ147" t="s">
        <v>1</v>
      </c>
      <c r="AR147" t="s">
        <v>1</v>
      </c>
      <c r="AS147" t="s">
        <v>1</v>
      </c>
      <c r="AT147" t="s">
        <v>1</v>
      </c>
      <c r="AU147" t="s">
        <v>1</v>
      </c>
      <c r="AV147">
        <v>38.537300000000002</v>
      </c>
      <c r="AW147">
        <v>38.867899999999999</v>
      </c>
      <c r="AX147">
        <v>40.620800000000003</v>
      </c>
      <c r="AY147">
        <v>38.494900000000001</v>
      </c>
      <c r="AZ147">
        <v>36.4711</v>
      </c>
      <c r="BA147">
        <v>40.668599999999998</v>
      </c>
      <c r="BB147">
        <v>40.44</v>
      </c>
      <c r="BC147">
        <v>36.956899999999997</v>
      </c>
      <c r="BD147">
        <v>34.159300000000002</v>
      </c>
      <c r="BE147">
        <v>33.563099999999999</v>
      </c>
      <c r="BF147">
        <v>34.965000000000003</v>
      </c>
      <c r="BG147">
        <v>37.125700000000002</v>
      </c>
      <c r="BH147">
        <v>37.371000000000002</v>
      </c>
      <c r="BI147">
        <v>37.552799999999998</v>
      </c>
    </row>
    <row r="148" spans="1:61" hidden="1">
      <c r="A148" t="s">
        <v>312</v>
      </c>
      <c r="B148" t="s">
        <v>26</v>
      </c>
      <c r="C148" t="s">
        <v>151</v>
      </c>
      <c r="D148" t="s">
        <v>304</v>
      </c>
      <c r="E148" t="s">
        <v>153</v>
      </c>
      <c r="F148" t="s">
        <v>1</v>
      </c>
      <c r="G148" t="s">
        <v>1</v>
      </c>
      <c r="H148" t="s">
        <v>1</v>
      </c>
      <c r="I148" t="s">
        <v>1</v>
      </c>
      <c r="J148" t="s">
        <v>1</v>
      </c>
      <c r="K148" t="s">
        <v>1</v>
      </c>
      <c r="L148" t="s">
        <v>1</v>
      </c>
      <c r="M148" t="s">
        <v>1</v>
      </c>
      <c r="N148" t="s">
        <v>1</v>
      </c>
      <c r="O148" t="s">
        <v>1</v>
      </c>
      <c r="P148" t="s">
        <v>1</v>
      </c>
      <c r="Q148" t="s">
        <v>1</v>
      </c>
      <c r="R148" t="s">
        <v>1</v>
      </c>
      <c r="S148" t="s">
        <v>1</v>
      </c>
      <c r="T148" t="s">
        <v>1</v>
      </c>
      <c r="U148" t="s">
        <v>1</v>
      </c>
      <c r="V148" t="s">
        <v>1</v>
      </c>
      <c r="W148" t="s">
        <v>1</v>
      </c>
      <c r="X148" t="s">
        <v>1</v>
      </c>
      <c r="Y148" t="s">
        <v>1</v>
      </c>
      <c r="Z148" t="s">
        <v>1</v>
      </c>
      <c r="AA148" t="s">
        <v>1</v>
      </c>
      <c r="AB148" t="s">
        <v>1</v>
      </c>
      <c r="AC148" t="s">
        <v>1</v>
      </c>
      <c r="AD148" t="s">
        <v>1</v>
      </c>
      <c r="AE148" t="s">
        <v>1</v>
      </c>
      <c r="AF148" t="s">
        <v>1</v>
      </c>
      <c r="AG148" t="s">
        <v>1</v>
      </c>
      <c r="AH148" t="s">
        <v>1</v>
      </c>
      <c r="AI148" t="s">
        <v>1</v>
      </c>
      <c r="AJ148" t="s">
        <v>1</v>
      </c>
      <c r="AK148" t="s">
        <v>1</v>
      </c>
      <c r="AL148" t="s">
        <v>1</v>
      </c>
      <c r="AM148" t="s">
        <v>1</v>
      </c>
      <c r="AN148" t="s">
        <v>1</v>
      </c>
      <c r="AO148" t="s">
        <v>1</v>
      </c>
      <c r="AP148" t="s">
        <v>1</v>
      </c>
      <c r="AQ148">
        <v>38.899700000000003</v>
      </c>
      <c r="AR148">
        <v>37.996899999999997</v>
      </c>
      <c r="AS148">
        <v>38.521299999999997</v>
      </c>
      <c r="AT148">
        <v>38.001600000000003</v>
      </c>
      <c r="AU148">
        <v>38.335799999999999</v>
      </c>
      <c r="AV148">
        <v>39.058</v>
      </c>
      <c r="AW148">
        <v>43.321899999999999</v>
      </c>
      <c r="AX148">
        <v>40.485900000000001</v>
      </c>
      <c r="AY148">
        <v>39.9056</v>
      </c>
      <c r="AZ148">
        <v>39.890500000000003</v>
      </c>
      <c r="BA148">
        <v>40.6496</v>
      </c>
      <c r="BB148">
        <v>39.2089</v>
      </c>
      <c r="BC148">
        <v>38.810899999999997</v>
      </c>
      <c r="BD148">
        <v>39.021099999999997</v>
      </c>
      <c r="BE148">
        <v>39.946599999999997</v>
      </c>
      <c r="BF148">
        <v>40.211399999999998</v>
      </c>
      <c r="BG148">
        <v>40.7102</v>
      </c>
      <c r="BH148">
        <v>40.469799999999999</v>
      </c>
      <c r="BI148">
        <v>40.124000000000002</v>
      </c>
    </row>
    <row r="149" spans="1:61" hidden="1">
      <c r="A149" t="s">
        <v>313</v>
      </c>
      <c r="B149" t="s">
        <v>27</v>
      </c>
      <c r="C149" t="s">
        <v>151</v>
      </c>
      <c r="D149" t="s">
        <v>304</v>
      </c>
      <c r="E149" t="s">
        <v>153</v>
      </c>
      <c r="F149" t="s">
        <v>1</v>
      </c>
      <c r="G149" t="s">
        <v>1</v>
      </c>
      <c r="H149" t="s">
        <v>1</v>
      </c>
      <c r="I149" t="s">
        <v>1</v>
      </c>
      <c r="J149" t="s">
        <v>1</v>
      </c>
      <c r="K149" t="s">
        <v>1</v>
      </c>
      <c r="L149" t="s">
        <v>1</v>
      </c>
      <c r="M149" t="s">
        <v>1</v>
      </c>
      <c r="N149" t="s">
        <v>1</v>
      </c>
      <c r="O149" t="s">
        <v>1</v>
      </c>
      <c r="P149" t="s">
        <v>1</v>
      </c>
      <c r="Q149">
        <v>47.259900000000002</v>
      </c>
      <c r="R149">
        <v>47.340400000000002</v>
      </c>
      <c r="S149">
        <v>44.684100000000001</v>
      </c>
      <c r="T149">
        <v>47.390599999999999</v>
      </c>
      <c r="U149">
        <v>43.997199999999999</v>
      </c>
      <c r="V149">
        <v>45.234999999999999</v>
      </c>
      <c r="W149">
        <v>46.069699999999997</v>
      </c>
      <c r="X149">
        <v>47.625799999999998</v>
      </c>
      <c r="Y149">
        <v>49.001100000000001</v>
      </c>
      <c r="Z149">
        <v>50.3352</v>
      </c>
      <c r="AA149">
        <v>50.328299999999999</v>
      </c>
      <c r="AB149">
        <v>49.407200000000003</v>
      </c>
      <c r="AC149">
        <v>51.520600000000002</v>
      </c>
      <c r="AD149">
        <v>53.015300000000003</v>
      </c>
      <c r="AE149">
        <v>54.148800000000001</v>
      </c>
      <c r="AF149">
        <v>55.673299999999998</v>
      </c>
      <c r="AG149">
        <v>56.471200000000003</v>
      </c>
      <c r="AH149">
        <v>57.536099999999998</v>
      </c>
      <c r="AI149">
        <v>56.405200000000001</v>
      </c>
      <c r="AJ149">
        <v>54.0032</v>
      </c>
      <c r="AK149">
        <v>52.972499999999997</v>
      </c>
      <c r="AL149">
        <v>54.365299999999998</v>
      </c>
      <c r="AM149">
        <v>56.129800000000003</v>
      </c>
      <c r="AN149">
        <v>56.762500000000003</v>
      </c>
      <c r="AO149">
        <v>56.357700000000001</v>
      </c>
      <c r="AP149">
        <v>56.9041</v>
      </c>
      <c r="AQ149">
        <v>56.146000000000001</v>
      </c>
      <c r="AR149">
        <v>56.295000000000002</v>
      </c>
      <c r="AS149">
        <v>56.853000000000002</v>
      </c>
      <c r="AT149">
        <v>55.976999999999997</v>
      </c>
      <c r="AU149">
        <v>55.460099999999997</v>
      </c>
      <c r="AV149">
        <v>54.863300000000002</v>
      </c>
      <c r="AW149">
        <v>54.959800000000001</v>
      </c>
      <c r="AX149">
        <v>56.490900000000003</v>
      </c>
      <c r="AY149">
        <v>57.926099999999998</v>
      </c>
      <c r="AZ149">
        <v>56.848599999999998</v>
      </c>
      <c r="BA149">
        <v>55.824599999999997</v>
      </c>
      <c r="BB149">
        <v>54.896999999999998</v>
      </c>
      <c r="BC149">
        <v>55.052999999999997</v>
      </c>
      <c r="BD149">
        <v>54.786799999999999</v>
      </c>
      <c r="BE149">
        <v>55.467700000000001</v>
      </c>
      <c r="BF149">
        <v>55.217599999999997</v>
      </c>
      <c r="BG149">
        <v>55.938899999999997</v>
      </c>
      <c r="BH149">
        <v>55.353099999999998</v>
      </c>
      <c r="BI149">
        <v>52.965000000000003</v>
      </c>
    </row>
    <row r="150" spans="1:61" hidden="1">
      <c r="A150" t="s">
        <v>314</v>
      </c>
      <c r="B150" t="s">
        <v>28</v>
      </c>
      <c r="C150" t="s">
        <v>151</v>
      </c>
      <c r="D150" t="s">
        <v>304</v>
      </c>
      <c r="E150" t="s">
        <v>153</v>
      </c>
      <c r="F150" t="s">
        <v>1</v>
      </c>
      <c r="G150" t="s">
        <v>1</v>
      </c>
      <c r="H150" t="s">
        <v>1</v>
      </c>
      <c r="I150" t="s">
        <v>1</v>
      </c>
      <c r="J150" t="s">
        <v>1</v>
      </c>
      <c r="K150" t="s">
        <v>1</v>
      </c>
      <c r="L150" t="s">
        <v>1</v>
      </c>
      <c r="M150" t="s">
        <v>1</v>
      </c>
      <c r="N150" t="s">
        <v>1</v>
      </c>
      <c r="O150" t="s">
        <v>1</v>
      </c>
      <c r="P150" t="s">
        <v>1</v>
      </c>
      <c r="Q150" t="s">
        <v>1</v>
      </c>
      <c r="R150" t="s">
        <v>1</v>
      </c>
      <c r="S150" t="s">
        <v>1</v>
      </c>
      <c r="T150" t="s">
        <v>1</v>
      </c>
      <c r="U150" t="s">
        <v>1</v>
      </c>
      <c r="V150" t="s">
        <v>1</v>
      </c>
      <c r="W150" t="s">
        <v>1</v>
      </c>
      <c r="X150" t="s">
        <v>1</v>
      </c>
      <c r="Y150" t="s">
        <v>1</v>
      </c>
      <c r="Z150" t="s">
        <v>1</v>
      </c>
      <c r="AA150" t="s">
        <v>1</v>
      </c>
      <c r="AB150" t="s">
        <v>1</v>
      </c>
      <c r="AC150" t="s">
        <v>1</v>
      </c>
      <c r="AD150" t="s">
        <v>1</v>
      </c>
      <c r="AE150" t="s">
        <v>1</v>
      </c>
      <c r="AF150" t="s">
        <v>1</v>
      </c>
      <c r="AG150" t="s">
        <v>1</v>
      </c>
      <c r="AH150" t="s">
        <v>1</v>
      </c>
      <c r="AI150" t="s">
        <v>1</v>
      </c>
      <c r="AJ150" t="s">
        <v>1</v>
      </c>
      <c r="AK150">
        <v>43.6</v>
      </c>
      <c r="AL150">
        <v>44.888300000000001</v>
      </c>
      <c r="AM150">
        <v>45.174900000000001</v>
      </c>
      <c r="AN150">
        <v>45.545099999999998</v>
      </c>
      <c r="AO150">
        <v>45.369</v>
      </c>
      <c r="AP150">
        <v>45.671300000000002</v>
      </c>
      <c r="AQ150">
        <v>45.447499999999998</v>
      </c>
      <c r="AR150">
        <v>45.659799999999997</v>
      </c>
      <c r="AS150">
        <v>46.617800000000003</v>
      </c>
      <c r="AT150">
        <v>46.301600000000001</v>
      </c>
      <c r="AU150">
        <v>44.605800000000002</v>
      </c>
      <c r="AV150">
        <v>44.103999999999999</v>
      </c>
      <c r="AW150">
        <v>44.235700000000001</v>
      </c>
      <c r="AX150">
        <v>43.233699999999999</v>
      </c>
      <c r="AY150">
        <v>43.4724</v>
      </c>
      <c r="AZ150">
        <v>43.696599999999997</v>
      </c>
      <c r="BA150">
        <v>43.834400000000002</v>
      </c>
      <c r="BB150">
        <v>44.089599999999997</v>
      </c>
      <c r="BC150">
        <v>44.9816</v>
      </c>
      <c r="BD150">
        <v>43.615600000000001</v>
      </c>
      <c r="BE150">
        <v>44.366399999999999</v>
      </c>
      <c r="BF150">
        <v>44.765599999999999</v>
      </c>
      <c r="BG150">
        <v>44.638399999999997</v>
      </c>
      <c r="BH150">
        <v>44.555199999999999</v>
      </c>
      <c r="BI150">
        <v>44.328499999999998</v>
      </c>
    </row>
    <row r="151" spans="1:61" hidden="1">
      <c r="A151" t="s">
        <v>315</v>
      </c>
      <c r="B151" t="s">
        <v>169</v>
      </c>
      <c r="C151" t="s">
        <v>151</v>
      </c>
      <c r="D151" t="s">
        <v>304</v>
      </c>
      <c r="E151" t="s">
        <v>153</v>
      </c>
      <c r="F151" t="s">
        <v>1</v>
      </c>
      <c r="G151" t="s">
        <v>1</v>
      </c>
      <c r="H151" t="s">
        <v>1</v>
      </c>
      <c r="I151" t="s">
        <v>1</v>
      </c>
      <c r="J151" t="s">
        <v>1</v>
      </c>
      <c r="K151" t="s">
        <v>1</v>
      </c>
      <c r="L151" t="s">
        <v>1</v>
      </c>
      <c r="M151" t="s">
        <v>1</v>
      </c>
      <c r="N151" t="s">
        <v>1</v>
      </c>
      <c r="O151" t="s">
        <v>1</v>
      </c>
      <c r="P151">
        <v>38.971200000000003</v>
      </c>
      <c r="Q151">
        <v>40.045999999999999</v>
      </c>
      <c r="R151">
        <v>40.662700000000001</v>
      </c>
      <c r="S151">
        <v>42.736899999999999</v>
      </c>
      <c r="T151">
        <v>43.148499999999999</v>
      </c>
      <c r="U151">
        <v>43.188000000000002</v>
      </c>
      <c r="V151">
        <v>44.839300000000001</v>
      </c>
      <c r="W151">
        <v>45.4206</v>
      </c>
      <c r="X151">
        <v>44.391300000000001</v>
      </c>
      <c r="Y151">
        <v>43.830100000000002</v>
      </c>
      <c r="Z151">
        <v>43.950699999999998</v>
      </c>
      <c r="AA151">
        <v>43.605499999999999</v>
      </c>
      <c r="AB151">
        <v>44.060200000000002</v>
      </c>
      <c r="AC151">
        <v>43.667299999999997</v>
      </c>
      <c r="AD151">
        <v>43.828000000000003</v>
      </c>
      <c r="AE151">
        <v>44.035499999999999</v>
      </c>
      <c r="AF151">
        <v>43.339799999999997</v>
      </c>
      <c r="AG151">
        <v>43.227600000000002</v>
      </c>
      <c r="AH151">
        <v>42.598999999999997</v>
      </c>
      <c r="AI151">
        <v>43.175400000000003</v>
      </c>
      <c r="AJ151">
        <v>41.7455</v>
      </c>
      <c r="AK151">
        <v>42.929099999999998</v>
      </c>
      <c r="AL151" t="s">
        <v>1</v>
      </c>
      <c r="AM151" t="s">
        <v>1</v>
      </c>
      <c r="AN151" t="s">
        <v>1</v>
      </c>
      <c r="AO151" t="s">
        <v>1</v>
      </c>
      <c r="AP151" t="s">
        <v>1</v>
      </c>
      <c r="AQ151" t="s">
        <v>1</v>
      </c>
      <c r="AR151" t="s">
        <v>1</v>
      </c>
      <c r="AS151" t="s">
        <v>1</v>
      </c>
      <c r="AT151" t="s">
        <v>1</v>
      </c>
      <c r="AU151" t="s">
        <v>1</v>
      </c>
      <c r="AV151" t="s">
        <v>1</v>
      </c>
      <c r="AW151" t="s">
        <v>1</v>
      </c>
      <c r="AX151" t="s">
        <v>1</v>
      </c>
      <c r="AY151" t="s">
        <v>1</v>
      </c>
      <c r="AZ151" t="s">
        <v>1</v>
      </c>
      <c r="BA151" t="s">
        <v>1</v>
      </c>
      <c r="BB151" t="s">
        <v>1</v>
      </c>
      <c r="BC151" t="s">
        <v>1</v>
      </c>
      <c r="BD151" t="s">
        <v>1</v>
      </c>
      <c r="BE151" t="s">
        <v>1</v>
      </c>
      <c r="BF151" t="s">
        <v>1</v>
      </c>
      <c r="BG151" t="s">
        <v>1</v>
      </c>
      <c r="BH151" t="s">
        <v>1</v>
      </c>
      <c r="BI151" t="s">
        <v>316</v>
      </c>
    </row>
    <row r="152" spans="1:61" hidden="1">
      <c r="A152" t="s">
        <v>317</v>
      </c>
      <c r="B152" t="s">
        <v>29</v>
      </c>
      <c r="C152" t="s">
        <v>151</v>
      </c>
      <c r="D152" t="s">
        <v>304</v>
      </c>
      <c r="E152" t="s">
        <v>153</v>
      </c>
      <c r="F152" t="s">
        <v>1</v>
      </c>
      <c r="G152" t="s">
        <v>1</v>
      </c>
      <c r="H152" t="s">
        <v>1</v>
      </c>
      <c r="I152" t="s">
        <v>1</v>
      </c>
      <c r="J152" t="s">
        <v>1</v>
      </c>
      <c r="K152" t="s">
        <v>1</v>
      </c>
      <c r="L152" t="s">
        <v>1</v>
      </c>
      <c r="M152" t="s">
        <v>1</v>
      </c>
      <c r="N152" t="s">
        <v>1</v>
      </c>
      <c r="O152" t="s">
        <v>1</v>
      </c>
      <c r="P152" t="s">
        <v>1</v>
      </c>
      <c r="Q152" t="s">
        <v>1</v>
      </c>
      <c r="R152" t="s">
        <v>1</v>
      </c>
      <c r="S152" t="s">
        <v>1</v>
      </c>
      <c r="T152" t="s">
        <v>1</v>
      </c>
      <c r="U152" t="s">
        <v>1</v>
      </c>
      <c r="V152" t="s">
        <v>1</v>
      </c>
      <c r="W152" t="s">
        <v>1</v>
      </c>
      <c r="X152" t="s">
        <v>1</v>
      </c>
      <c r="Y152" t="s">
        <v>1</v>
      </c>
      <c r="Z152" t="s">
        <v>1</v>
      </c>
      <c r="AA152" t="s">
        <v>1</v>
      </c>
      <c r="AB152" t="s">
        <v>1</v>
      </c>
      <c r="AC152" t="s">
        <v>1</v>
      </c>
      <c r="AD152" t="s">
        <v>1</v>
      </c>
      <c r="AE152" t="s">
        <v>1</v>
      </c>
      <c r="AF152" t="s">
        <v>1</v>
      </c>
      <c r="AG152" t="s">
        <v>1</v>
      </c>
      <c r="AH152" t="s">
        <v>1</v>
      </c>
      <c r="AI152" t="s">
        <v>1</v>
      </c>
      <c r="AJ152" t="s">
        <v>1</v>
      </c>
      <c r="AK152" t="s">
        <v>1</v>
      </c>
      <c r="AL152" t="s">
        <v>1</v>
      </c>
      <c r="AM152" t="s">
        <v>1</v>
      </c>
      <c r="AN152" t="s">
        <v>1</v>
      </c>
      <c r="AO152">
        <v>41.407200000000003</v>
      </c>
      <c r="AP152">
        <v>38.351399999999998</v>
      </c>
      <c r="AQ152">
        <v>39.374200000000002</v>
      </c>
      <c r="AR152">
        <v>38.481499999999997</v>
      </c>
      <c r="AS152">
        <v>36.302799999999998</v>
      </c>
      <c r="AT152">
        <v>35.886600000000001</v>
      </c>
      <c r="AU152">
        <v>34.863999999999997</v>
      </c>
      <c r="AV152">
        <v>36.232500000000002</v>
      </c>
      <c r="AW152">
        <v>36.817500000000003</v>
      </c>
      <c r="AX152">
        <v>35.9574</v>
      </c>
      <c r="AY152">
        <v>35.771599999999999</v>
      </c>
      <c r="AZ152">
        <v>37.005400000000002</v>
      </c>
      <c r="BA152">
        <v>37.561500000000002</v>
      </c>
      <c r="BB152">
        <v>37.181899999999999</v>
      </c>
      <c r="BC152">
        <v>41.876100000000001</v>
      </c>
      <c r="BD152">
        <v>39.972999999999999</v>
      </c>
      <c r="BE152">
        <v>38.6952</v>
      </c>
      <c r="BF152">
        <v>39.484499999999997</v>
      </c>
      <c r="BG152">
        <v>38.263500000000001</v>
      </c>
      <c r="BH152">
        <v>38.036799999999999</v>
      </c>
      <c r="BI152">
        <v>37.613300000000002</v>
      </c>
    </row>
    <row r="153" spans="1:61" hidden="1">
      <c r="A153" t="s">
        <v>318</v>
      </c>
      <c r="B153" t="s">
        <v>30</v>
      </c>
      <c r="C153" t="s">
        <v>151</v>
      </c>
      <c r="D153" t="s">
        <v>304</v>
      </c>
      <c r="E153" t="s">
        <v>153</v>
      </c>
      <c r="F153" t="s">
        <v>1</v>
      </c>
      <c r="G153" t="s">
        <v>1</v>
      </c>
      <c r="H153" t="s">
        <v>1</v>
      </c>
      <c r="I153" t="s">
        <v>1</v>
      </c>
      <c r="J153" t="s">
        <v>1</v>
      </c>
      <c r="K153" t="s">
        <v>1</v>
      </c>
      <c r="L153" t="s">
        <v>1</v>
      </c>
      <c r="M153" t="s">
        <v>1</v>
      </c>
      <c r="N153" t="s">
        <v>1</v>
      </c>
      <c r="O153" t="s">
        <v>1</v>
      </c>
      <c r="P153" t="s">
        <v>1</v>
      </c>
      <c r="Q153" t="s">
        <v>1</v>
      </c>
      <c r="R153" t="s">
        <v>1</v>
      </c>
      <c r="S153" t="s">
        <v>1</v>
      </c>
      <c r="T153" t="s">
        <v>1</v>
      </c>
      <c r="U153" t="s">
        <v>1</v>
      </c>
      <c r="V153" t="s">
        <v>1</v>
      </c>
      <c r="W153" t="s">
        <v>1</v>
      </c>
      <c r="X153" t="s">
        <v>1</v>
      </c>
      <c r="Y153" t="s">
        <v>1</v>
      </c>
      <c r="Z153" t="s">
        <v>1</v>
      </c>
      <c r="AA153" t="s">
        <v>1</v>
      </c>
      <c r="AB153" t="s">
        <v>1</v>
      </c>
      <c r="AC153" t="s">
        <v>1</v>
      </c>
      <c r="AD153" t="s">
        <v>1</v>
      </c>
      <c r="AE153">
        <v>42.017200000000003</v>
      </c>
      <c r="AF153">
        <v>41.908299999999997</v>
      </c>
      <c r="AG153">
        <v>42.399900000000002</v>
      </c>
      <c r="AH153">
        <v>43.088799999999999</v>
      </c>
      <c r="AI153">
        <v>39.363</v>
      </c>
      <c r="AJ153">
        <v>39.606499999999997</v>
      </c>
      <c r="AK153">
        <v>41.065300000000001</v>
      </c>
      <c r="AL153">
        <v>41.4313</v>
      </c>
      <c r="AM153">
        <v>41.453400000000002</v>
      </c>
      <c r="AN153">
        <v>41.540300000000002</v>
      </c>
      <c r="AO153">
        <v>38.732599999999998</v>
      </c>
      <c r="AP153">
        <v>38.933599999999998</v>
      </c>
      <c r="AQ153">
        <v>38.098500000000001</v>
      </c>
      <c r="AR153">
        <v>36.782400000000003</v>
      </c>
      <c r="AS153">
        <v>36.625999999999998</v>
      </c>
      <c r="AT153">
        <v>36.066000000000003</v>
      </c>
      <c r="AU153">
        <v>34.184800000000003</v>
      </c>
      <c r="AV153">
        <v>33.1907</v>
      </c>
      <c r="AW153">
        <v>33.676600000000001</v>
      </c>
      <c r="AX153">
        <v>35.0899</v>
      </c>
      <c r="AY153">
        <v>35.590000000000003</v>
      </c>
      <c r="AZ153">
        <v>37.360599999999998</v>
      </c>
      <c r="BA153">
        <v>36.866399999999999</v>
      </c>
      <c r="BB153">
        <v>35.375599999999999</v>
      </c>
      <c r="BC153">
        <v>34.480600000000003</v>
      </c>
      <c r="BD153">
        <v>34.878599999999999</v>
      </c>
      <c r="BE153">
        <v>34.027900000000002</v>
      </c>
      <c r="BF153">
        <v>34.538400000000003</v>
      </c>
      <c r="BG153">
        <v>35.881500000000003</v>
      </c>
      <c r="BH153">
        <v>35.708500000000001</v>
      </c>
      <c r="BI153">
        <v>35.210099999999997</v>
      </c>
    </row>
    <row r="154" spans="1:61" hidden="1">
      <c r="A154" t="s">
        <v>319</v>
      </c>
      <c r="B154" t="s">
        <v>31</v>
      </c>
      <c r="C154" t="s">
        <v>151</v>
      </c>
      <c r="D154" t="s">
        <v>304</v>
      </c>
      <c r="E154" t="s">
        <v>153</v>
      </c>
      <c r="F154" t="s">
        <v>1</v>
      </c>
      <c r="G154" t="s">
        <v>1</v>
      </c>
      <c r="H154" t="s">
        <v>1</v>
      </c>
      <c r="I154" t="s">
        <v>1</v>
      </c>
      <c r="J154" t="s">
        <v>1</v>
      </c>
      <c r="K154" t="s">
        <v>1</v>
      </c>
      <c r="L154" t="s">
        <v>1</v>
      </c>
      <c r="M154" t="s">
        <v>1</v>
      </c>
      <c r="N154" t="s">
        <v>1</v>
      </c>
      <c r="O154" t="s">
        <v>1</v>
      </c>
      <c r="P154" t="s">
        <v>1</v>
      </c>
      <c r="Q154" t="s">
        <v>1</v>
      </c>
      <c r="R154" t="s">
        <v>1</v>
      </c>
      <c r="S154" t="s">
        <v>1</v>
      </c>
      <c r="T154" t="s">
        <v>1</v>
      </c>
      <c r="U154" t="s">
        <v>1</v>
      </c>
      <c r="V154" t="s">
        <v>1</v>
      </c>
      <c r="W154" t="s">
        <v>1</v>
      </c>
      <c r="X154" t="s">
        <v>1</v>
      </c>
      <c r="Y154" t="s">
        <v>1</v>
      </c>
      <c r="Z154" t="s">
        <v>1</v>
      </c>
      <c r="AA154" t="s">
        <v>1</v>
      </c>
      <c r="AB154" t="s">
        <v>1</v>
      </c>
      <c r="AC154" t="s">
        <v>1</v>
      </c>
      <c r="AD154" t="s">
        <v>1</v>
      </c>
      <c r="AE154" t="s">
        <v>1</v>
      </c>
      <c r="AF154" t="s">
        <v>1</v>
      </c>
      <c r="AG154" t="s">
        <v>1</v>
      </c>
      <c r="AH154">
        <v>29.1997</v>
      </c>
      <c r="AI154">
        <v>28.713200000000001</v>
      </c>
      <c r="AJ154">
        <v>31.105</v>
      </c>
      <c r="AK154">
        <v>32.199599999999997</v>
      </c>
      <c r="AL154">
        <v>33.5809</v>
      </c>
      <c r="AM154">
        <v>34.7956</v>
      </c>
      <c r="AN154">
        <v>36.658200000000001</v>
      </c>
      <c r="AO154">
        <v>37.037399999999998</v>
      </c>
      <c r="AP154">
        <v>37.7973</v>
      </c>
      <c r="AQ154">
        <v>39.363799999999998</v>
      </c>
      <c r="AR154">
        <v>40.924199999999999</v>
      </c>
      <c r="AS154">
        <v>41.797400000000003</v>
      </c>
      <c r="AT154">
        <v>43.444000000000003</v>
      </c>
      <c r="AU154">
        <v>41.329799999999999</v>
      </c>
      <c r="AV154">
        <v>40.594799999999999</v>
      </c>
      <c r="AW154">
        <v>39.382599999999996</v>
      </c>
      <c r="AX154">
        <v>38.455500000000001</v>
      </c>
      <c r="AY154">
        <v>38.946599999999997</v>
      </c>
      <c r="AZ154">
        <v>39.226999999999997</v>
      </c>
      <c r="BA154">
        <v>40.801400000000001</v>
      </c>
      <c r="BB154">
        <v>40.720199999999998</v>
      </c>
      <c r="BC154">
        <v>38.283200000000001</v>
      </c>
      <c r="BD154">
        <v>40.285200000000003</v>
      </c>
      <c r="BE154">
        <v>41.948599999999999</v>
      </c>
      <c r="BF154">
        <v>44.019799999999996</v>
      </c>
      <c r="BG154">
        <v>45.422400000000003</v>
      </c>
      <c r="BH154">
        <v>45.508400000000002</v>
      </c>
      <c r="BI154">
        <v>44.359699999999997</v>
      </c>
    </row>
    <row r="155" spans="1:61" hidden="1">
      <c r="A155" t="s">
        <v>320</v>
      </c>
      <c r="B155" t="s">
        <v>32</v>
      </c>
      <c r="C155" t="s">
        <v>151</v>
      </c>
      <c r="D155" t="s">
        <v>304</v>
      </c>
      <c r="E155" t="s">
        <v>153</v>
      </c>
      <c r="F155" t="s">
        <v>1</v>
      </c>
      <c r="G155" t="s">
        <v>1</v>
      </c>
      <c r="H155" t="s">
        <v>1</v>
      </c>
      <c r="I155" t="s">
        <v>1</v>
      </c>
      <c r="J155" t="s">
        <v>1</v>
      </c>
      <c r="K155" t="s">
        <v>1</v>
      </c>
      <c r="L155" t="s">
        <v>1</v>
      </c>
      <c r="M155" t="s">
        <v>1</v>
      </c>
      <c r="N155" t="s">
        <v>1</v>
      </c>
      <c r="O155" t="s">
        <v>1</v>
      </c>
      <c r="P155" t="s">
        <v>1</v>
      </c>
      <c r="Q155" t="s">
        <v>1</v>
      </c>
      <c r="R155" t="s">
        <v>1</v>
      </c>
      <c r="S155" t="s">
        <v>1</v>
      </c>
      <c r="T155" t="s">
        <v>1</v>
      </c>
      <c r="U155" t="s">
        <v>1</v>
      </c>
      <c r="V155" t="s">
        <v>1</v>
      </c>
      <c r="W155" t="s">
        <v>1</v>
      </c>
      <c r="X155" t="s">
        <v>1</v>
      </c>
      <c r="Y155" t="s">
        <v>1</v>
      </c>
      <c r="Z155" t="s">
        <v>1</v>
      </c>
      <c r="AA155" t="s">
        <v>1</v>
      </c>
      <c r="AB155" t="s">
        <v>1</v>
      </c>
      <c r="AC155" t="s">
        <v>1</v>
      </c>
      <c r="AD155" t="s">
        <v>1</v>
      </c>
      <c r="AE155" t="s">
        <v>1</v>
      </c>
      <c r="AF155" t="s">
        <v>1</v>
      </c>
      <c r="AG155" t="s">
        <v>1</v>
      </c>
      <c r="AH155" t="s">
        <v>1</v>
      </c>
      <c r="AI155" t="s">
        <v>1</v>
      </c>
      <c r="AJ155" t="s">
        <v>1</v>
      </c>
      <c r="AK155" t="s">
        <v>1</v>
      </c>
      <c r="AL155" t="s">
        <v>1</v>
      </c>
      <c r="AM155" t="s">
        <v>1</v>
      </c>
      <c r="AN155" t="s">
        <v>1</v>
      </c>
      <c r="AO155">
        <v>37.252000000000002</v>
      </c>
      <c r="AP155">
        <v>37.716000000000001</v>
      </c>
      <c r="AQ155">
        <v>37.635100000000001</v>
      </c>
      <c r="AR155">
        <v>38.065199999999997</v>
      </c>
      <c r="AS155">
        <v>38.606200000000001</v>
      </c>
      <c r="AT155">
        <v>38.2348</v>
      </c>
      <c r="AU155">
        <v>38.108899999999998</v>
      </c>
      <c r="AV155">
        <v>38.5762</v>
      </c>
      <c r="AW155">
        <v>38.082099999999997</v>
      </c>
      <c r="AX155">
        <v>38.817799999999998</v>
      </c>
      <c r="AY155">
        <v>39.720199999999998</v>
      </c>
      <c r="AZ155">
        <v>40.711399999999998</v>
      </c>
      <c r="BA155">
        <v>41.128399999999999</v>
      </c>
      <c r="BB155">
        <v>36.889299999999999</v>
      </c>
      <c r="BC155">
        <v>35.073900000000002</v>
      </c>
      <c r="BD155">
        <v>36.684699999999999</v>
      </c>
      <c r="BE155">
        <v>36.161099999999998</v>
      </c>
      <c r="BF155">
        <v>37.1586</v>
      </c>
      <c r="BG155">
        <v>37.744199999999999</v>
      </c>
      <c r="BH155">
        <v>38.138599999999997</v>
      </c>
      <c r="BI155">
        <v>36.852899999999998</v>
      </c>
    </row>
    <row r="156" spans="1:61" hidden="1">
      <c r="A156" t="s">
        <v>321</v>
      </c>
      <c r="B156" t="s">
        <v>33</v>
      </c>
      <c r="C156" t="s">
        <v>151</v>
      </c>
      <c r="D156" t="s">
        <v>304</v>
      </c>
      <c r="E156" t="s">
        <v>153</v>
      </c>
      <c r="F156" t="s">
        <v>1</v>
      </c>
      <c r="G156" t="s">
        <v>1</v>
      </c>
      <c r="H156" t="s">
        <v>1</v>
      </c>
      <c r="I156" t="s">
        <v>1</v>
      </c>
      <c r="J156" t="s">
        <v>1</v>
      </c>
      <c r="K156" t="s">
        <v>1</v>
      </c>
      <c r="L156" t="s">
        <v>1</v>
      </c>
      <c r="M156" t="s">
        <v>1</v>
      </c>
      <c r="N156" t="s">
        <v>1</v>
      </c>
      <c r="O156" t="s">
        <v>1</v>
      </c>
      <c r="P156" t="s">
        <v>1</v>
      </c>
      <c r="Q156" t="s">
        <v>1</v>
      </c>
      <c r="R156" t="s">
        <v>1</v>
      </c>
      <c r="S156" t="s">
        <v>1</v>
      </c>
      <c r="T156" t="s">
        <v>1</v>
      </c>
      <c r="U156" t="s">
        <v>1</v>
      </c>
      <c r="V156" t="s">
        <v>1</v>
      </c>
      <c r="W156" t="s">
        <v>1</v>
      </c>
      <c r="X156">
        <v>42.986499999999999</v>
      </c>
      <c r="Y156">
        <v>44.5961</v>
      </c>
      <c r="Z156">
        <v>45.6815</v>
      </c>
      <c r="AA156">
        <v>46.087800000000001</v>
      </c>
      <c r="AB156">
        <v>46.937199999999997</v>
      </c>
      <c r="AC156">
        <v>47.618299999999998</v>
      </c>
      <c r="AD156">
        <v>48.371400000000001</v>
      </c>
      <c r="AE156">
        <v>48.744599999999998</v>
      </c>
      <c r="AF156">
        <v>47.923699999999997</v>
      </c>
      <c r="AG156">
        <v>48.526499999999999</v>
      </c>
      <c r="AH156">
        <v>47.396599999999999</v>
      </c>
      <c r="AI156">
        <v>47.1374</v>
      </c>
      <c r="AJ156">
        <v>47.225299999999997</v>
      </c>
      <c r="AK156">
        <v>47.7605</v>
      </c>
      <c r="AL156">
        <v>47.413499999999999</v>
      </c>
      <c r="AM156">
        <v>48.503100000000003</v>
      </c>
      <c r="AN156">
        <v>48.510100000000001</v>
      </c>
      <c r="AO156">
        <v>48.8474</v>
      </c>
      <c r="AP156">
        <v>50.357399999999998</v>
      </c>
      <c r="AQ156">
        <v>50.776899999999998</v>
      </c>
      <c r="AR156">
        <v>50.110999999999997</v>
      </c>
      <c r="AS156">
        <v>50.842700000000001</v>
      </c>
      <c r="AT156">
        <v>50.303899999999999</v>
      </c>
      <c r="AU156">
        <v>50.1614</v>
      </c>
      <c r="AV156">
        <v>49.700600000000001</v>
      </c>
      <c r="AW156">
        <v>49.378799999999998</v>
      </c>
      <c r="AX156">
        <v>49.755499999999998</v>
      </c>
      <c r="AY156">
        <v>50.717599999999997</v>
      </c>
      <c r="AZ156">
        <v>50.757899999999999</v>
      </c>
      <c r="BA156">
        <v>50.050600000000003</v>
      </c>
      <c r="BB156">
        <v>50.0398</v>
      </c>
      <c r="BC156">
        <v>49.092300000000002</v>
      </c>
      <c r="BD156">
        <v>49.424700000000001</v>
      </c>
      <c r="BE156">
        <v>50.653300000000002</v>
      </c>
      <c r="BF156">
        <v>51.688800000000001</v>
      </c>
      <c r="BG156">
        <v>52.636400000000002</v>
      </c>
      <c r="BH156">
        <v>52.741999999999997</v>
      </c>
      <c r="BI156">
        <v>52.5702</v>
      </c>
    </row>
    <row r="157" spans="1:61" hidden="1">
      <c r="A157" t="s">
        <v>322</v>
      </c>
      <c r="B157" t="s">
        <v>34</v>
      </c>
      <c r="C157" t="s">
        <v>151</v>
      </c>
      <c r="D157" t="s">
        <v>304</v>
      </c>
      <c r="E157" t="s">
        <v>153</v>
      </c>
      <c r="F157" t="s">
        <v>1</v>
      </c>
      <c r="G157" t="s">
        <v>1</v>
      </c>
      <c r="H157" t="s">
        <v>1</v>
      </c>
      <c r="I157" t="s">
        <v>1</v>
      </c>
      <c r="J157" t="s">
        <v>1</v>
      </c>
      <c r="K157" t="s">
        <v>1</v>
      </c>
      <c r="L157" t="s">
        <v>1</v>
      </c>
      <c r="M157" t="s">
        <v>1</v>
      </c>
      <c r="N157" t="s">
        <v>1</v>
      </c>
      <c r="O157" t="s">
        <v>1</v>
      </c>
      <c r="P157" t="s">
        <v>1</v>
      </c>
      <c r="Q157" t="s">
        <v>1</v>
      </c>
      <c r="R157" t="s">
        <v>1</v>
      </c>
      <c r="S157" t="s">
        <v>1</v>
      </c>
      <c r="T157" t="s">
        <v>1</v>
      </c>
      <c r="U157" t="s">
        <v>1</v>
      </c>
      <c r="V157" t="s">
        <v>1</v>
      </c>
      <c r="W157" t="s">
        <v>1</v>
      </c>
      <c r="X157" t="s">
        <v>1</v>
      </c>
      <c r="Y157" t="s">
        <v>1</v>
      </c>
      <c r="Z157" t="s">
        <v>1</v>
      </c>
      <c r="AA157" t="s">
        <v>1</v>
      </c>
      <c r="AB157" t="s">
        <v>1</v>
      </c>
      <c r="AC157" t="s">
        <v>1</v>
      </c>
      <c r="AD157" t="s">
        <v>1</v>
      </c>
      <c r="AE157" t="s">
        <v>1</v>
      </c>
      <c r="AF157" t="s">
        <v>1</v>
      </c>
      <c r="AG157" t="s">
        <v>1</v>
      </c>
      <c r="AH157" t="s">
        <v>1</v>
      </c>
      <c r="AI157" t="s">
        <v>1</v>
      </c>
      <c r="AJ157" t="s">
        <v>1</v>
      </c>
      <c r="AK157" t="s">
        <v>1</v>
      </c>
      <c r="AL157" t="s">
        <v>1</v>
      </c>
      <c r="AM157" t="s">
        <v>1</v>
      </c>
      <c r="AN157" t="s">
        <v>1</v>
      </c>
      <c r="AO157" t="s">
        <v>1</v>
      </c>
      <c r="AP157" t="s">
        <v>1</v>
      </c>
      <c r="AQ157" t="s">
        <v>1</v>
      </c>
      <c r="AR157" t="s">
        <v>1</v>
      </c>
      <c r="AS157" t="s">
        <v>1</v>
      </c>
      <c r="AT157" t="s">
        <v>1</v>
      </c>
      <c r="AU157" t="s">
        <v>1</v>
      </c>
      <c r="AV157" t="s">
        <v>1</v>
      </c>
      <c r="AW157" t="s">
        <v>1</v>
      </c>
      <c r="AX157" t="s">
        <v>1</v>
      </c>
      <c r="AY157" t="s">
        <v>1</v>
      </c>
      <c r="AZ157" t="s">
        <v>1</v>
      </c>
      <c r="BA157" t="s">
        <v>1</v>
      </c>
      <c r="BB157" t="s">
        <v>1</v>
      </c>
      <c r="BC157">
        <v>40.762999999999998</v>
      </c>
      <c r="BD157">
        <v>40.418900000000001</v>
      </c>
      <c r="BE157">
        <v>40.186300000000003</v>
      </c>
      <c r="BF157">
        <v>40.643599999999999</v>
      </c>
      <c r="BG157">
        <v>40.858800000000002</v>
      </c>
      <c r="BH157">
        <v>42.789000000000001</v>
      </c>
      <c r="BI157">
        <v>43.268999999999998</v>
      </c>
    </row>
    <row r="158" spans="1:61" hidden="1">
      <c r="A158" t="s">
        <v>323</v>
      </c>
      <c r="B158" t="s">
        <v>35</v>
      </c>
      <c r="C158" t="s">
        <v>151</v>
      </c>
      <c r="D158" t="s">
        <v>304</v>
      </c>
      <c r="E158" t="s">
        <v>153</v>
      </c>
      <c r="F158" t="s">
        <v>1</v>
      </c>
      <c r="G158" t="s">
        <v>1</v>
      </c>
      <c r="H158" t="s">
        <v>1</v>
      </c>
      <c r="I158" t="s">
        <v>1</v>
      </c>
      <c r="J158" t="s">
        <v>1</v>
      </c>
      <c r="K158" t="s">
        <v>1</v>
      </c>
      <c r="L158" t="s">
        <v>1</v>
      </c>
      <c r="M158" t="s">
        <v>1</v>
      </c>
      <c r="N158" t="s">
        <v>1</v>
      </c>
      <c r="O158" t="s">
        <v>1</v>
      </c>
      <c r="P158" t="s">
        <v>1</v>
      </c>
      <c r="Q158" t="s">
        <v>1</v>
      </c>
      <c r="R158" t="s">
        <v>1</v>
      </c>
      <c r="S158" t="s">
        <v>1</v>
      </c>
      <c r="T158" t="s">
        <v>1</v>
      </c>
      <c r="U158" t="s">
        <v>1</v>
      </c>
      <c r="V158" t="s">
        <v>1</v>
      </c>
      <c r="W158" t="s">
        <v>1</v>
      </c>
      <c r="X158" t="s">
        <v>1</v>
      </c>
      <c r="Y158" t="s">
        <v>1</v>
      </c>
      <c r="Z158">
        <v>33.627899999999997</v>
      </c>
      <c r="AA158">
        <v>33.563800000000001</v>
      </c>
      <c r="AB158">
        <v>36.552900000000001</v>
      </c>
      <c r="AC158">
        <v>38.699300000000001</v>
      </c>
      <c r="AD158">
        <v>37.5045</v>
      </c>
      <c r="AE158">
        <v>37.304400000000001</v>
      </c>
      <c r="AF158">
        <v>38.335000000000001</v>
      </c>
      <c r="AG158">
        <v>38.075000000000003</v>
      </c>
      <c r="AH158">
        <v>39.098799999999997</v>
      </c>
      <c r="AI158">
        <v>39.889600000000002</v>
      </c>
      <c r="AJ158">
        <v>41.147300000000001</v>
      </c>
      <c r="AK158">
        <v>42.290999999999997</v>
      </c>
      <c r="AL158">
        <v>44.678600000000003</v>
      </c>
      <c r="AM158">
        <v>46.064999999999998</v>
      </c>
      <c r="AN158">
        <v>44.209400000000002</v>
      </c>
      <c r="AO158">
        <v>44.752000000000002</v>
      </c>
      <c r="AP158">
        <v>45.1892</v>
      </c>
      <c r="AQ158">
        <v>47.202100000000002</v>
      </c>
      <c r="AR158">
        <v>45.935000000000002</v>
      </c>
      <c r="AS158">
        <v>45.842700000000001</v>
      </c>
      <c r="AT158">
        <v>44.863700000000001</v>
      </c>
      <c r="AU158">
        <v>44.420200000000001</v>
      </c>
      <c r="AV158">
        <v>43.887500000000003</v>
      </c>
      <c r="AW158">
        <v>44.4116</v>
      </c>
      <c r="AX158">
        <v>43.9206</v>
      </c>
      <c r="AY158">
        <v>43.377499999999998</v>
      </c>
      <c r="AZ158">
        <v>44.935200000000002</v>
      </c>
      <c r="BA158">
        <v>45.9041</v>
      </c>
      <c r="BB158">
        <v>45.853400000000001</v>
      </c>
      <c r="BC158">
        <v>46.605499999999999</v>
      </c>
      <c r="BD158">
        <v>46.148000000000003</v>
      </c>
      <c r="BE158">
        <v>46.138599999999997</v>
      </c>
      <c r="BF158">
        <v>47.802900000000001</v>
      </c>
      <c r="BG158">
        <v>47.923200000000001</v>
      </c>
      <c r="BH158">
        <v>47.826999999999998</v>
      </c>
      <c r="BI158">
        <v>47.706400000000002</v>
      </c>
    </row>
    <row r="159" spans="1:61" hidden="1">
      <c r="A159" t="s">
        <v>324</v>
      </c>
      <c r="B159" t="s">
        <v>36</v>
      </c>
      <c r="C159" t="s">
        <v>151</v>
      </c>
      <c r="D159" t="s">
        <v>304</v>
      </c>
      <c r="E159" t="s">
        <v>153</v>
      </c>
      <c r="F159" t="s">
        <v>1</v>
      </c>
      <c r="G159" t="s">
        <v>1</v>
      </c>
      <c r="H159" t="s">
        <v>1</v>
      </c>
      <c r="I159" t="s">
        <v>1</v>
      </c>
      <c r="J159" t="s">
        <v>1</v>
      </c>
      <c r="K159" t="s">
        <v>1</v>
      </c>
      <c r="L159" t="s">
        <v>1</v>
      </c>
      <c r="M159" t="s">
        <v>1</v>
      </c>
      <c r="N159" t="s">
        <v>1</v>
      </c>
      <c r="O159" t="s">
        <v>1</v>
      </c>
      <c r="P159" t="s">
        <v>1</v>
      </c>
      <c r="Q159" t="s">
        <v>1</v>
      </c>
      <c r="R159" t="s">
        <v>1</v>
      </c>
      <c r="S159" t="s">
        <v>1</v>
      </c>
      <c r="T159" t="s">
        <v>1</v>
      </c>
      <c r="U159" t="s">
        <v>1</v>
      </c>
      <c r="V159" t="s">
        <v>1</v>
      </c>
      <c r="W159" t="s">
        <v>1</v>
      </c>
      <c r="X159" t="s">
        <v>1</v>
      </c>
      <c r="Y159" t="s">
        <v>1</v>
      </c>
      <c r="Z159" t="s">
        <v>1</v>
      </c>
      <c r="AA159" t="s">
        <v>1</v>
      </c>
      <c r="AB159" t="s">
        <v>1</v>
      </c>
      <c r="AC159" t="s">
        <v>1</v>
      </c>
      <c r="AD159" t="s">
        <v>1</v>
      </c>
      <c r="AE159" t="s">
        <v>1</v>
      </c>
      <c r="AF159" t="s">
        <v>1</v>
      </c>
      <c r="AG159" t="s">
        <v>1</v>
      </c>
      <c r="AH159" t="s">
        <v>1</v>
      </c>
      <c r="AI159" t="s">
        <v>1</v>
      </c>
      <c r="AJ159" t="s">
        <v>1</v>
      </c>
      <c r="AK159" t="s">
        <v>1</v>
      </c>
      <c r="AL159" t="s">
        <v>1</v>
      </c>
      <c r="AM159" t="s">
        <v>1</v>
      </c>
      <c r="AN159" t="s">
        <v>1</v>
      </c>
      <c r="AO159" t="s">
        <v>1</v>
      </c>
      <c r="AP159" t="s">
        <v>1</v>
      </c>
      <c r="AQ159" t="s">
        <v>1</v>
      </c>
      <c r="AR159">
        <v>32.490499999999997</v>
      </c>
      <c r="AS159">
        <v>32.325499999999998</v>
      </c>
      <c r="AT159">
        <v>34.7425</v>
      </c>
      <c r="AU159">
        <v>35.747199999999999</v>
      </c>
      <c r="AV159">
        <v>35.571199999999997</v>
      </c>
      <c r="AW159">
        <v>37.978000000000002</v>
      </c>
      <c r="AX159">
        <v>38.29</v>
      </c>
      <c r="AY159">
        <v>40.6967</v>
      </c>
      <c r="AZ159">
        <v>41.400399999999998</v>
      </c>
      <c r="BA159">
        <v>44.884599999999999</v>
      </c>
      <c r="BB159">
        <v>43.134300000000003</v>
      </c>
      <c r="BC159">
        <v>40.139000000000003</v>
      </c>
      <c r="BD159">
        <v>40.893000000000001</v>
      </c>
      <c r="BE159">
        <v>39.945399999999999</v>
      </c>
      <c r="BF159">
        <v>39.3431</v>
      </c>
      <c r="BG159">
        <v>40.253</v>
      </c>
      <c r="BH159">
        <v>41.206699999999998</v>
      </c>
      <c r="BI159">
        <v>39.972299999999997</v>
      </c>
    </row>
    <row r="160" spans="1:61" hidden="1">
      <c r="A160" t="s">
        <v>325</v>
      </c>
      <c r="B160" t="s">
        <v>37</v>
      </c>
      <c r="C160" t="s">
        <v>151</v>
      </c>
      <c r="D160" t="s">
        <v>304</v>
      </c>
      <c r="E160" t="s">
        <v>153</v>
      </c>
      <c r="F160" t="s">
        <v>1</v>
      </c>
      <c r="G160" t="s">
        <v>1</v>
      </c>
      <c r="H160" t="s">
        <v>1</v>
      </c>
      <c r="I160" t="s">
        <v>1</v>
      </c>
      <c r="J160" t="s">
        <v>1</v>
      </c>
      <c r="K160" t="s">
        <v>1</v>
      </c>
      <c r="L160" t="s">
        <v>1</v>
      </c>
      <c r="M160" t="s">
        <v>1</v>
      </c>
      <c r="N160" t="s">
        <v>1</v>
      </c>
      <c r="O160" t="s">
        <v>1</v>
      </c>
      <c r="P160" t="s">
        <v>1</v>
      </c>
      <c r="Q160" t="s">
        <v>1</v>
      </c>
      <c r="R160" t="s">
        <v>1</v>
      </c>
      <c r="S160" t="s">
        <v>1</v>
      </c>
      <c r="T160" t="s">
        <v>1</v>
      </c>
      <c r="U160" t="s">
        <v>1</v>
      </c>
      <c r="V160" t="s">
        <v>1</v>
      </c>
      <c r="W160" t="s">
        <v>1</v>
      </c>
      <c r="X160" t="s">
        <v>1</v>
      </c>
      <c r="Y160" t="s">
        <v>1</v>
      </c>
      <c r="Z160" t="s">
        <v>1</v>
      </c>
      <c r="AA160" t="s">
        <v>1</v>
      </c>
      <c r="AB160" t="s">
        <v>1</v>
      </c>
      <c r="AC160" t="s">
        <v>1</v>
      </c>
      <c r="AD160" t="s">
        <v>1</v>
      </c>
      <c r="AE160" t="s">
        <v>1</v>
      </c>
      <c r="AF160" t="s">
        <v>1</v>
      </c>
      <c r="AG160" t="s">
        <v>1</v>
      </c>
      <c r="AH160" t="s">
        <v>1</v>
      </c>
      <c r="AI160" t="s">
        <v>1</v>
      </c>
      <c r="AJ160" t="s">
        <v>1</v>
      </c>
      <c r="AK160" t="s">
        <v>1</v>
      </c>
      <c r="AL160" t="s">
        <v>1</v>
      </c>
      <c r="AM160" t="s">
        <v>1</v>
      </c>
      <c r="AN160" t="s">
        <v>1</v>
      </c>
      <c r="AO160" t="s">
        <v>1</v>
      </c>
      <c r="AP160" t="s">
        <v>1</v>
      </c>
      <c r="AQ160">
        <v>37.8431</v>
      </c>
      <c r="AR160">
        <v>39.305700000000002</v>
      </c>
      <c r="AS160">
        <v>37.7605</v>
      </c>
      <c r="AT160">
        <v>34.713700000000003</v>
      </c>
      <c r="AU160">
        <v>32.894100000000002</v>
      </c>
      <c r="AV160">
        <v>33.6648</v>
      </c>
      <c r="AW160">
        <v>33.3367</v>
      </c>
      <c r="AX160">
        <v>35.055700000000002</v>
      </c>
      <c r="AY160">
        <v>35.878300000000003</v>
      </c>
      <c r="AZ160">
        <v>38.531199999999998</v>
      </c>
      <c r="BA160">
        <v>36.417400000000001</v>
      </c>
      <c r="BB160">
        <v>35.191699999999997</v>
      </c>
      <c r="BC160">
        <v>33.387700000000002</v>
      </c>
      <c r="BD160">
        <v>34.218200000000003</v>
      </c>
      <c r="BE160">
        <v>34.2682</v>
      </c>
      <c r="BF160">
        <v>34.884300000000003</v>
      </c>
      <c r="BG160">
        <v>35.148099999999999</v>
      </c>
      <c r="BH160">
        <v>34.460900000000002</v>
      </c>
      <c r="BI160">
        <v>33.471499999999999</v>
      </c>
    </row>
    <row r="161" spans="1:61" hidden="1">
      <c r="A161" t="s">
        <v>326</v>
      </c>
      <c r="B161" t="s">
        <v>38</v>
      </c>
      <c r="C161" t="s">
        <v>151</v>
      </c>
      <c r="D161" t="s">
        <v>304</v>
      </c>
      <c r="E161" t="s">
        <v>153</v>
      </c>
      <c r="F161" t="s">
        <v>1</v>
      </c>
      <c r="G161" t="s">
        <v>1</v>
      </c>
      <c r="H161" t="s">
        <v>1</v>
      </c>
      <c r="I161" t="s">
        <v>1</v>
      </c>
      <c r="J161" t="s">
        <v>1</v>
      </c>
      <c r="K161" t="s">
        <v>1</v>
      </c>
      <c r="L161" t="s">
        <v>1</v>
      </c>
      <c r="M161" t="s">
        <v>1</v>
      </c>
      <c r="N161" t="s">
        <v>1</v>
      </c>
      <c r="O161" t="s">
        <v>1</v>
      </c>
      <c r="P161" t="s">
        <v>1</v>
      </c>
      <c r="Q161" t="s">
        <v>1</v>
      </c>
      <c r="R161" t="s">
        <v>1</v>
      </c>
      <c r="S161" t="s">
        <v>1</v>
      </c>
      <c r="T161" t="s">
        <v>1</v>
      </c>
      <c r="U161" t="s">
        <v>1</v>
      </c>
      <c r="V161" t="s">
        <v>1</v>
      </c>
      <c r="W161" t="s">
        <v>1</v>
      </c>
      <c r="X161" t="s">
        <v>1</v>
      </c>
      <c r="Y161" t="s">
        <v>1</v>
      </c>
      <c r="Z161" t="s">
        <v>1</v>
      </c>
      <c r="AA161" t="s">
        <v>1</v>
      </c>
      <c r="AB161" t="s">
        <v>1</v>
      </c>
      <c r="AC161" t="s">
        <v>1</v>
      </c>
      <c r="AD161" t="s">
        <v>1</v>
      </c>
      <c r="AE161" t="s">
        <v>1</v>
      </c>
      <c r="AF161" t="s">
        <v>1</v>
      </c>
      <c r="AG161" t="s">
        <v>1</v>
      </c>
      <c r="AH161" t="s">
        <v>1</v>
      </c>
      <c r="AI161" t="s">
        <v>1</v>
      </c>
      <c r="AJ161" t="s">
        <v>1</v>
      </c>
      <c r="AK161" t="s">
        <v>1</v>
      </c>
      <c r="AL161" t="s">
        <v>1</v>
      </c>
      <c r="AM161" t="s">
        <v>1</v>
      </c>
      <c r="AN161" t="s">
        <v>1</v>
      </c>
      <c r="AO161" t="s">
        <v>1</v>
      </c>
      <c r="AP161" t="s">
        <v>1</v>
      </c>
      <c r="AQ161">
        <v>38.795099999999998</v>
      </c>
      <c r="AR161">
        <v>38.544800000000002</v>
      </c>
      <c r="AS161">
        <v>37.959699999999998</v>
      </c>
      <c r="AT161">
        <v>36.3964</v>
      </c>
      <c r="AU161">
        <v>33.773200000000003</v>
      </c>
      <c r="AV161">
        <v>33.358400000000003</v>
      </c>
      <c r="AW161">
        <v>32.634599999999999</v>
      </c>
      <c r="AX161">
        <v>32.640300000000003</v>
      </c>
      <c r="AY161">
        <v>33.848700000000001</v>
      </c>
      <c r="AZ161">
        <v>34.2044</v>
      </c>
      <c r="BA161">
        <v>34.978099999999998</v>
      </c>
      <c r="BB161">
        <v>35.113100000000003</v>
      </c>
      <c r="BC161">
        <v>34.735500000000002</v>
      </c>
      <c r="BD161">
        <v>34.429000000000002</v>
      </c>
      <c r="BE161">
        <v>32.918100000000003</v>
      </c>
      <c r="BF161">
        <v>32.623399999999997</v>
      </c>
      <c r="BG161">
        <v>32.210299999999997</v>
      </c>
      <c r="BH161">
        <v>31.995899999999999</v>
      </c>
      <c r="BI161">
        <v>31.662199999999999</v>
      </c>
    </row>
    <row r="162" spans="1:61" hidden="1">
      <c r="A162" t="s">
        <v>327</v>
      </c>
      <c r="B162" t="s">
        <v>39</v>
      </c>
      <c r="C162" t="s">
        <v>151</v>
      </c>
      <c r="D162" t="s">
        <v>304</v>
      </c>
      <c r="E162" t="s">
        <v>153</v>
      </c>
      <c r="F162" t="s">
        <v>1</v>
      </c>
      <c r="G162" t="s">
        <v>1</v>
      </c>
      <c r="H162" t="s">
        <v>1</v>
      </c>
      <c r="I162" t="s">
        <v>1</v>
      </c>
      <c r="J162" t="s">
        <v>1</v>
      </c>
      <c r="K162" t="s">
        <v>1</v>
      </c>
      <c r="L162" t="s">
        <v>1</v>
      </c>
      <c r="M162" t="s">
        <v>1</v>
      </c>
      <c r="N162" t="s">
        <v>1</v>
      </c>
      <c r="O162" t="s">
        <v>1</v>
      </c>
      <c r="P162" t="s">
        <v>1</v>
      </c>
      <c r="Q162" t="s">
        <v>1</v>
      </c>
      <c r="R162" t="s">
        <v>1</v>
      </c>
      <c r="S162" t="s">
        <v>1</v>
      </c>
      <c r="T162" t="s">
        <v>1</v>
      </c>
      <c r="U162" t="s">
        <v>1</v>
      </c>
      <c r="V162" t="s">
        <v>1</v>
      </c>
      <c r="W162" t="s">
        <v>1</v>
      </c>
      <c r="X162" t="s">
        <v>1</v>
      </c>
      <c r="Y162" t="s">
        <v>1</v>
      </c>
      <c r="Z162" t="s">
        <v>1</v>
      </c>
      <c r="AA162" t="s">
        <v>1</v>
      </c>
      <c r="AB162" t="s">
        <v>1</v>
      </c>
      <c r="AC162" t="s">
        <v>1</v>
      </c>
      <c r="AD162" t="s">
        <v>1</v>
      </c>
      <c r="AE162" t="s">
        <v>1</v>
      </c>
      <c r="AF162" t="s">
        <v>1</v>
      </c>
      <c r="AG162" t="s">
        <v>1</v>
      </c>
      <c r="AH162" t="s">
        <v>1</v>
      </c>
      <c r="AI162" t="s">
        <v>1</v>
      </c>
      <c r="AJ162">
        <v>42.004800000000003</v>
      </c>
      <c r="AK162">
        <v>38.992899999999999</v>
      </c>
      <c r="AL162">
        <v>39.819499999999998</v>
      </c>
      <c r="AM162">
        <v>41.220100000000002</v>
      </c>
      <c r="AN162">
        <v>41.415300000000002</v>
      </c>
      <c r="AO162">
        <v>42.1477</v>
      </c>
      <c r="AP162">
        <v>42.413200000000003</v>
      </c>
      <c r="AQ162">
        <v>44.3675</v>
      </c>
      <c r="AR162">
        <v>44.435299999999998</v>
      </c>
      <c r="AS162">
        <v>42.531599999999997</v>
      </c>
      <c r="AT162">
        <v>43.422699999999999</v>
      </c>
      <c r="AU162">
        <v>44.156700000000001</v>
      </c>
      <c r="AV162">
        <v>43.578800000000001</v>
      </c>
      <c r="AW162">
        <v>42.273299999999999</v>
      </c>
      <c r="AX162">
        <v>41.484499999999997</v>
      </c>
      <c r="AY162">
        <v>41.529600000000002</v>
      </c>
      <c r="AZ162">
        <v>39.893000000000001</v>
      </c>
      <c r="BA162">
        <v>39.821300000000001</v>
      </c>
      <c r="BB162">
        <v>42.284300000000002</v>
      </c>
      <c r="BC162">
        <v>44.651899999999998</v>
      </c>
      <c r="BD162">
        <v>42.821899999999999</v>
      </c>
      <c r="BE162">
        <v>42.769300000000001</v>
      </c>
      <c r="BF162">
        <v>44.046700000000001</v>
      </c>
      <c r="BG162">
        <v>43.677799999999998</v>
      </c>
      <c r="BH162">
        <v>42.972900000000003</v>
      </c>
      <c r="BI162">
        <v>42.6006</v>
      </c>
    </row>
    <row r="163" spans="1:61" hidden="1">
      <c r="A163" t="s">
        <v>328</v>
      </c>
      <c r="B163" t="s">
        <v>40</v>
      </c>
      <c r="C163" t="s">
        <v>151</v>
      </c>
      <c r="D163" t="s">
        <v>304</v>
      </c>
      <c r="E163" t="s">
        <v>153</v>
      </c>
      <c r="F163" t="s">
        <v>1</v>
      </c>
      <c r="G163" t="s">
        <v>1</v>
      </c>
      <c r="H163" t="s">
        <v>1</v>
      </c>
      <c r="I163" t="s">
        <v>1</v>
      </c>
      <c r="J163" t="s">
        <v>1</v>
      </c>
      <c r="K163" t="s">
        <v>1</v>
      </c>
      <c r="L163" t="s">
        <v>1</v>
      </c>
      <c r="M163" t="s">
        <v>1</v>
      </c>
      <c r="N163" t="s">
        <v>1</v>
      </c>
      <c r="O163" t="s">
        <v>1</v>
      </c>
      <c r="P163" t="s">
        <v>1</v>
      </c>
      <c r="Q163" t="s">
        <v>1</v>
      </c>
      <c r="R163" t="s">
        <v>1</v>
      </c>
      <c r="S163" t="s">
        <v>1</v>
      </c>
      <c r="T163" t="s">
        <v>1</v>
      </c>
      <c r="U163" t="s">
        <v>1</v>
      </c>
      <c r="V163" t="s">
        <v>1</v>
      </c>
      <c r="W163" t="s">
        <v>1</v>
      </c>
      <c r="X163" t="s">
        <v>1</v>
      </c>
      <c r="Y163" t="s">
        <v>1</v>
      </c>
      <c r="Z163" t="s">
        <v>1</v>
      </c>
      <c r="AA163" t="s">
        <v>1</v>
      </c>
      <c r="AB163" t="s">
        <v>1</v>
      </c>
      <c r="AC163" t="s">
        <v>1</v>
      </c>
      <c r="AD163" t="s">
        <v>1</v>
      </c>
      <c r="AE163" t="s">
        <v>1</v>
      </c>
      <c r="AF163" t="s">
        <v>1</v>
      </c>
      <c r="AG163" t="s">
        <v>1</v>
      </c>
      <c r="AH163" t="s">
        <v>1</v>
      </c>
      <c r="AI163" t="s">
        <v>1</v>
      </c>
      <c r="AJ163" t="s">
        <v>1</v>
      </c>
      <c r="AK163" t="s">
        <v>1</v>
      </c>
      <c r="AL163" t="s">
        <v>1</v>
      </c>
      <c r="AM163" t="s">
        <v>1</v>
      </c>
      <c r="AN163" t="s">
        <v>1</v>
      </c>
      <c r="AO163" t="s">
        <v>1</v>
      </c>
      <c r="AP163" t="s">
        <v>1</v>
      </c>
      <c r="AQ163">
        <v>44.254300000000001</v>
      </c>
      <c r="AR163">
        <v>43.602600000000002</v>
      </c>
      <c r="AS163">
        <v>43.965800000000002</v>
      </c>
      <c r="AT163">
        <v>44.691299999999998</v>
      </c>
      <c r="AU163">
        <v>43.738100000000003</v>
      </c>
      <c r="AV163">
        <v>42.606999999999999</v>
      </c>
      <c r="AW163">
        <v>42.5137</v>
      </c>
      <c r="AX163">
        <v>42.767000000000003</v>
      </c>
      <c r="AY163">
        <v>42.378100000000003</v>
      </c>
      <c r="AZ163">
        <v>43.010800000000003</v>
      </c>
      <c r="BA163">
        <v>45.7393</v>
      </c>
      <c r="BB163">
        <v>45.679499999999997</v>
      </c>
      <c r="BC163">
        <v>46.639800000000001</v>
      </c>
      <c r="BD163">
        <v>45.364400000000003</v>
      </c>
      <c r="BE163">
        <v>54.142800000000001</v>
      </c>
      <c r="BF163">
        <v>46.3581</v>
      </c>
      <c r="BG163">
        <v>47.423200000000001</v>
      </c>
      <c r="BH163">
        <v>47.204799999999999</v>
      </c>
      <c r="BI163">
        <v>46.441899999999997</v>
      </c>
    </row>
    <row r="164" spans="1:61" hidden="1">
      <c r="A164" t="s">
        <v>329</v>
      </c>
      <c r="B164" t="s">
        <v>41</v>
      </c>
      <c r="C164" t="s">
        <v>151</v>
      </c>
      <c r="D164" t="s">
        <v>304</v>
      </c>
      <c r="E164" t="s">
        <v>153</v>
      </c>
      <c r="F164" t="s">
        <v>1</v>
      </c>
      <c r="G164" t="s">
        <v>1</v>
      </c>
      <c r="H164" t="s">
        <v>1</v>
      </c>
      <c r="I164" t="s">
        <v>1</v>
      </c>
      <c r="J164" t="s">
        <v>1</v>
      </c>
      <c r="K164" t="s">
        <v>1</v>
      </c>
      <c r="L164" t="s">
        <v>1</v>
      </c>
      <c r="M164" t="s">
        <v>1</v>
      </c>
      <c r="N164" t="s">
        <v>1</v>
      </c>
      <c r="O164" t="s">
        <v>1</v>
      </c>
      <c r="P164" t="s">
        <v>1</v>
      </c>
      <c r="Q164" t="s">
        <v>1</v>
      </c>
      <c r="R164" t="s">
        <v>1</v>
      </c>
      <c r="S164" t="s">
        <v>1</v>
      </c>
      <c r="T164" t="s">
        <v>1</v>
      </c>
      <c r="U164" t="s">
        <v>1</v>
      </c>
      <c r="V164" t="s">
        <v>1</v>
      </c>
      <c r="W164" t="s">
        <v>1</v>
      </c>
      <c r="X164" t="s">
        <v>1</v>
      </c>
      <c r="Y164" t="s">
        <v>1</v>
      </c>
      <c r="Z164" t="s">
        <v>1</v>
      </c>
      <c r="AA164" t="s">
        <v>1</v>
      </c>
      <c r="AB164" t="s">
        <v>1</v>
      </c>
      <c r="AC164" t="s">
        <v>1</v>
      </c>
      <c r="AD164" t="s">
        <v>1</v>
      </c>
      <c r="AE164" t="s">
        <v>1</v>
      </c>
      <c r="AF164" t="s">
        <v>1</v>
      </c>
      <c r="AG164" t="s">
        <v>1</v>
      </c>
      <c r="AH164" t="s">
        <v>1</v>
      </c>
      <c r="AI164" t="s">
        <v>1</v>
      </c>
      <c r="AJ164" t="s">
        <v>1</v>
      </c>
      <c r="AK164" t="s">
        <v>1</v>
      </c>
      <c r="AL164" t="s">
        <v>1</v>
      </c>
      <c r="AM164" t="s">
        <v>1</v>
      </c>
      <c r="AN164" t="s">
        <v>1</v>
      </c>
      <c r="AO164">
        <v>34.749000000000002</v>
      </c>
      <c r="AP164">
        <v>33.094099999999997</v>
      </c>
      <c r="AQ164">
        <v>34.040500000000002</v>
      </c>
      <c r="AR164">
        <v>32.069200000000002</v>
      </c>
      <c r="AS164">
        <v>34.672600000000003</v>
      </c>
      <c r="AT164">
        <v>33.832099999999997</v>
      </c>
      <c r="AU164">
        <v>34.941800000000001</v>
      </c>
      <c r="AV164">
        <v>35.997999999999998</v>
      </c>
      <c r="AW164">
        <v>36.631900000000002</v>
      </c>
      <c r="AX164">
        <v>38.923999999999999</v>
      </c>
      <c r="AY164">
        <v>40.661299999999997</v>
      </c>
      <c r="AZ164">
        <v>40.4377</v>
      </c>
      <c r="BA164">
        <v>39.558199999999999</v>
      </c>
      <c r="BB164">
        <v>38.823700000000002</v>
      </c>
      <c r="BC164">
        <v>38.738799999999998</v>
      </c>
      <c r="BD164">
        <v>37.738599999999998</v>
      </c>
      <c r="BE164">
        <v>38.599499999999999</v>
      </c>
      <c r="BF164">
        <v>39.813099999999999</v>
      </c>
      <c r="BG164">
        <v>41.039900000000003</v>
      </c>
      <c r="BH164">
        <v>41.604700000000001</v>
      </c>
      <c r="BI164">
        <v>41.368899999999996</v>
      </c>
    </row>
    <row r="165" spans="1:61" hidden="1">
      <c r="A165" t="s">
        <v>330</v>
      </c>
      <c r="B165" t="s">
        <v>42</v>
      </c>
      <c r="C165" t="s">
        <v>151</v>
      </c>
      <c r="D165" t="s">
        <v>304</v>
      </c>
      <c r="E165" t="s">
        <v>153</v>
      </c>
      <c r="F165" t="s">
        <v>1</v>
      </c>
      <c r="G165" t="s">
        <v>1</v>
      </c>
      <c r="H165" t="s">
        <v>1</v>
      </c>
      <c r="I165" t="s">
        <v>1</v>
      </c>
      <c r="J165" t="s">
        <v>1</v>
      </c>
      <c r="K165" t="s">
        <v>1</v>
      </c>
      <c r="L165" t="s">
        <v>1</v>
      </c>
      <c r="M165" t="s">
        <v>1</v>
      </c>
      <c r="N165" t="s">
        <v>1</v>
      </c>
      <c r="O165">
        <v>41.015599999999999</v>
      </c>
      <c r="P165">
        <v>41.823300000000003</v>
      </c>
      <c r="Q165">
        <v>43.125799999999998</v>
      </c>
      <c r="R165">
        <v>44.302500000000002</v>
      </c>
      <c r="S165">
        <v>45.579599999999999</v>
      </c>
      <c r="T165">
        <v>45.378100000000003</v>
      </c>
      <c r="U165">
        <v>48.172800000000002</v>
      </c>
      <c r="V165">
        <v>49.201799999999999</v>
      </c>
      <c r="W165">
        <v>50.448399999999999</v>
      </c>
      <c r="X165">
        <v>50.691499999999998</v>
      </c>
      <c r="Y165">
        <v>51.405500000000004</v>
      </c>
      <c r="Z165">
        <v>51.334099999999999</v>
      </c>
      <c r="AA165">
        <v>51.575000000000003</v>
      </c>
      <c r="AB165">
        <v>52.788699999999999</v>
      </c>
      <c r="AC165">
        <v>53.720799999999997</v>
      </c>
      <c r="AD165">
        <v>52.637099999999997</v>
      </c>
      <c r="AE165">
        <v>53.667200000000001</v>
      </c>
      <c r="AF165">
        <v>52.410699999999999</v>
      </c>
      <c r="AG165">
        <v>53.1113</v>
      </c>
      <c r="AH165">
        <v>52.178199999999997</v>
      </c>
      <c r="AI165">
        <v>49.552199999999999</v>
      </c>
      <c r="AJ165">
        <v>49.743299999999998</v>
      </c>
      <c r="AK165">
        <v>52.388599999999997</v>
      </c>
      <c r="AL165">
        <v>51.569099999999999</v>
      </c>
      <c r="AM165">
        <v>52.874099999999999</v>
      </c>
      <c r="AN165">
        <v>49.954300000000003</v>
      </c>
      <c r="AO165">
        <v>47.188299999999998</v>
      </c>
      <c r="AP165">
        <v>47.506900000000002</v>
      </c>
      <c r="AQ165">
        <v>46.3005</v>
      </c>
      <c r="AR165">
        <v>45.823599999999999</v>
      </c>
      <c r="AS165">
        <v>46.514200000000002</v>
      </c>
      <c r="AT165">
        <v>46.254899999999999</v>
      </c>
      <c r="AU165">
        <v>45.169600000000003</v>
      </c>
      <c r="AV165">
        <v>44.049500000000002</v>
      </c>
      <c r="AW165">
        <v>43.8078</v>
      </c>
      <c r="AX165">
        <v>44.218899999999998</v>
      </c>
      <c r="AY165">
        <v>44.425400000000003</v>
      </c>
      <c r="AZ165">
        <v>46.058500000000002</v>
      </c>
      <c r="BA165">
        <v>45.543700000000001</v>
      </c>
      <c r="BB165">
        <v>46.8247</v>
      </c>
      <c r="BC165">
        <v>45.711799999999997</v>
      </c>
      <c r="BD165">
        <v>46.235999999999997</v>
      </c>
      <c r="BE165">
        <v>45.536999999999999</v>
      </c>
      <c r="BF165">
        <v>46.282600000000002</v>
      </c>
      <c r="BG165">
        <v>47.158999999999999</v>
      </c>
      <c r="BH165">
        <v>46.872999999999998</v>
      </c>
      <c r="BI165">
        <v>47.601199999999999</v>
      </c>
    </row>
    <row r="166" spans="1:61" hidden="1">
      <c r="A166" t="s">
        <v>331</v>
      </c>
      <c r="B166" t="s">
        <v>43</v>
      </c>
      <c r="C166" t="s">
        <v>151</v>
      </c>
      <c r="D166" t="s">
        <v>304</v>
      </c>
      <c r="E166" t="s">
        <v>153</v>
      </c>
      <c r="F166" t="s">
        <v>1</v>
      </c>
      <c r="G166" t="s">
        <v>1</v>
      </c>
      <c r="H166" t="s">
        <v>1</v>
      </c>
      <c r="I166" t="s">
        <v>1</v>
      </c>
      <c r="J166" t="s">
        <v>1</v>
      </c>
      <c r="K166" t="s">
        <v>1</v>
      </c>
      <c r="L166" t="s">
        <v>1</v>
      </c>
      <c r="M166" t="s">
        <v>1</v>
      </c>
      <c r="N166" t="s">
        <v>1</v>
      </c>
      <c r="O166" t="s">
        <v>1</v>
      </c>
      <c r="P166" t="s">
        <v>1</v>
      </c>
      <c r="Q166" t="s">
        <v>1</v>
      </c>
      <c r="R166" t="s">
        <v>1</v>
      </c>
      <c r="S166" t="s">
        <v>1</v>
      </c>
      <c r="T166" t="s">
        <v>1</v>
      </c>
      <c r="U166" t="s">
        <v>1</v>
      </c>
      <c r="V166">
        <v>43.843600000000002</v>
      </c>
      <c r="W166">
        <v>44.952100000000002</v>
      </c>
      <c r="X166">
        <v>47.250700000000002</v>
      </c>
      <c r="Y166">
        <v>46.672600000000003</v>
      </c>
      <c r="Z166">
        <v>47.591000000000001</v>
      </c>
      <c r="AA166">
        <v>48.930100000000003</v>
      </c>
      <c r="AB166">
        <v>47.956899999999997</v>
      </c>
      <c r="AC166">
        <v>47.583300000000001</v>
      </c>
      <c r="AD166">
        <v>49.187800000000003</v>
      </c>
      <c r="AE166">
        <v>49.997100000000003</v>
      </c>
      <c r="AF166">
        <v>49.745899999999999</v>
      </c>
      <c r="AG166">
        <v>49.333199999999998</v>
      </c>
      <c r="AH166">
        <v>49.6205</v>
      </c>
      <c r="AI166">
        <v>48.5486</v>
      </c>
      <c r="AJ166">
        <v>49.007300000000001</v>
      </c>
      <c r="AK166">
        <v>49.691200000000002</v>
      </c>
      <c r="AL166">
        <v>51.347700000000003</v>
      </c>
      <c r="AM166">
        <v>51.809399999999997</v>
      </c>
      <c r="AN166">
        <v>50.9557</v>
      </c>
      <c r="AO166">
        <v>50.378100000000003</v>
      </c>
      <c r="AP166">
        <v>51.675400000000003</v>
      </c>
      <c r="AQ166">
        <v>51.471899999999998</v>
      </c>
      <c r="AR166">
        <v>51.2331</v>
      </c>
      <c r="AS166">
        <v>51.0535</v>
      </c>
      <c r="AT166">
        <v>50.210999999999999</v>
      </c>
      <c r="AU166">
        <v>51.128799999999998</v>
      </c>
      <c r="AV166">
        <v>49.761000000000003</v>
      </c>
      <c r="AW166">
        <v>49.5871</v>
      </c>
      <c r="AX166">
        <v>49.132300000000001</v>
      </c>
      <c r="AY166">
        <v>48.126300000000001</v>
      </c>
      <c r="AZ166">
        <v>47.496600000000001</v>
      </c>
      <c r="BA166">
        <v>47.741900000000001</v>
      </c>
      <c r="BB166">
        <v>48.452599999999997</v>
      </c>
      <c r="BC166">
        <v>48.308999999999997</v>
      </c>
      <c r="BD166">
        <v>48.186500000000002</v>
      </c>
      <c r="BE166">
        <v>48.306399999999996</v>
      </c>
      <c r="BF166">
        <v>49.046999999999997</v>
      </c>
      <c r="BG166">
        <v>49.6511</v>
      </c>
      <c r="BH166">
        <v>49.535899999999998</v>
      </c>
      <c r="BI166">
        <v>49.359499999999997</v>
      </c>
    </row>
    <row r="167" spans="1:61" hidden="1">
      <c r="A167" t="s">
        <v>332</v>
      </c>
      <c r="B167" t="s">
        <v>44</v>
      </c>
      <c r="C167" t="s">
        <v>151</v>
      </c>
      <c r="D167" t="s">
        <v>304</v>
      </c>
      <c r="E167" t="s">
        <v>153</v>
      </c>
      <c r="F167" t="s">
        <v>1</v>
      </c>
      <c r="G167" t="s">
        <v>1</v>
      </c>
      <c r="H167" t="s">
        <v>1</v>
      </c>
      <c r="I167" t="s">
        <v>1</v>
      </c>
      <c r="J167" t="s">
        <v>1</v>
      </c>
      <c r="K167" t="s">
        <v>1</v>
      </c>
      <c r="L167" t="s">
        <v>1</v>
      </c>
      <c r="M167" t="s">
        <v>1</v>
      </c>
      <c r="N167" t="s">
        <v>1</v>
      </c>
      <c r="O167" t="s">
        <v>1</v>
      </c>
      <c r="P167" t="s">
        <v>1</v>
      </c>
      <c r="Q167" t="s">
        <v>1</v>
      </c>
      <c r="R167" t="s">
        <v>1</v>
      </c>
      <c r="S167" t="s">
        <v>1</v>
      </c>
      <c r="T167" t="s">
        <v>1</v>
      </c>
      <c r="U167" t="s">
        <v>1</v>
      </c>
      <c r="V167" t="s">
        <v>1</v>
      </c>
      <c r="W167" t="s">
        <v>1</v>
      </c>
      <c r="X167" t="s">
        <v>1</v>
      </c>
      <c r="Y167" t="s">
        <v>1</v>
      </c>
      <c r="Z167" t="s">
        <v>1</v>
      </c>
      <c r="AA167" t="s">
        <v>1</v>
      </c>
      <c r="AB167" t="s">
        <v>1</v>
      </c>
      <c r="AC167" t="s">
        <v>1</v>
      </c>
      <c r="AD167" t="s">
        <v>1</v>
      </c>
      <c r="AE167" t="s">
        <v>1</v>
      </c>
      <c r="AF167" t="s">
        <v>1</v>
      </c>
      <c r="AG167" t="s">
        <v>1</v>
      </c>
      <c r="AH167" t="s">
        <v>1</v>
      </c>
      <c r="AI167" t="s">
        <v>1</v>
      </c>
      <c r="AJ167" t="s">
        <v>1</v>
      </c>
      <c r="AK167" t="s">
        <v>1</v>
      </c>
      <c r="AL167" t="s">
        <v>1</v>
      </c>
      <c r="AM167" t="s">
        <v>1</v>
      </c>
      <c r="AN167" t="s">
        <v>1</v>
      </c>
      <c r="AO167">
        <v>43.278100000000002</v>
      </c>
      <c r="AP167">
        <v>46.241500000000002</v>
      </c>
      <c r="AQ167">
        <v>42.042999999999999</v>
      </c>
      <c r="AR167">
        <v>40.237699999999997</v>
      </c>
      <c r="AS167">
        <v>40.519599999999997</v>
      </c>
      <c r="AT167">
        <v>38.1051</v>
      </c>
      <c r="AU167">
        <v>38.321199999999997</v>
      </c>
      <c r="AV167">
        <v>38.862900000000003</v>
      </c>
      <c r="AW167">
        <v>38.099699999999999</v>
      </c>
      <c r="AX167">
        <v>37.0062</v>
      </c>
      <c r="AY167">
        <v>39.165599999999998</v>
      </c>
      <c r="AZ167">
        <v>40.261200000000002</v>
      </c>
      <c r="BA167">
        <v>40.573399999999999</v>
      </c>
      <c r="BB167">
        <v>39.898200000000003</v>
      </c>
      <c r="BC167">
        <v>37.324199999999998</v>
      </c>
      <c r="BD167">
        <v>37.674900000000001</v>
      </c>
      <c r="BE167">
        <v>38.538400000000003</v>
      </c>
      <c r="BF167">
        <v>38.339500000000001</v>
      </c>
      <c r="BG167">
        <v>37.428899999999999</v>
      </c>
      <c r="BH167">
        <v>46.882899999999999</v>
      </c>
      <c r="BI167">
        <v>38.168700000000001</v>
      </c>
    </row>
    <row r="168" spans="1:61" hidden="1">
      <c r="A168" t="s">
        <v>333</v>
      </c>
      <c r="B168" t="s">
        <v>45</v>
      </c>
      <c r="C168" t="s">
        <v>151</v>
      </c>
      <c r="D168" t="s">
        <v>304</v>
      </c>
      <c r="E168" t="s">
        <v>153</v>
      </c>
      <c r="F168" t="s">
        <v>1</v>
      </c>
      <c r="G168" t="s">
        <v>1</v>
      </c>
      <c r="H168" t="s">
        <v>1</v>
      </c>
      <c r="I168" t="s">
        <v>1</v>
      </c>
      <c r="J168" t="s">
        <v>1</v>
      </c>
      <c r="K168" t="s">
        <v>1</v>
      </c>
      <c r="L168" t="s">
        <v>1</v>
      </c>
      <c r="M168" t="s">
        <v>1</v>
      </c>
      <c r="N168" t="s">
        <v>1</v>
      </c>
      <c r="O168" t="s">
        <v>1</v>
      </c>
      <c r="P168" t="s">
        <v>1</v>
      </c>
      <c r="Q168" t="s">
        <v>1</v>
      </c>
      <c r="R168" t="s">
        <v>1</v>
      </c>
      <c r="S168" t="s">
        <v>1</v>
      </c>
      <c r="T168" t="s">
        <v>1</v>
      </c>
      <c r="U168" t="s">
        <v>1</v>
      </c>
      <c r="V168" t="s">
        <v>1</v>
      </c>
      <c r="W168">
        <v>25.7607</v>
      </c>
      <c r="X168">
        <v>24.4877</v>
      </c>
      <c r="Y168">
        <v>24.689900000000002</v>
      </c>
      <c r="Z168">
        <v>25.421700000000001</v>
      </c>
      <c r="AA168">
        <v>26.972799999999999</v>
      </c>
      <c r="AB168">
        <v>28.6968</v>
      </c>
      <c r="AC168">
        <v>29.8094</v>
      </c>
      <c r="AD168">
        <v>29.242000000000001</v>
      </c>
      <c r="AE168">
        <v>29.0047</v>
      </c>
      <c r="AF168">
        <v>31.330100000000002</v>
      </c>
      <c r="AG168">
        <v>30.6586</v>
      </c>
      <c r="AH168">
        <v>32.600099999999998</v>
      </c>
      <c r="AI168">
        <v>33.386299999999999</v>
      </c>
      <c r="AJ168">
        <v>32.5304</v>
      </c>
      <c r="AK168">
        <v>34.483699999999999</v>
      </c>
      <c r="AL168">
        <v>38.159999999999997</v>
      </c>
      <c r="AM168">
        <v>36.654299999999999</v>
      </c>
      <c r="AN168">
        <v>35.266100000000002</v>
      </c>
      <c r="AO168">
        <v>36.499899999999997</v>
      </c>
      <c r="AP168">
        <v>37.550600000000003</v>
      </c>
      <c r="AQ168">
        <v>37.896599999999999</v>
      </c>
      <c r="AR168">
        <v>37.639400000000002</v>
      </c>
      <c r="AS168">
        <v>38.467500000000001</v>
      </c>
      <c r="AT168">
        <v>38.417000000000002</v>
      </c>
      <c r="AU168">
        <v>38.457799999999999</v>
      </c>
      <c r="AV168">
        <v>39.691699999999997</v>
      </c>
      <c r="AW168">
        <v>40.918999999999997</v>
      </c>
      <c r="AX168">
        <v>41.372300000000003</v>
      </c>
      <c r="AY168">
        <v>40.051299999999998</v>
      </c>
      <c r="AZ168">
        <v>40.583100000000002</v>
      </c>
      <c r="BA168">
        <v>41.186199999999999</v>
      </c>
      <c r="BB168">
        <v>41.115699999999997</v>
      </c>
      <c r="BC168">
        <v>39.492100000000001</v>
      </c>
      <c r="BD168">
        <v>41.594299999999997</v>
      </c>
      <c r="BE168">
        <v>44.930900000000001</v>
      </c>
      <c r="BF168">
        <v>40.755899999999997</v>
      </c>
      <c r="BG168">
        <v>43.516100000000002</v>
      </c>
      <c r="BH168" t="s">
        <v>1</v>
      </c>
      <c r="BI168" t="s">
        <v>334</v>
      </c>
    </row>
    <row r="169" spans="1:61" hidden="1">
      <c r="A169" t="s">
        <v>335</v>
      </c>
      <c r="B169" t="s">
        <v>46</v>
      </c>
      <c r="C169" t="s">
        <v>151</v>
      </c>
      <c r="D169" t="s">
        <v>304</v>
      </c>
      <c r="E169" t="s">
        <v>153</v>
      </c>
      <c r="F169" t="s">
        <v>1</v>
      </c>
      <c r="G169" t="s">
        <v>1</v>
      </c>
      <c r="H169" t="s">
        <v>1</v>
      </c>
      <c r="I169" t="s">
        <v>1</v>
      </c>
      <c r="J169" t="s">
        <v>1</v>
      </c>
      <c r="K169" t="s">
        <v>1</v>
      </c>
      <c r="L169" t="s">
        <v>1</v>
      </c>
      <c r="M169" t="s">
        <v>1</v>
      </c>
      <c r="N169" t="s">
        <v>1</v>
      </c>
      <c r="O169" t="s">
        <v>1</v>
      </c>
      <c r="P169" t="s">
        <v>1</v>
      </c>
      <c r="Q169" t="s">
        <v>1</v>
      </c>
      <c r="R169" t="s">
        <v>1</v>
      </c>
      <c r="S169" t="s">
        <v>1</v>
      </c>
      <c r="T169" t="s">
        <v>1</v>
      </c>
      <c r="U169" t="s">
        <v>1</v>
      </c>
      <c r="V169" t="s">
        <v>1</v>
      </c>
      <c r="W169" t="s">
        <v>1</v>
      </c>
      <c r="X169" t="s">
        <v>1</v>
      </c>
      <c r="Y169" t="s">
        <v>1</v>
      </c>
      <c r="Z169" t="s">
        <v>1</v>
      </c>
      <c r="AA169" t="s">
        <v>1</v>
      </c>
      <c r="AB169" t="s">
        <v>1</v>
      </c>
      <c r="AC169" t="s">
        <v>1</v>
      </c>
      <c r="AD169" t="s">
        <v>1</v>
      </c>
      <c r="AE169" t="s">
        <v>1</v>
      </c>
      <c r="AF169" t="s">
        <v>1</v>
      </c>
      <c r="AG169" t="s">
        <v>1</v>
      </c>
      <c r="AH169" t="s">
        <v>1</v>
      </c>
      <c r="AI169" t="s">
        <v>1</v>
      </c>
      <c r="AJ169" t="s">
        <v>1</v>
      </c>
      <c r="AK169" t="s">
        <v>1</v>
      </c>
      <c r="AL169" t="s">
        <v>1</v>
      </c>
      <c r="AM169" t="s">
        <v>1</v>
      </c>
      <c r="AN169" t="s">
        <v>1</v>
      </c>
      <c r="AO169" t="s">
        <v>1</v>
      </c>
      <c r="AP169" t="s">
        <v>1</v>
      </c>
      <c r="AQ169" t="s">
        <v>1</v>
      </c>
      <c r="AR169" t="s">
        <v>1</v>
      </c>
      <c r="AS169" t="s">
        <v>1</v>
      </c>
      <c r="AT169" t="s">
        <v>1</v>
      </c>
      <c r="AU169" t="s">
        <v>1</v>
      </c>
      <c r="AV169">
        <v>32.955199999999998</v>
      </c>
      <c r="AW169">
        <v>31.9742</v>
      </c>
      <c r="AX169">
        <v>32.548900000000003</v>
      </c>
      <c r="AY169">
        <v>32.6143</v>
      </c>
      <c r="AZ169">
        <v>33.603700000000003</v>
      </c>
      <c r="BA169">
        <v>35.654299999999999</v>
      </c>
      <c r="BB169">
        <v>34.053400000000003</v>
      </c>
      <c r="BC169">
        <v>32.106400000000001</v>
      </c>
      <c r="BD169">
        <v>33.188899999999997</v>
      </c>
      <c r="BE169">
        <v>33.782600000000002</v>
      </c>
      <c r="BF169">
        <v>33.5047</v>
      </c>
      <c r="BG169">
        <v>32.609000000000002</v>
      </c>
      <c r="BH169">
        <v>32.5261</v>
      </c>
      <c r="BI169">
        <v>32.734900000000003</v>
      </c>
    </row>
    <row r="170" spans="1:61" hidden="1">
      <c r="A170" t="s">
        <v>336</v>
      </c>
      <c r="B170" t="s">
        <v>47</v>
      </c>
      <c r="C170" t="s">
        <v>151</v>
      </c>
      <c r="D170" t="s">
        <v>304</v>
      </c>
      <c r="E170" t="s">
        <v>153</v>
      </c>
      <c r="F170" t="s">
        <v>1</v>
      </c>
      <c r="G170" t="s">
        <v>1</v>
      </c>
      <c r="H170" t="s">
        <v>1</v>
      </c>
      <c r="I170" t="s">
        <v>1</v>
      </c>
      <c r="J170" t="s">
        <v>1</v>
      </c>
      <c r="K170" t="s">
        <v>1</v>
      </c>
      <c r="L170" t="s">
        <v>1</v>
      </c>
      <c r="M170" t="s">
        <v>1</v>
      </c>
      <c r="N170" t="s">
        <v>1</v>
      </c>
      <c r="O170" t="s">
        <v>1</v>
      </c>
      <c r="P170" t="s">
        <v>1</v>
      </c>
      <c r="Q170" t="s">
        <v>1</v>
      </c>
      <c r="R170" t="s">
        <v>1</v>
      </c>
      <c r="S170" t="s">
        <v>1</v>
      </c>
      <c r="T170" t="s">
        <v>1</v>
      </c>
      <c r="U170" t="s">
        <v>1</v>
      </c>
      <c r="V170" t="s">
        <v>1</v>
      </c>
      <c r="W170" t="s">
        <v>1</v>
      </c>
      <c r="X170" t="s">
        <v>1</v>
      </c>
      <c r="Y170" t="s">
        <v>1</v>
      </c>
      <c r="Z170" t="s">
        <v>1</v>
      </c>
      <c r="AA170" t="s">
        <v>1</v>
      </c>
      <c r="AB170" t="s">
        <v>1</v>
      </c>
      <c r="AC170" t="s">
        <v>1</v>
      </c>
      <c r="AD170" t="s">
        <v>1</v>
      </c>
      <c r="AE170" t="s">
        <v>1</v>
      </c>
      <c r="AF170" t="s">
        <v>1</v>
      </c>
      <c r="AG170" t="s">
        <v>1</v>
      </c>
      <c r="AH170" t="s">
        <v>1</v>
      </c>
      <c r="AI170" t="s">
        <v>1</v>
      </c>
      <c r="AJ170" t="s">
        <v>1</v>
      </c>
      <c r="AK170" t="s">
        <v>1</v>
      </c>
      <c r="AL170" t="s">
        <v>1</v>
      </c>
      <c r="AM170" t="s">
        <v>1</v>
      </c>
      <c r="AN170" t="s">
        <v>1</v>
      </c>
      <c r="AO170" t="s">
        <v>1</v>
      </c>
      <c r="AP170" t="s">
        <v>1</v>
      </c>
      <c r="AQ170" t="s">
        <v>1</v>
      </c>
      <c r="AR170">
        <v>42.997999999999998</v>
      </c>
      <c r="AS170">
        <v>43.168900000000001</v>
      </c>
      <c r="AT170">
        <v>42.8459</v>
      </c>
      <c r="AU170">
        <v>43.3752</v>
      </c>
      <c r="AV170">
        <v>43.788600000000002</v>
      </c>
      <c r="AW170">
        <v>43.572499999999998</v>
      </c>
      <c r="AX170">
        <v>43.4054</v>
      </c>
      <c r="AY170">
        <v>43.615900000000003</v>
      </c>
      <c r="AZ170">
        <v>43.0672</v>
      </c>
      <c r="BA170">
        <v>42.454300000000003</v>
      </c>
      <c r="BB170">
        <v>42.408499999999997</v>
      </c>
      <c r="BC170">
        <v>42.176200000000001</v>
      </c>
      <c r="BD170">
        <v>43.517699999999998</v>
      </c>
      <c r="BE170">
        <v>43.472200000000001</v>
      </c>
      <c r="BF170">
        <v>44.267000000000003</v>
      </c>
      <c r="BG170">
        <v>44.571300000000001</v>
      </c>
      <c r="BH170">
        <v>45.098199999999999</v>
      </c>
      <c r="BI170">
        <v>44.334099999999999</v>
      </c>
    </row>
    <row r="171" spans="1:61" hidden="1">
      <c r="A171" t="s">
        <v>337</v>
      </c>
      <c r="B171" t="s">
        <v>48</v>
      </c>
      <c r="C171" t="s">
        <v>151</v>
      </c>
      <c r="D171" t="s">
        <v>304</v>
      </c>
      <c r="E171" t="s">
        <v>153</v>
      </c>
      <c r="F171" t="s">
        <v>1</v>
      </c>
      <c r="G171" t="s">
        <v>1</v>
      </c>
      <c r="H171" t="s">
        <v>1</v>
      </c>
      <c r="I171" t="s">
        <v>1</v>
      </c>
      <c r="J171" t="s">
        <v>1</v>
      </c>
      <c r="K171" t="s">
        <v>1</v>
      </c>
      <c r="L171" t="s">
        <v>1</v>
      </c>
      <c r="M171" t="s">
        <v>1</v>
      </c>
      <c r="N171" t="s">
        <v>1</v>
      </c>
      <c r="O171" t="s">
        <v>1</v>
      </c>
      <c r="P171" t="s">
        <v>1</v>
      </c>
      <c r="Q171" t="s">
        <v>1</v>
      </c>
      <c r="R171" t="s">
        <v>1</v>
      </c>
      <c r="S171" t="s">
        <v>1</v>
      </c>
      <c r="T171" t="s">
        <v>1</v>
      </c>
      <c r="U171" t="s">
        <v>1</v>
      </c>
      <c r="V171" t="s">
        <v>1</v>
      </c>
      <c r="W171" t="s">
        <v>1</v>
      </c>
      <c r="X171" t="s">
        <v>1</v>
      </c>
      <c r="Y171" t="s">
        <v>1</v>
      </c>
      <c r="Z171" t="s">
        <v>1</v>
      </c>
      <c r="AA171" t="s">
        <v>1</v>
      </c>
      <c r="AB171" t="s">
        <v>1</v>
      </c>
      <c r="AC171" t="s">
        <v>1</v>
      </c>
      <c r="AD171" t="s">
        <v>1</v>
      </c>
      <c r="AE171" t="s">
        <v>1</v>
      </c>
      <c r="AF171" t="s">
        <v>1</v>
      </c>
      <c r="AG171" t="s">
        <v>1</v>
      </c>
      <c r="AH171" t="s">
        <v>1</v>
      </c>
      <c r="AI171" t="s">
        <v>1</v>
      </c>
      <c r="AJ171" t="s">
        <v>1</v>
      </c>
      <c r="AK171" t="s">
        <v>1</v>
      </c>
      <c r="AL171" t="s">
        <v>1</v>
      </c>
      <c r="AM171" t="s">
        <v>1</v>
      </c>
      <c r="AN171" t="s">
        <v>1</v>
      </c>
      <c r="AO171" t="s">
        <v>1</v>
      </c>
      <c r="AP171" t="s">
        <v>1</v>
      </c>
      <c r="AQ171">
        <v>42.886099999999999</v>
      </c>
      <c r="AR171">
        <v>40.673099999999998</v>
      </c>
      <c r="AS171">
        <v>40.593299999999999</v>
      </c>
      <c r="AT171">
        <v>39.652099999999997</v>
      </c>
      <c r="AU171">
        <v>37.711799999999997</v>
      </c>
      <c r="AV171">
        <v>36.650799999999997</v>
      </c>
      <c r="AW171">
        <v>37.228900000000003</v>
      </c>
      <c r="AX171">
        <v>35.248899999999999</v>
      </c>
      <c r="AY171">
        <v>35.210799999999999</v>
      </c>
      <c r="AZ171">
        <v>33.593699999999998</v>
      </c>
      <c r="BA171">
        <v>32.989800000000002</v>
      </c>
      <c r="BB171">
        <v>33.442100000000003</v>
      </c>
      <c r="BC171">
        <v>33.444499999999998</v>
      </c>
      <c r="BD171">
        <v>32.2667</v>
      </c>
      <c r="BE171">
        <v>34.062800000000003</v>
      </c>
      <c r="BF171">
        <v>33.559399999999997</v>
      </c>
      <c r="BG171">
        <v>35.674700000000001</v>
      </c>
      <c r="BH171">
        <v>34.749000000000002</v>
      </c>
      <c r="BI171">
        <v>34.479300000000002</v>
      </c>
    </row>
    <row r="172" spans="1:61" hidden="1">
      <c r="A172" t="s">
        <v>338</v>
      </c>
      <c r="B172" t="s">
        <v>49</v>
      </c>
      <c r="C172" t="s">
        <v>151</v>
      </c>
      <c r="D172" t="s">
        <v>304</v>
      </c>
      <c r="E172" t="s">
        <v>153</v>
      </c>
      <c r="F172" t="s">
        <v>1</v>
      </c>
      <c r="G172" t="s">
        <v>1</v>
      </c>
      <c r="H172" t="s">
        <v>1</v>
      </c>
      <c r="I172" t="s">
        <v>1</v>
      </c>
      <c r="J172" t="s">
        <v>1</v>
      </c>
      <c r="K172" t="s">
        <v>1</v>
      </c>
      <c r="L172" t="s">
        <v>1</v>
      </c>
      <c r="M172" t="s">
        <v>1</v>
      </c>
      <c r="N172" t="s">
        <v>1</v>
      </c>
      <c r="O172" t="s">
        <v>1</v>
      </c>
      <c r="P172" t="s">
        <v>1</v>
      </c>
      <c r="Q172" t="s">
        <v>1</v>
      </c>
      <c r="R172" t="s">
        <v>1</v>
      </c>
      <c r="S172" t="s">
        <v>1</v>
      </c>
      <c r="T172" t="s">
        <v>1</v>
      </c>
      <c r="U172">
        <v>43.6143</v>
      </c>
      <c r="V172">
        <v>47.265999999999998</v>
      </c>
      <c r="W172">
        <v>47.415700000000001</v>
      </c>
      <c r="X172">
        <v>44.676499999999997</v>
      </c>
      <c r="Y172">
        <v>43.622</v>
      </c>
      <c r="Z172">
        <v>43.9587</v>
      </c>
      <c r="AA172">
        <v>46.255400000000002</v>
      </c>
      <c r="AB172">
        <v>45.807200000000002</v>
      </c>
      <c r="AC172">
        <v>45.967300000000002</v>
      </c>
      <c r="AD172">
        <v>47.726300000000002</v>
      </c>
      <c r="AE172">
        <v>49.848100000000002</v>
      </c>
      <c r="AF172">
        <v>51.006999999999998</v>
      </c>
      <c r="AG172">
        <v>49.691099999999999</v>
      </c>
      <c r="AH172">
        <v>52.218600000000002</v>
      </c>
      <c r="AI172">
        <v>52.215600000000002</v>
      </c>
      <c r="AJ172">
        <v>54.172699999999999</v>
      </c>
      <c r="AK172">
        <v>56.017499999999998</v>
      </c>
      <c r="AL172">
        <v>56.386299999999999</v>
      </c>
      <c r="AM172">
        <v>55.898899999999998</v>
      </c>
      <c r="AN172">
        <v>56.3782</v>
      </c>
      <c r="AO172">
        <v>55.035400000000003</v>
      </c>
      <c r="AP172">
        <v>56.407499999999999</v>
      </c>
      <c r="AQ172">
        <v>55.286099999999998</v>
      </c>
      <c r="AR172">
        <v>54.733400000000003</v>
      </c>
      <c r="AS172">
        <v>53.568800000000003</v>
      </c>
      <c r="AT172">
        <v>55.636499999999998</v>
      </c>
      <c r="AU172">
        <v>53.191899999999997</v>
      </c>
      <c r="AV172">
        <v>53.091999999999999</v>
      </c>
      <c r="AW172">
        <v>52.600200000000001</v>
      </c>
      <c r="AX172">
        <v>52.451999999999998</v>
      </c>
      <c r="AY172">
        <v>53.0349</v>
      </c>
      <c r="AZ172">
        <v>53.529000000000003</v>
      </c>
      <c r="BA172">
        <v>53.389800000000001</v>
      </c>
      <c r="BB172">
        <v>54.0535</v>
      </c>
      <c r="BC172">
        <v>52.692700000000002</v>
      </c>
      <c r="BD172">
        <v>52.652700000000003</v>
      </c>
      <c r="BE172">
        <v>54.075899999999997</v>
      </c>
      <c r="BF172">
        <v>54.301900000000003</v>
      </c>
      <c r="BG172">
        <v>55.643500000000003</v>
      </c>
      <c r="BH172">
        <v>55.996299999999998</v>
      </c>
      <c r="BI172">
        <v>56.727499999999999</v>
      </c>
    </row>
    <row r="173" spans="1:61" hidden="1">
      <c r="A173" t="s">
        <v>339</v>
      </c>
      <c r="B173" t="s">
        <v>50</v>
      </c>
      <c r="C173" t="s">
        <v>151</v>
      </c>
      <c r="D173" t="s">
        <v>304</v>
      </c>
      <c r="E173" t="s">
        <v>153</v>
      </c>
      <c r="F173" t="s">
        <v>1</v>
      </c>
      <c r="G173" t="s">
        <v>1</v>
      </c>
      <c r="H173" t="s">
        <v>1</v>
      </c>
      <c r="I173" t="s">
        <v>1</v>
      </c>
      <c r="J173" t="s">
        <v>1</v>
      </c>
      <c r="K173" t="s">
        <v>1</v>
      </c>
      <c r="L173" t="s">
        <v>1</v>
      </c>
      <c r="M173" t="s">
        <v>1</v>
      </c>
      <c r="N173" t="s">
        <v>1</v>
      </c>
      <c r="O173" t="s">
        <v>1</v>
      </c>
      <c r="P173" t="s">
        <v>1</v>
      </c>
      <c r="Q173" t="s">
        <v>1</v>
      </c>
      <c r="R173" t="s">
        <v>1</v>
      </c>
      <c r="S173" t="s">
        <v>1</v>
      </c>
      <c r="T173" t="s">
        <v>1</v>
      </c>
      <c r="U173" t="s">
        <v>1</v>
      </c>
      <c r="V173" t="s">
        <v>1</v>
      </c>
      <c r="W173" t="s">
        <v>1</v>
      </c>
      <c r="X173" t="s">
        <v>1</v>
      </c>
      <c r="Y173" t="s">
        <v>1</v>
      </c>
      <c r="Z173" t="s">
        <v>1</v>
      </c>
      <c r="AA173" t="s">
        <v>1</v>
      </c>
      <c r="AB173" t="s">
        <v>1</v>
      </c>
      <c r="AC173" t="s">
        <v>1</v>
      </c>
      <c r="AD173" t="s">
        <v>1</v>
      </c>
      <c r="AE173" t="s">
        <v>1</v>
      </c>
      <c r="AF173" t="s">
        <v>1</v>
      </c>
      <c r="AG173" t="s">
        <v>1</v>
      </c>
      <c r="AH173" t="s">
        <v>1</v>
      </c>
      <c r="AI173" t="s">
        <v>1</v>
      </c>
      <c r="AJ173" t="s">
        <v>1</v>
      </c>
      <c r="AK173" t="s">
        <v>1</v>
      </c>
      <c r="AL173" t="s">
        <v>1</v>
      </c>
      <c r="AM173">
        <v>60.203699999999998</v>
      </c>
      <c r="AN173">
        <v>60.326500000000003</v>
      </c>
      <c r="AO173">
        <v>57.530799999999999</v>
      </c>
      <c r="AP173">
        <v>59.445399999999999</v>
      </c>
      <c r="AQ173">
        <v>58.8827</v>
      </c>
      <c r="AR173">
        <v>59.611699999999999</v>
      </c>
      <c r="AS173">
        <v>58.963299999999997</v>
      </c>
      <c r="AT173">
        <v>58.833799999999997</v>
      </c>
      <c r="AU173">
        <v>56.110199999999999</v>
      </c>
      <c r="AV173">
        <v>54.0595</v>
      </c>
      <c r="AW173">
        <v>54.296300000000002</v>
      </c>
      <c r="AX173">
        <v>54.590600000000002</v>
      </c>
      <c r="AY173">
        <v>55.835999999999999</v>
      </c>
      <c r="AZ173">
        <v>55.101799999999997</v>
      </c>
      <c r="BA173">
        <v>54.781799999999997</v>
      </c>
      <c r="BB173">
        <v>53.943800000000003</v>
      </c>
      <c r="BC173">
        <v>53.4848</v>
      </c>
      <c r="BD173">
        <v>52.2042</v>
      </c>
      <c r="BE173">
        <v>51.439599999999999</v>
      </c>
      <c r="BF173">
        <v>51.098700000000001</v>
      </c>
      <c r="BG173">
        <v>51.368699999999997</v>
      </c>
      <c r="BH173">
        <v>50.341799999999999</v>
      </c>
      <c r="BI173">
        <v>50.482900000000001</v>
      </c>
    </row>
    <row r="174" spans="1:61" hidden="1">
      <c r="A174" t="s">
        <v>340</v>
      </c>
      <c r="B174" t="s">
        <v>51</v>
      </c>
      <c r="C174" t="s">
        <v>151</v>
      </c>
      <c r="D174" t="s">
        <v>304</v>
      </c>
      <c r="E174" t="s">
        <v>153</v>
      </c>
      <c r="F174" t="s">
        <v>1</v>
      </c>
      <c r="G174" t="s">
        <v>1</v>
      </c>
      <c r="H174" t="s">
        <v>1</v>
      </c>
      <c r="I174" t="s">
        <v>1</v>
      </c>
      <c r="J174" t="s">
        <v>1</v>
      </c>
      <c r="K174" t="s">
        <v>1</v>
      </c>
      <c r="L174" t="s">
        <v>1</v>
      </c>
      <c r="M174" t="s">
        <v>1</v>
      </c>
      <c r="N174" t="s">
        <v>1</v>
      </c>
      <c r="O174" t="s">
        <v>1</v>
      </c>
      <c r="P174">
        <v>44.404000000000003</v>
      </c>
      <c r="Q174">
        <v>42.481299999999997</v>
      </c>
      <c r="R174">
        <v>40.429400000000001</v>
      </c>
      <c r="S174">
        <v>39.005200000000002</v>
      </c>
      <c r="T174">
        <v>43.511499999999998</v>
      </c>
      <c r="U174">
        <v>43.806600000000003</v>
      </c>
      <c r="V174">
        <v>43.405900000000003</v>
      </c>
      <c r="W174">
        <v>42.165599999999998</v>
      </c>
      <c r="X174">
        <v>39.344000000000001</v>
      </c>
      <c r="Y174">
        <v>39.146900000000002</v>
      </c>
      <c r="Z174">
        <v>41.793700000000001</v>
      </c>
      <c r="AA174">
        <v>43.9895</v>
      </c>
      <c r="AB174">
        <v>44.91</v>
      </c>
      <c r="AC174">
        <v>43.929000000000002</v>
      </c>
      <c r="AD174">
        <v>43.701000000000001</v>
      </c>
      <c r="AE174">
        <v>42.937199999999997</v>
      </c>
      <c r="AF174">
        <v>41.888199999999998</v>
      </c>
      <c r="AG174">
        <v>40.6892</v>
      </c>
      <c r="AH174">
        <v>40.451300000000003</v>
      </c>
      <c r="AI174">
        <v>40.117800000000003</v>
      </c>
      <c r="AJ174">
        <v>38.951000000000001</v>
      </c>
      <c r="AK174">
        <v>39.232900000000001</v>
      </c>
      <c r="AL174">
        <v>38.006599999999999</v>
      </c>
      <c r="AM174">
        <v>36.500300000000003</v>
      </c>
      <c r="AN174">
        <v>36.899099999999997</v>
      </c>
      <c r="AO174">
        <v>37.2241</v>
      </c>
      <c r="AP174">
        <v>37.326799999999999</v>
      </c>
      <c r="AQ174">
        <v>37.649700000000003</v>
      </c>
      <c r="AR174">
        <v>38.797600000000003</v>
      </c>
      <c r="AS174">
        <v>39.418199999999999</v>
      </c>
      <c r="AT174">
        <v>39.937600000000003</v>
      </c>
      <c r="AU174">
        <v>40.276600000000002</v>
      </c>
      <c r="AV174">
        <v>38.795000000000002</v>
      </c>
      <c r="AW174">
        <v>38.362299999999998</v>
      </c>
      <c r="AX174">
        <v>39.1404</v>
      </c>
      <c r="AY174">
        <v>39.955599999999997</v>
      </c>
      <c r="AZ174">
        <v>40.7746</v>
      </c>
      <c r="BA174">
        <v>40.446599999999997</v>
      </c>
      <c r="BB174">
        <v>42.093699999999998</v>
      </c>
      <c r="BC174">
        <v>39.5991</v>
      </c>
      <c r="BD174">
        <v>39.865699999999997</v>
      </c>
      <c r="BE174">
        <v>40.354799999999997</v>
      </c>
      <c r="BF174">
        <v>42.028399999999998</v>
      </c>
      <c r="BG174">
        <v>41.310699999999997</v>
      </c>
      <c r="BH174">
        <v>40.521799999999999</v>
      </c>
      <c r="BI174">
        <v>40.159799999999997</v>
      </c>
    </row>
    <row r="175" spans="1:61" hidden="1">
      <c r="A175" t="s">
        <v>341</v>
      </c>
      <c r="B175" t="s">
        <v>150</v>
      </c>
      <c r="C175" t="s">
        <v>151</v>
      </c>
      <c r="D175" t="s">
        <v>342</v>
      </c>
      <c r="E175" t="s">
        <v>153</v>
      </c>
      <c r="F175" t="s">
        <v>1</v>
      </c>
      <c r="G175" t="s">
        <v>1</v>
      </c>
      <c r="H175" t="s">
        <v>1</v>
      </c>
      <c r="I175" t="s">
        <v>1</v>
      </c>
      <c r="J175" t="s">
        <v>1</v>
      </c>
      <c r="K175" t="s">
        <v>1</v>
      </c>
      <c r="L175" t="s">
        <v>1</v>
      </c>
      <c r="M175" t="s">
        <v>1</v>
      </c>
      <c r="N175" t="s">
        <v>1</v>
      </c>
      <c r="O175" t="s">
        <v>1</v>
      </c>
      <c r="P175" t="s">
        <v>1</v>
      </c>
      <c r="Q175" t="s">
        <v>1</v>
      </c>
      <c r="R175" t="s">
        <v>1</v>
      </c>
      <c r="S175" t="s">
        <v>1</v>
      </c>
      <c r="T175" t="s">
        <v>1</v>
      </c>
      <c r="U175" t="s">
        <v>1</v>
      </c>
      <c r="V175" t="s">
        <v>1</v>
      </c>
      <c r="W175" t="s">
        <v>1</v>
      </c>
      <c r="X175" t="s">
        <v>1</v>
      </c>
      <c r="Y175" t="s">
        <v>1</v>
      </c>
      <c r="Z175" t="s">
        <v>1</v>
      </c>
      <c r="AA175" t="s">
        <v>1</v>
      </c>
      <c r="AB175" t="s">
        <v>1</v>
      </c>
      <c r="AC175" t="s">
        <v>1</v>
      </c>
      <c r="AD175" t="s">
        <v>1</v>
      </c>
      <c r="AE175" t="s">
        <v>1</v>
      </c>
      <c r="AF175" t="s">
        <v>1</v>
      </c>
      <c r="AG175" t="s">
        <v>1</v>
      </c>
      <c r="AH175" t="s">
        <v>1</v>
      </c>
      <c r="AI175" t="s">
        <v>1</v>
      </c>
      <c r="AJ175" t="s">
        <v>1</v>
      </c>
      <c r="AK175" t="s">
        <v>1</v>
      </c>
      <c r="AL175" t="s">
        <v>1</v>
      </c>
      <c r="AM175" t="s">
        <v>1</v>
      </c>
      <c r="AN175" t="s">
        <v>1</v>
      </c>
      <c r="AO175" t="s">
        <v>1</v>
      </c>
      <c r="AP175" t="s">
        <v>1</v>
      </c>
      <c r="AQ175" t="s">
        <v>1</v>
      </c>
      <c r="AR175" t="s">
        <v>1</v>
      </c>
      <c r="AS175" t="s">
        <v>1</v>
      </c>
      <c r="AT175" t="s">
        <v>1</v>
      </c>
      <c r="AU175" t="s">
        <v>1</v>
      </c>
      <c r="AV175" t="s">
        <v>1</v>
      </c>
      <c r="AW175" t="s">
        <v>1</v>
      </c>
      <c r="AX175" t="s">
        <v>1</v>
      </c>
      <c r="AY175" t="s">
        <v>1</v>
      </c>
      <c r="AZ175" t="s">
        <v>1</v>
      </c>
      <c r="BA175" t="s">
        <v>1</v>
      </c>
      <c r="BB175" t="s">
        <v>1</v>
      </c>
      <c r="BC175">
        <v>49.059800000000003</v>
      </c>
      <c r="BD175">
        <v>49.364199999999997</v>
      </c>
      <c r="BE175">
        <v>48.281700000000001</v>
      </c>
      <c r="BF175">
        <v>48.088500000000003</v>
      </c>
      <c r="BG175">
        <v>47.460700000000003</v>
      </c>
      <c r="BH175">
        <v>47.112499999999997</v>
      </c>
      <c r="BI175">
        <v>46.928699999999999</v>
      </c>
    </row>
    <row r="176" spans="1:61" hidden="1">
      <c r="A176" t="s">
        <v>343</v>
      </c>
      <c r="B176" t="s">
        <v>155</v>
      </c>
      <c r="C176" t="s">
        <v>151</v>
      </c>
      <c r="D176" t="s">
        <v>342</v>
      </c>
      <c r="E176" t="s">
        <v>153</v>
      </c>
      <c r="F176" t="s">
        <v>1</v>
      </c>
      <c r="G176" t="s">
        <v>1</v>
      </c>
      <c r="H176" t="s">
        <v>1</v>
      </c>
      <c r="I176" t="s">
        <v>1</v>
      </c>
      <c r="J176" t="s">
        <v>1</v>
      </c>
      <c r="K176" t="s">
        <v>1</v>
      </c>
      <c r="L176" t="s">
        <v>1</v>
      </c>
      <c r="M176" t="s">
        <v>1</v>
      </c>
      <c r="N176" t="s">
        <v>1</v>
      </c>
      <c r="O176" t="s">
        <v>1</v>
      </c>
      <c r="P176" t="s">
        <v>1</v>
      </c>
      <c r="Q176" t="s">
        <v>1</v>
      </c>
      <c r="R176" t="s">
        <v>1</v>
      </c>
      <c r="S176" t="s">
        <v>1</v>
      </c>
      <c r="T176" t="s">
        <v>1</v>
      </c>
      <c r="U176" t="s">
        <v>1</v>
      </c>
      <c r="V176" t="s">
        <v>1</v>
      </c>
      <c r="W176" t="s">
        <v>1</v>
      </c>
      <c r="X176" t="s">
        <v>1</v>
      </c>
      <c r="Y176" t="s">
        <v>1</v>
      </c>
      <c r="Z176" t="s">
        <v>1</v>
      </c>
      <c r="AA176" t="s">
        <v>1</v>
      </c>
      <c r="AB176" t="s">
        <v>1</v>
      </c>
      <c r="AC176" t="s">
        <v>1</v>
      </c>
      <c r="AD176" t="s">
        <v>1</v>
      </c>
      <c r="AE176" t="s">
        <v>1</v>
      </c>
      <c r="AF176" t="s">
        <v>1</v>
      </c>
      <c r="AG176" t="s">
        <v>1</v>
      </c>
      <c r="AH176" t="s">
        <v>1</v>
      </c>
      <c r="AI176" t="s">
        <v>1</v>
      </c>
      <c r="AJ176" t="s">
        <v>1</v>
      </c>
      <c r="AK176" t="s">
        <v>1</v>
      </c>
      <c r="AL176" t="s">
        <v>1</v>
      </c>
      <c r="AM176" t="s">
        <v>1</v>
      </c>
      <c r="AN176" t="s">
        <v>1</v>
      </c>
      <c r="AO176" t="s">
        <v>1</v>
      </c>
      <c r="AP176" t="s">
        <v>1</v>
      </c>
      <c r="AQ176" t="s">
        <v>1</v>
      </c>
      <c r="AR176" t="s">
        <v>1</v>
      </c>
      <c r="AS176" t="s">
        <v>1</v>
      </c>
      <c r="AT176" t="s">
        <v>1</v>
      </c>
      <c r="AU176" t="s">
        <v>1</v>
      </c>
      <c r="AV176">
        <v>46.7971</v>
      </c>
      <c r="AW176">
        <v>46.976500000000001</v>
      </c>
      <c r="AX176">
        <v>46.774700000000003</v>
      </c>
      <c r="AY176">
        <v>46.815899999999999</v>
      </c>
      <c r="AZ176">
        <v>47.070099999999996</v>
      </c>
      <c r="BA176">
        <v>47.097099999999998</v>
      </c>
      <c r="BB176">
        <v>47.979199999999999</v>
      </c>
      <c r="BC176">
        <v>49.072699999999998</v>
      </c>
      <c r="BD176">
        <v>49.377000000000002</v>
      </c>
      <c r="BE176">
        <v>48.2849</v>
      </c>
      <c r="BF176">
        <v>48.1</v>
      </c>
      <c r="BG176">
        <v>47.470199999999998</v>
      </c>
      <c r="BH176">
        <v>47.119199999999999</v>
      </c>
      <c r="BI176">
        <v>46.935099999999998</v>
      </c>
    </row>
    <row r="177" spans="1:61" hidden="1">
      <c r="A177" t="s">
        <v>344</v>
      </c>
      <c r="B177" t="s">
        <v>157</v>
      </c>
      <c r="C177" t="s">
        <v>151</v>
      </c>
      <c r="D177" t="s">
        <v>342</v>
      </c>
      <c r="E177" t="s">
        <v>153</v>
      </c>
      <c r="F177" t="s">
        <v>1</v>
      </c>
      <c r="G177" t="s">
        <v>1</v>
      </c>
      <c r="H177" t="s">
        <v>1</v>
      </c>
      <c r="I177" t="s">
        <v>1</v>
      </c>
      <c r="J177" t="s">
        <v>1</v>
      </c>
      <c r="K177" t="s">
        <v>1</v>
      </c>
      <c r="L177" t="s">
        <v>1</v>
      </c>
      <c r="M177" t="s">
        <v>1</v>
      </c>
      <c r="N177" t="s">
        <v>1</v>
      </c>
      <c r="O177" t="s">
        <v>1</v>
      </c>
      <c r="P177" t="s">
        <v>1</v>
      </c>
      <c r="Q177" t="s">
        <v>1</v>
      </c>
      <c r="R177" t="s">
        <v>1</v>
      </c>
      <c r="S177" t="s">
        <v>1</v>
      </c>
      <c r="T177" t="s">
        <v>1</v>
      </c>
      <c r="U177" t="s">
        <v>1</v>
      </c>
      <c r="V177" t="s">
        <v>1</v>
      </c>
      <c r="W177" t="s">
        <v>1</v>
      </c>
      <c r="X177" t="s">
        <v>1</v>
      </c>
      <c r="Y177" t="s">
        <v>1</v>
      </c>
      <c r="Z177" t="s">
        <v>1</v>
      </c>
      <c r="AA177" t="s">
        <v>1</v>
      </c>
      <c r="AB177" t="s">
        <v>1</v>
      </c>
      <c r="AC177" t="s">
        <v>1</v>
      </c>
      <c r="AD177" t="s">
        <v>1</v>
      </c>
      <c r="AE177" t="s">
        <v>1</v>
      </c>
      <c r="AF177" t="s">
        <v>1</v>
      </c>
      <c r="AG177" t="s">
        <v>1</v>
      </c>
      <c r="AH177" t="s">
        <v>1</v>
      </c>
      <c r="AI177" t="s">
        <v>1</v>
      </c>
      <c r="AJ177" t="s">
        <v>1</v>
      </c>
      <c r="AK177" t="s">
        <v>1</v>
      </c>
      <c r="AL177" t="s">
        <v>1</v>
      </c>
      <c r="AM177" t="s">
        <v>1</v>
      </c>
      <c r="AN177" t="s">
        <v>1</v>
      </c>
      <c r="AO177">
        <v>51.920699999999997</v>
      </c>
      <c r="AP177">
        <v>49.350900000000003</v>
      </c>
      <c r="AQ177">
        <v>48.058399999999999</v>
      </c>
      <c r="AR177">
        <v>47.379100000000001</v>
      </c>
      <c r="AS177">
        <v>47.186700000000002</v>
      </c>
      <c r="AT177">
        <v>45.721899999999998</v>
      </c>
      <c r="AU177">
        <v>47.143799999999999</v>
      </c>
      <c r="AV177">
        <v>47.006300000000003</v>
      </c>
      <c r="AW177">
        <v>47.169699999999999</v>
      </c>
      <c r="AX177">
        <v>47.053899999999999</v>
      </c>
      <c r="AY177">
        <v>47.101100000000002</v>
      </c>
      <c r="AZ177">
        <v>47.3157</v>
      </c>
      <c r="BA177">
        <v>47.372300000000003</v>
      </c>
      <c r="BB177">
        <v>48.303899999999999</v>
      </c>
      <c r="BC177">
        <v>49.462000000000003</v>
      </c>
      <c r="BD177">
        <v>49.847799999999999</v>
      </c>
      <c r="BE177">
        <v>48.754800000000003</v>
      </c>
      <c r="BF177">
        <v>48.679000000000002</v>
      </c>
      <c r="BG177">
        <v>48.047199999999997</v>
      </c>
      <c r="BH177">
        <v>47.701999999999998</v>
      </c>
      <c r="BI177">
        <v>47.520699999999998</v>
      </c>
    </row>
    <row r="178" spans="1:61" hidden="1">
      <c r="A178" t="s">
        <v>345</v>
      </c>
      <c r="B178" t="s">
        <v>159</v>
      </c>
      <c r="C178" t="s">
        <v>151</v>
      </c>
      <c r="D178" t="s">
        <v>342</v>
      </c>
      <c r="E178" t="s">
        <v>153</v>
      </c>
      <c r="F178" t="s">
        <v>1</v>
      </c>
      <c r="G178" t="s">
        <v>1</v>
      </c>
      <c r="H178" t="s">
        <v>1</v>
      </c>
      <c r="I178" t="s">
        <v>1</v>
      </c>
      <c r="J178" t="s">
        <v>1</v>
      </c>
      <c r="K178" t="s">
        <v>1</v>
      </c>
      <c r="L178" t="s">
        <v>1</v>
      </c>
      <c r="M178" t="s">
        <v>1</v>
      </c>
      <c r="N178" t="s">
        <v>1</v>
      </c>
      <c r="O178" t="s">
        <v>1</v>
      </c>
      <c r="P178" t="s">
        <v>1</v>
      </c>
      <c r="Q178" t="s">
        <v>1</v>
      </c>
      <c r="R178" t="s">
        <v>1</v>
      </c>
      <c r="S178" t="s">
        <v>1</v>
      </c>
      <c r="T178" t="s">
        <v>1</v>
      </c>
      <c r="U178" t="s">
        <v>1</v>
      </c>
      <c r="V178" t="s">
        <v>1</v>
      </c>
      <c r="W178" t="s">
        <v>1</v>
      </c>
      <c r="X178" t="s">
        <v>1</v>
      </c>
      <c r="Y178" t="s">
        <v>1</v>
      </c>
      <c r="Z178" t="s">
        <v>1</v>
      </c>
      <c r="AA178" t="s">
        <v>1</v>
      </c>
      <c r="AB178" t="s">
        <v>1</v>
      </c>
      <c r="AC178" t="s">
        <v>1</v>
      </c>
      <c r="AD178" t="s">
        <v>1</v>
      </c>
      <c r="AE178" t="s">
        <v>1</v>
      </c>
      <c r="AF178" t="s">
        <v>1</v>
      </c>
      <c r="AG178" t="s">
        <v>1</v>
      </c>
      <c r="AH178" t="s">
        <v>1</v>
      </c>
      <c r="AI178" t="s">
        <v>1</v>
      </c>
      <c r="AJ178" t="s">
        <v>1</v>
      </c>
      <c r="AK178" t="s">
        <v>1</v>
      </c>
      <c r="AL178" t="s">
        <v>1</v>
      </c>
      <c r="AM178" t="s">
        <v>1</v>
      </c>
      <c r="AN178" t="s">
        <v>1</v>
      </c>
      <c r="AO178" t="s">
        <v>1</v>
      </c>
      <c r="AP178" t="s">
        <v>1</v>
      </c>
      <c r="AQ178" t="s">
        <v>1</v>
      </c>
      <c r="AR178">
        <v>48.405500000000004</v>
      </c>
      <c r="AS178">
        <v>48.365499999999997</v>
      </c>
      <c r="AT178">
        <v>47.155999999999999</v>
      </c>
      <c r="AU178">
        <v>48.298400000000001</v>
      </c>
      <c r="AV178">
        <v>47.977699999999999</v>
      </c>
      <c r="AW178">
        <v>47.8018</v>
      </c>
      <c r="AX178">
        <v>47.470599999999997</v>
      </c>
      <c r="AY178">
        <v>47.3322</v>
      </c>
      <c r="AZ178">
        <v>47.519399999999997</v>
      </c>
      <c r="BA178">
        <v>47.543500000000002</v>
      </c>
      <c r="BB178">
        <v>48.123800000000003</v>
      </c>
      <c r="BC178">
        <v>49.330599999999997</v>
      </c>
      <c r="BD178">
        <v>49.885100000000001</v>
      </c>
      <c r="BE178">
        <v>48.816200000000002</v>
      </c>
      <c r="BF178">
        <v>48.690800000000003</v>
      </c>
      <c r="BG178">
        <v>48.084800000000001</v>
      </c>
      <c r="BH178">
        <v>47.780299999999997</v>
      </c>
      <c r="BI178">
        <v>47.7545</v>
      </c>
    </row>
    <row r="179" spans="1:61" hidden="1">
      <c r="A179" t="s">
        <v>346</v>
      </c>
      <c r="B179" t="s">
        <v>161</v>
      </c>
      <c r="C179" t="s">
        <v>151</v>
      </c>
      <c r="D179" t="s">
        <v>342</v>
      </c>
      <c r="E179" t="s">
        <v>153</v>
      </c>
      <c r="F179" t="s">
        <v>1</v>
      </c>
      <c r="G179" t="s">
        <v>1</v>
      </c>
      <c r="H179" t="s">
        <v>1</v>
      </c>
      <c r="I179" t="s">
        <v>1</v>
      </c>
      <c r="J179" t="s">
        <v>1</v>
      </c>
      <c r="K179" t="s">
        <v>1</v>
      </c>
      <c r="L179" t="s">
        <v>1</v>
      </c>
      <c r="M179" t="s">
        <v>1</v>
      </c>
      <c r="N179" t="s">
        <v>1</v>
      </c>
      <c r="O179" t="s">
        <v>1</v>
      </c>
      <c r="P179" t="s">
        <v>1</v>
      </c>
      <c r="Q179" t="s">
        <v>1</v>
      </c>
      <c r="R179" t="s">
        <v>1</v>
      </c>
      <c r="S179" t="s">
        <v>1</v>
      </c>
      <c r="T179" t="s">
        <v>1</v>
      </c>
      <c r="U179" t="s">
        <v>1</v>
      </c>
      <c r="V179" t="s">
        <v>1</v>
      </c>
      <c r="W179" t="s">
        <v>1</v>
      </c>
      <c r="X179" t="s">
        <v>1</v>
      </c>
      <c r="Y179" t="s">
        <v>1</v>
      </c>
      <c r="Z179" t="s">
        <v>1</v>
      </c>
      <c r="AA179" t="s">
        <v>1</v>
      </c>
      <c r="AB179" t="s">
        <v>1</v>
      </c>
      <c r="AC179" t="s">
        <v>1</v>
      </c>
      <c r="AD179" t="s">
        <v>1</v>
      </c>
      <c r="AE179" t="s">
        <v>1</v>
      </c>
      <c r="AF179" t="s">
        <v>1</v>
      </c>
      <c r="AG179" t="s">
        <v>1</v>
      </c>
      <c r="AH179" t="s">
        <v>1</v>
      </c>
      <c r="AI179" t="s">
        <v>1</v>
      </c>
      <c r="AJ179" t="s">
        <v>1</v>
      </c>
      <c r="AK179" t="s">
        <v>1</v>
      </c>
      <c r="AL179" t="s">
        <v>1</v>
      </c>
      <c r="AM179" t="s">
        <v>1</v>
      </c>
      <c r="AN179" t="s">
        <v>1</v>
      </c>
      <c r="AO179" t="s">
        <v>1</v>
      </c>
      <c r="AP179" t="s">
        <v>1</v>
      </c>
      <c r="AQ179" t="s">
        <v>1</v>
      </c>
      <c r="AR179">
        <v>48.414000000000001</v>
      </c>
      <c r="AS179">
        <v>48.372900000000001</v>
      </c>
      <c r="AT179">
        <v>47.168500000000002</v>
      </c>
      <c r="AU179">
        <v>48.316099999999999</v>
      </c>
      <c r="AV179">
        <v>47.993899999999996</v>
      </c>
      <c r="AW179">
        <v>47.8185</v>
      </c>
      <c r="AX179">
        <v>47.485599999999998</v>
      </c>
      <c r="AY179">
        <v>47.347200000000001</v>
      </c>
      <c r="AZ179">
        <v>47.530099999999997</v>
      </c>
      <c r="BA179">
        <v>47.559399999999997</v>
      </c>
      <c r="BB179">
        <v>48.140900000000002</v>
      </c>
      <c r="BC179">
        <v>49.352400000000003</v>
      </c>
      <c r="BD179">
        <v>49.906799999999997</v>
      </c>
      <c r="BE179">
        <v>48.844000000000001</v>
      </c>
      <c r="BF179">
        <v>48.721600000000002</v>
      </c>
      <c r="BG179">
        <v>48.113999999999997</v>
      </c>
      <c r="BH179">
        <v>47.810099999999998</v>
      </c>
      <c r="BI179">
        <v>47.786799999999999</v>
      </c>
    </row>
    <row r="180" spans="1:61" hidden="1">
      <c r="A180" t="s">
        <v>347</v>
      </c>
      <c r="B180" t="s">
        <v>23</v>
      </c>
      <c r="C180" t="s">
        <v>151</v>
      </c>
      <c r="D180" t="s">
        <v>342</v>
      </c>
      <c r="E180" t="s">
        <v>153</v>
      </c>
      <c r="F180" t="s">
        <v>1</v>
      </c>
      <c r="G180" t="s">
        <v>1</v>
      </c>
      <c r="H180" t="s">
        <v>1</v>
      </c>
      <c r="I180" t="s">
        <v>1</v>
      </c>
      <c r="J180" t="s">
        <v>1</v>
      </c>
      <c r="K180" t="s">
        <v>1</v>
      </c>
      <c r="L180" t="s">
        <v>1</v>
      </c>
      <c r="M180" t="s">
        <v>1</v>
      </c>
      <c r="N180" t="s">
        <v>1</v>
      </c>
      <c r="O180" t="s">
        <v>1</v>
      </c>
      <c r="P180" t="s">
        <v>1</v>
      </c>
      <c r="Q180" t="s">
        <v>1</v>
      </c>
      <c r="R180" t="s">
        <v>1</v>
      </c>
      <c r="S180" t="s">
        <v>1</v>
      </c>
      <c r="T180" t="s">
        <v>1</v>
      </c>
      <c r="U180" t="s">
        <v>1</v>
      </c>
      <c r="V180" t="s">
        <v>1</v>
      </c>
      <c r="W180" t="s">
        <v>1</v>
      </c>
      <c r="X180" t="s">
        <v>1</v>
      </c>
      <c r="Y180" t="s">
        <v>1</v>
      </c>
      <c r="Z180" t="s">
        <v>1</v>
      </c>
      <c r="AA180" t="s">
        <v>1</v>
      </c>
      <c r="AB180" t="s">
        <v>1</v>
      </c>
      <c r="AC180" t="s">
        <v>1</v>
      </c>
      <c r="AD180" t="s">
        <v>1</v>
      </c>
      <c r="AE180" t="s">
        <v>1</v>
      </c>
      <c r="AF180" t="s">
        <v>1</v>
      </c>
      <c r="AG180" t="s">
        <v>1</v>
      </c>
      <c r="AH180" t="s">
        <v>1</v>
      </c>
      <c r="AI180" t="s">
        <v>1</v>
      </c>
      <c r="AJ180" t="s">
        <v>1</v>
      </c>
      <c r="AK180" t="s">
        <v>1</v>
      </c>
      <c r="AL180" t="s">
        <v>1</v>
      </c>
      <c r="AM180" t="s">
        <v>1</v>
      </c>
      <c r="AN180" t="s">
        <v>1</v>
      </c>
      <c r="AO180">
        <v>52.748800000000003</v>
      </c>
      <c r="AP180">
        <v>49.949599999999997</v>
      </c>
      <c r="AQ180">
        <v>49.0045</v>
      </c>
      <c r="AR180">
        <v>48.457500000000003</v>
      </c>
      <c r="AS180">
        <v>48.41</v>
      </c>
      <c r="AT180">
        <v>47.185200000000002</v>
      </c>
      <c r="AU180">
        <v>48.368000000000002</v>
      </c>
      <c r="AV180">
        <v>48.040599999999998</v>
      </c>
      <c r="AW180">
        <v>47.877499999999998</v>
      </c>
      <c r="AX180">
        <v>47.561999999999998</v>
      </c>
      <c r="AY180">
        <v>47.423000000000002</v>
      </c>
      <c r="AZ180">
        <v>47.614800000000002</v>
      </c>
      <c r="BA180">
        <v>47.659599999999998</v>
      </c>
      <c r="BB180">
        <v>48.238500000000002</v>
      </c>
      <c r="BC180">
        <v>49.445300000000003</v>
      </c>
      <c r="BD180">
        <v>50.019500000000001</v>
      </c>
      <c r="BE180">
        <v>48.948099999999997</v>
      </c>
      <c r="BF180">
        <v>48.840499999999999</v>
      </c>
      <c r="BG180">
        <v>48.189100000000003</v>
      </c>
      <c r="BH180">
        <v>47.921900000000001</v>
      </c>
      <c r="BI180">
        <v>47.907899999999998</v>
      </c>
    </row>
    <row r="181" spans="1:61" hidden="1">
      <c r="A181" t="s">
        <v>348</v>
      </c>
      <c r="B181" t="s">
        <v>24</v>
      </c>
      <c r="C181" t="s">
        <v>151</v>
      </c>
      <c r="D181" t="s">
        <v>342</v>
      </c>
      <c r="E181" t="s">
        <v>153</v>
      </c>
      <c r="F181" t="s">
        <v>1</v>
      </c>
      <c r="G181" t="s">
        <v>1</v>
      </c>
      <c r="H181" t="s">
        <v>1</v>
      </c>
      <c r="I181" t="s">
        <v>1</v>
      </c>
      <c r="J181" t="s">
        <v>1</v>
      </c>
      <c r="K181" t="s">
        <v>1</v>
      </c>
      <c r="L181" t="s">
        <v>1</v>
      </c>
      <c r="M181" t="s">
        <v>1</v>
      </c>
      <c r="N181" t="s">
        <v>1</v>
      </c>
      <c r="O181" t="s">
        <v>1</v>
      </c>
      <c r="P181">
        <v>40.353999999999999</v>
      </c>
      <c r="Q181">
        <v>41.781399999999998</v>
      </c>
      <c r="R181">
        <v>43.658799999999999</v>
      </c>
      <c r="S181">
        <v>44.598599999999998</v>
      </c>
      <c r="T181">
        <v>44.651299999999999</v>
      </c>
      <c r="U181">
        <v>47.897300000000001</v>
      </c>
      <c r="V181">
        <v>49.331099999999999</v>
      </c>
      <c r="W181">
        <v>50.135800000000003</v>
      </c>
      <c r="X181">
        <v>51.883000000000003</v>
      </c>
      <c r="Y181">
        <v>54.004800000000003</v>
      </c>
      <c r="Z181">
        <v>55.134700000000002</v>
      </c>
      <c r="AA181">
        <v>61.136899999999997</v>
      </c>
      <c r="AB181">
        <v>59.002400000000002</v>
      </c>
      <c r="AC181">
        <v>61.0687</v>
      </c>
      <c r="AD181">
        <v>58.4206</v>
      </c>
      <c r="AE181">
        <v>57.587000000000003</v>
      </c>
      <c r="AF181">
        <v>56.696399999999997</v>
      </c>
      <c r="AG181">
        <v>54.981699999999996</v>
      </c>
      <c r="AH181">
        <v>54.020600000000002</v>
      </c>
      <c r="AI181">
        <v>52.827399999999997</v>
      </c>
      <c r="AJ181">
        <v>53.05</v>
      </c>
      <c r="AK181">
        <v>54.103400000000001</v>
      </c>
      <c r="AL181">
        <v>54.11</v>
      </c>
      <c r="AM181">
        <v>53.913400000000003</v>
      </c>
      <c r="AN181">
        <v>52.152299999999997</v>
      </c>
      <c r="AO181">
        <v>51.860300000000002</v>
      </c>
      <c r="AP181">
        <v>51.871699999999997</v>
      </c>
      <c r="AQ181">
        <v>51.298000000000002</v>
      </c>
      <c r="AR181">
        <v>50.280500000000004</v>
      </c>
      <c r="AS181">
        <v>50.585999999999999</v>
      </c>
      <c r="AT181">
        <v>50.0657</v>
      </c>
      <c r="AU181">
        <v>49.557000000000002</v>
      </c>
      <c r="AV181">
        <v>49.846299999999999</v>
      </c>
      <c r="AW181">
        <v>50.537999999999997</v>
      </c>
      <c r="AX181">
        <v>49.454799999999999</v>
      </c>
      <c r="AY181">
        <v>52.092500000000001</v>
      </c>
      <c r="AZ181">
        <v>49.286000000000001</v>
      </c>
      <c r="BA181">
        <v>49.716999999999999</v>
      </c>
      <c r="BB181">
        <v>50.8962</v>
      </c>
      <c r="BC181">
        <v>52.5366</v>
      </c>
      <c r="BD181">
        <v>52.0535</v>
      </c>
      <c r="BE181">
        <v>53.221400000000003</v>
      </c>
      <c r="BF181">
        <v>54.277999999999999</v>
      </c>
      <c r="BG181">
        <v>53.608199999999997</v>
      </c>
      <c r="BH181">
        <v>53.298499999999997</v>
      </c>
      <c r="BI181">
        <v>53.9101</v>
      </c>
    </row>
    <row r="182" spans="1:61" hidden="1">
      <c r="A182" t="s">
        <v>349</v>
      </c>
      <c r="B182" t="s">
        <v>25</v>
      </c>
      <c r="C182" t="s">
        <v>151</v>
      </c>
      <c r="D182" t="s">
        <v>342</v>
      </c>
      <c r="E182" t="s">
        <v>153</v>
      </c>
      <c r="F182" t="s">
        <v>1</v>
      </c>
      <c r="G182" t="s">
        <v>1</v>
      </c>
      <c r="H182" t="s">
        <v>1</v>
      </c>
      <c r="I182" t="s">
        <v>1</v>
      </c>
      <c r="J182" t="s">
        <v>1</v>
      </c>
      <c r="K182" t="s">
        <v>1</v>
      </c>
      <c r="L182" t="s">
        <v>1</v>
      </c>
      <c r="M182" t="s">
        <v>1</v>
      </c>
      <c r="N182" t="s">
        <v>1</v>
      </c>
      <c r="O182" t="s">
        <v>1</v>
      </c>
      <c r="P182" t="s">
        <v>1</v>
      </c>
      <c r="Q182" t="s">
        <v>1</v>
      </c>
      <c r="R182" t="s">
        <v>1</v>
      </c>
      <c r="S182" t="s">
        <v>1</v>
      </c>
      <c r="T182" t="s">
        <v>1</v>
      </c>
      <c r="U182" t="s">
        <v>1</v>
      </c>
      <c r="V182" t="s">
        <v>1</v>
      </c>
      <c r="W182" t="s">
        <v>1</v>
      </c>
      <c r="X182" t="s">
        <v>1</v>
      </c>
      <c r="Y182" t="s">
        <v>1</v>
      </c>
      <c r="Z182" t="s">
        <v>1</v>
      </c>
      <c r="AA182" t="s">
        <v>1</v>
      </c>
      <c r="AB182" t="s">
        <v>1</v>
      </c>
      <c r="AC182" t="s">
        <v>1</v>
      </c>
      <c r="AD182" t="s">
        <v>1</v>
      </c>
      <c r="AE182" t="s">
        <v>1</v>
      </c>
      <c r="AF182" t="s">
        <v>1</v>
      </c>
      <c r="AG182" t="s">
        <v>1</v>
      </c>
      <c r="AH182" t="s">
        <v>1</v>
      </c>
      <c r="AI182" t="s">
        <v>1</v>
      </c>
      <c r="AJ182" t="s">
        <v>1</v>
      </c>
      <c r="AK182" t="s">
        <v>1</v>
      </c>
      <c r="AL182" t="s">
        <v>1</v>
      </c>
      <c r="AM182" t="s">
        <v>1</v>
      </c>
      <c r="AN182" t="s">
        <v>1</v>
      </c>
      <c r="AO182" t="s">
        <v>1</v>
      </c>
      <c r="AP182" t="s">
        <v>1</v>
      </c>
      <c r="AQ182" t="s">
        <v>1</v>
      </c>
      <c r="AR182" t="s">
        <v>1</v>
      </c>
      <c r="AS182" t="s">
        <v>1</v>
      </c>
      <c r="AT182" t="s">
        <v>1</v>
      </c>
      <c r="AU182" t="s">
        <v>1</v>
      </c>
      <c r="AV182">
        <v>40.526600000000002</v>
      </c>
      <c r="AW182">
        <v>39.890700000000002</v>
      </c>
      <c r="AX182">
        <v>39.665500000000002</v>
      </c>
      <c r="AY182">
        <v>38.303100000000001</v>
      </c>
      <c r="AZ182">
        <v>35.674999999999997</v>
      </c>
      <c r="BA182">
        <v>40.993600000000001</v>
      </c>
      <c r="BB182">
        <v>40.567700000000002</v>
      </c>
      <c r="BC182">
        <v>40.556399999999996</v>
      </c>
      <c r="BD182">
        <v>36.575000000000003</v>
      </c>
      <c r="BE182">
        <v>35.334000000000003</v>
      </c>
      <c r="BF182">
        <v>35.529899999999998</v>
      </c>
      <c r="BG182">
        <v>38.258200000000002</v>
      </c>
      <c r="BH182">
        <v>38.8551</v>
      </c>
      <c r="BI182">
        <v>38.799300000000002</v>
      </c>
    </row>
    <row r="183" spans="1:61" hidden="1">
      <c r="A183" t="s">
        <v>350</v>
      </c>
      <c r="B183" t="s">
        <v>26</v>
      </c>
      <c r="C183" t="s">
        <v>151</v>
      </c>
      <c r="D183" t="s">
        <v>342</v>
      </c>
      <c r="E183" t="s">
        <v>153</v>
      </c>
      <c r="F183" t="s">
        <v>1</v>
      </c>
      <c r="G183" t="s">
        <v>1</v>
      </c>
      <c r="H183" t="s">
        <v>1</v>
      </c>
      <c r="I183" t="s">
        <v>1</v>
      </c>
      <c r="J183" t="s">
        <v>1</v>
      </c>
      <c r="K183" t="s">
        <v>1</v>
      </c>
      <c r="L183" t="s">
        <v>1</v>
      </c>
      <c r="M183" t="s">
        <v>1</v>
      </c>
      <c r="N183" t="s">
        <v>1</v>
      </c>
      <c r="O183" t="s">
        <v>1</v>
      </c>
      <c r="P183" t="s">
        <v>1</v>
      </c>
      <c r="Q183" t="s">
        <v>1</v>
      </c>
      <c r="R183" t="s">
        <v>1</v>
      </c>
      <c r="S183" t="s">
        <v>1</v>
      </c>
      <c r="T183" t="s">
        <v>1</v>
      </c>
      <c r="U183" t="s">
        <v>1</v>
      </c>
      <c r="V183" t="s">
        <v>1</v>
      </c>
      <c r="W183" t="s">
        <v>1</v>
      </c>
      <c r="X183" t="s">
        <v>1</v>
      </c>
      <c r="Y183" t="s">
        <v>1</v>
      </c>
      <c r="Z183" t="s">
        <v>1</v>
      </c>
      <c r="AA183" t="s">
        <v>1</v>
      </c>
      <c r="AB183" t="s">
        <v>1</v>
      </c>
      <c r="AC183" t="s">
        <v>1</v>
      </c>
      <c r="AD183" t="s">
        <v>1</v>
      </c>
      <c r="AE183" t="s">
        <v>1</v>
      </c>
      <c r="AF183" t="s">
        <v>1</v>
      </c>
      <c r="AG183" t="s">
        <v>1</v>
      </c>
      <c r="AH183" t="s">
        <v>1</v>
      </c>
      <c r="AI183" t="s">
        <v>1</v>
      </c>
      <c r="AJ183" t="s">
        <v>1</v>
      </c>
      <c r="AK183" t="s">
        <v>1</v>
      </c>
      <c r="AL183" t="s">
        <v>1</v>
      </c>
      <c r="AM183" t="s">
        <v>1</v>
      </c>
      <c r="AN183" t="s">
        <v>1</v>
      </c>
      <c r="AO183" t="s">
        <v>1</v>
      </c>
      <c r="AP183" t="s">
        <v>1</v>
      </c>
      <c r="AQ183">
        <v>42.195399999999999</v>
      </c>
      <c r="AR183">
        <v>42.015599999999999</v>
      </c>
      <c r="AS183">
        <v>41.392400000000002</v>
      </c>
      <c r="AT183">
        <v>41.4985</v>
      </c>
      <c r="AU183">
        <v>44.088799999999999</v>
      </c>
      <c r="AV183">
        <v>45.5398</v>
      </c>
      <c r="AW183">
        <v>50.111800000000002</v>
      </c>
      <c r="AX183">
        <v>43.582099999999997</v>
      </c>
      <c r="AY183">
        <v>44.128999999999998</v>
      </c>
      <c r="AZ183">
        <v>44.219799999999999</v>
      </c>
      <c r="BA183">
        <v>43.692300000000003</v>
      </c>
      <c r="BB183">
        <v>43.275399999999998</v>
      </c>
      <c r="BC183">
        <v>44.030299999999997</v>
      </c>
      <c r="BD183">
        <v>43.4208</v>
      </c>
      <c r="BE183">
        <v>42.950299999999999</v>
      </c>
      <c r="BF183">
        <v>43.6935</v>
      </c>
      <c r="BG183">
        <v>40.889099999999999</v>
      </c>
      <c r="BH183">
        <v>41.400199999999998</v>
      </c>
      <c r="BI183">
        <v>42.031300000000002</v>
      </c>
    </row>
    <row r="184" spans="1:61" hidden="1">
      <c r="A184" t="s">
        <v>351</v>
      </c>
      <c r="B184" t="s">
        <v>27</v>
      </c>
      <c r="C184" t="s">
        <v>151</v>
      </c>
      <c r="D184" t="s">
        <v>342</v>
      </c>
      <c r="E184" t="s">
        <v>153</v>
      </c>
      <c r="F184" t="s">
        <v>1</v>
      </c>
      <c r="G184" t="s">
        <v>1</v>
      </c>
      <c r="H184" t="s">
        <v>1</v>
      </c>
      <c r="I184" t="s">
        <v>1</v>
      </c>
      <c r="J184" t="s">
        <v>1</v>
      </c>
      <c r="K184" t="s">
        <v>1</v>
      </c>
      <c r="L184" t="s">
        <v>1</v>
      </c>
      <c r="M184" t="s">
        <v>1</v>
      </c>
      <c r="N184" t="s">
        <v>1</v>
      </c>
      <c r="O184" t="s">
        <v>1</v>
      </c>
      <c r="P184" t="s">
        <v>1</v>
      </c>
      <c r="Q184">
        <v>43.525500000000001</v>
      </c>
      <c r="R184">
        <v>44.054699999999997</v>
      </c>
      <c r="S184">
        <v>41.626100000000001</v>
      </c>
      <c r="T184">
        <v>44.3718</v>
      </c>
      <c r="U184">
        <v>44.463500000000003</v>
      </c>
      <c r="V184">
        <v>45.828699999999998</v>
      </c>
      <c r="W184">
        <v>46.282899999999998</v>
      </c>
      <c r="X184">
        <v>47.719000000000001</v>
      </c>
      <c r="Y184">
        <v>50.880800000000001</v>
      </c>
      <c r="Z184">
        <v>52.522500000000001</v>
      </c>
      <c r="AA184">
        <v>54.353499999999997</v>
      </c>
      <c r="AB184">
        <v>56.3093</v>
      </c>
      <c r="AC184">
        <v>56.509</v>
      </c>
      <c r="AD184">
        <v>56.059699999999999</v>
      </c>
      <c r="AE184">
        <v>55.643900000000002</v>
      </c>
      <c r="AF184">
        <v>53.560600000000001</v>
      </c>
      <c r="AG184">
        <v>54.270200000000003</v>
      </c>
      <c r="AH184">
        <v>55.477200000000003</v>
      </c>
      <c r="AI184">
        <v>55.047600000000003</v>
      </c>
      <c r="AJ184">
        <v>54.219700000000003</v>
      </c>
      <c r="AK184">
        <v>54.582900000000002</v>
      </c>
      <c r="AL184">
        <v>55.691099999999999</v>
      </c>
      <c r="AM184">
        <v>57.587499999999999</v>
      </c>
      <c r="AN184">
        <v>59.605499999999999</v>
      </c>
      <c r="AO184">
        <v>59.2318</v>
      </c>
      <c r="AP184">
        <v>59.184899999999999</v>
      </c>
      <c r="AQ184">
        <v>57.489800000000002</v>
      </c>
      <c r="AR184">
        <v>56.967500000000001</v>
      </c>
      <c r="AS184">
        <v>56.3048</v>
      </c>
      <c r="AT184">
        <v>55.171300000000002</v>
      </c>
      <c r="AU184">
        <v>55.1541</v>
      </c>
      <c r="AV184">
        <v>54.762700000000002</v>
      </c>
      <c r="AW184">
        <v>54.638100000000001</v>
      </c>
      <c r="AX184">
        <v>54.887500000000003</v>
      </c>
      <c r="AY184">
        <v>53.952500000000001</v>
      </c>
      <c r="AZ184">
        <v>54.018599999999999</v>
      </c>
      <c r="BA184">
        <v>53.328400000000002</v>
      </c>
      <c r="BB184">
        <v>52.619799999999998</v>
      </c>
      <c r="BC184">
        <v>54.834800000000001</v>
      </c>
      <c r="BD184">
        <v>54.870899999999999</v>
      </c>
      <c r="BE184">
        <v>55.122399999999999</v>
      </c>
      <c r="BF184">
        <v>56.167499999999997</v>
      </c>
      <c r="BG184">
        <v>53.800199999999997</v>
      </c>
      <c r="BH184">
        <v>53.944899999999997</v>
      </c>
      <c r="BI184">
        <v>53.430500000000002</v>
      </c>
    </row>
    <row r="185" spans="1:61" hidden="1">
      <c r="A185" t="s">
        <v>352</v>
      </c>
      <c r="B185" t="s">
        <v>28</v>
      </c>
      <c r="C185" t="s">
        <v>151</v>
      </c>
      <c r="D185" t="s">
        <v>342</v>
      </c>
      <c r="E185" t="s">
        <v>153</v>
      </c>
      <c r="F185" t="s">
        <v>1</v>
      </c>
      <c r="G185" t="s">
        <v>1</v>
      </c>
      <c r="H185" t="s">
        <v>1</v>
      </c>
      <c r="I185" t="s">
        <v>1</v>
      </c>
      <c r="J185" t="s">
        <v>1</v>
      </c>
      <c r="K185" t="s">
        <v>1</v>
      </c>
      <c r="L185" t="s">
        <v>1</v>
      </c>
      <c r="M185" t="s">
        <v>1</v>
      </c>
      <c r="N185" t="s">
        <v>1</v>
      </c>
      <c r="O185" t="s">
        <v>1</v>
      </c>
      <c r="P185" t="s">
        <v>1</v>
      </c>
      <c r="Q185" t="s">
        <v>1</v>
      </c>
      <c r="R185" t="s">
        <v>1</v>
      </c>
      <c r="S185" t="s">
        <v>1</v>
      </c>
      <c r="T185" t="s">
        <v>1</v>
      </c>
      <c r="U185" t="s">
        <v>1</v>
      </c>
      <c r="V185" t="s">
        <v>1</v>
      </c>
      <c r="W185" t="s">
        <v>1</v>
      </c>
      <c r="X185" t="s">
        <v>1</v>
      </c>
      <c r="Y185" t="s">
        <v>1</v>
      </c>
      <c r="Z185" t="s">
        <v>1</v>
      </c>
      <c r="AA185" t="s">
        <v>1</v>
      </c>
      <c r="AB185" t="s">
        <v>1</v>
      </c>
      <c r="AC185" t="s">
        <v>1</v>
      </c>
      <c r="AD185" t="s">
        <v>1</v>
      </c>
      <c r="AE185" t="s">
        <v>1</v>
      </c>
      <c r="AF185" t="s">
        <v>1</v>
      </c>
      <c r="AG185" t="s">
        <v>1</v>
      </c>
      <c r="AH185" t="s">
        <v>1</v>
      </c>
      <c r="AI185" t="s">
        <v>1</v>
      </c>
      <c r="AJ185" t="s">
        <v>1</v>
      </c>
      <c r="AK185">
        <v>48.561999999999998</v>
      </c>
      <c r="AL185">
        <v>48.898000000000003</v>
      </c>
      <c r="AM185">
        <v>47.993699999999997</v>
      </c>
      <c r="AN185">
        <v>48.042200000000001</v>
      </c>
      <c r="AO185">
        <v>54.828899999999997</v>
      </c>
      <c r="AP185">
        <v>48.609400000000001</v>
      </c>
      <c r="AQ185">
        <v>47.930900000000001</v>
      </c>
      <c r="AR185">
        <v>47.907200000000003</v>
      </c>
      <c r="AS185">
        <v>48.268999999999998</v>
      </c>
      <c r="AT185">
        <v>45.888100000000001</v>
      </c>
      <c r="AU185">
        <v>48.491399999999999</v>
      </c>
      <c r="AV185">
        <v>47.986800000000002</v>
      </c>
      <c r="AW185">
        <v>47.494999999999997</v>
      </c>
      <c r="AX185">
        <v>46.044499999999999</v>
      </c>
      <c r="AY185">
        <v>45.554099999999998</v>
      </c>
      <c r="AZ185">
        <v>45.3581</v>
      </c>
      <c r="BA185">
        <v>44.677599999999998</v>
      </c>
      <c r="BB185">
        <v>45.154299999999999</v>
      </c>
      <c r="BC185">
        <v>45.726500000000001</v>
      </c>
      <c r="BD185">
        <v>47.020699999999998</v>
      </c>
      <c r="BE185">
        <v>45.536000000000001</v>
      </c>
      <c r="BF185">
        <v>44.623100000000001</v>
      </c>
      <c r="BG185">
        <v>44.039400000000001</v>
      </c>
      <c r="BH185">
        <v>44.122399999999999</v>
      </c>
      <c r="BI185">
        <v>44.322699999999998</v>
      </c>
    </row>
    <row r="186" spans="1:61" hidden="1">
      <c r="A186" t="s">
        <v>353</v>
      </c>
      <c r="B186" t="s">
        <v>169</v>
      </c>
      <c r="C186" t="s">
        <v>151</v>
      </c>
      <c r="D186" t="s">
        <v>342</v>
      </c>
      <c r="E186" t="s">
        <v>153</v>
      </c>
      <c r="F186" t="s">
        <v>1</v>
      </c>
      <c r="G186" t="s">
        <v>1</v>
      </c>
      <c r="H186" t="s">
        <v>1</v>
      </c>
      <c r="I186" t="s">
        <v>1</v>
      </c>
      <c r="J186" t="s">
        <v>1</v>
      </c>
      <c r="K186" t="s">
        <v>1</v>
      </c>
      <c r="L186" t="s">
        <v>1</v>
      </c>
      <c r="M186" t="s">
        <v>1</v>
      </c>
      <c r="N186" t="s">
        <v>1</v>
      </c>
      <c r="O186" t="s">
        <v>1</v>
      </c>
      <c r="P186">
        <v>39.091299999999997</v>
      </c>
      <c r="Q186">
        <v>40.267400000000002</v>
      </c>
      <c r="R186">
        <v>41.531799999999997</v>
      </c>
      <c r="S186">
        <v>42.558500000000002</v>
      </c>
      <c r="T186">
        <v>45.045000000000002</v>
      </c>
      <c r="U186">
        <v>47.7532</v>
      </c>
      <c r="V186">
        <v>48.3553</v>
      </c>
      <c r="W186">
        <v>48.431600000000003</v>
      </c>
      <c r="X186">
        <v>47.714199999999998</v>
      </c>
      <c r="Y186">
        <v>47.866700000000002</v>
      </c>
      <c r="Z186">
        <v>47.758600000000001</v>
      </c>
      <c r="AA186">
        <v>47.731900000000003</v>
      </c>
      <c r="AB186">
        <v>46.776400000000002</v>
      </c>
      <c r="AC186">
        <v>45.689100000000003</v>
      </c>
      <c r="AD186">
        <v>45.338799999999999</v>
      </c>
      <c r="AE186">
        <v>44.837800000000001</v>
      </c>
      <c r="AF186">
        <v>44.141399999999997</v>
      </c>
      <c r="AG186">
        <v>44.282600000000002</v>
      </c>
      <c r="AH186">
        <v>44.279899999999998</v>
      </c>
      <c r="AI186">
        <v>43.211199999999998</v>
      </c>
      <c r="AJ186">
        <v>44.632800000000003</v>
      </c>
      <c r="AK186">
        <v>47.622900000000001</v>
      </c>
      <c r="AL186" t="s">
        <v>1</v>
      </c>
      <c r="AM186" t="s">
        <v>1</v>
      </c>
      <c r="AN186" t="s">
        <v>1</v>
      </c>
      <c r="AO186" t="s">
        <v>1</v>
      </c>
      <c r="AP186" t="s">
        <v>1</v>
      </c>
      <c r="AQ186" t="s">
        <v>1</v>
      </c>
      <c r="AR186" t="s">
        <v>1</v>
      </c>
      <c r="AS186" t="s">
        <v>1</v>
      </c>
      <c r="AT186" t="s">
        <v>1</v>
      </c>
      <c r="AU186" t="s">
        <v>1</v>
      </c>
      <c r="AV186" t="s">
        <v>1</v>
      </c>
      <c r="AW186" t="s">
        <v>1</v>
      </c>
      <c r="AX186" t="s">
        <v>1</v>
      </c>
      <c r="AY186" t="s">
        <v>1</v>
      </c>
      <c r="AZ186" t="s">
        <v>1</v>
      </c>
      <c r="BA186" t="s">
        <v>1</v>
      </c>
      <c r="BB186" t="s">
        <v>1</v>
      </c>
      <c r="BC186" t="s">
        <v>1</v>
      </c>
      <c r="BD186" t="s">
        <v>1</v>
      </c>
      <c r="BE186" t="s">
        <v>1</v>
      </c>
      <c r="BF186" t="s">
        <v>1</v>
      </c>
      <c r="BG186" t="s">
        <v>1</v>
      </c>
      <c r="BH186" t="s">
        <v>1</v>
      </c>
      <c r="BI186" t="s">
        <v>354</v>
      </c>
    </row>
    <row r="187" spans="1:61" hidden="1">
      <c r="A187" t="s">
        <v>355</v>
      </c>
      <c r="B187" t="s">
        <v>29</v>
      </c>
      <c r="C187" t="s">
        <v>151</v>
      </c>
      <c r="D187" t="s">
        <v>342</v>
      </c>
      <c r="E187" t="s">
        <v>153</v>
      </c>
      <c r="F187" t="s">
        <v>1</v>
      </c>
      <c r="G187" t="s">
        <v>1</v>
      </c>
      <c r="H187" t="s">
        <v>1</v>
      </c>
      <c r="I187" t="s">
        <v>1</v>
      </c>
      <c r="J187" t="s">
        <v>1</v>
      </c>
      <c r="K187" t="s">
        <v>1</v>
      </c>
      <c r="L187" t="s">
        <v>1</v>
      </c>
      <c r="M187" t="s">
        <v>1</v>
      </c>
      <c r="N187" t="s">
        <v>1</v>
      </c>
      <c r="O187" t="s">
        <v>1</v>
      </c>
      <c r="P187" t="s">
        <v>1</v>
      </c>
      <c r="Q187" t="s">
        <v>1</v>
      </c>
      <c r="R187" t="s">
        <v>1</v>
      </c>
      <c r="S187" t="s">
        <v>1</v>
      </c>
      <c r="T187" t="s">
        <v>1</v>
      </c>
      <c r="U187" t="s">
        <v>1</v>
      </c>
      <c r="V187" t="s">
        <v>1</v>
      </c>
      <c r="W187" t="s">
        <v>1</v>
      </c>
      <c r="X187" t="s">
        <v>1</v>
      </c>
      <c r="Y187" t="s">
        <v>1</v>
      </c>
      <c r="Z187" t="s">
        <v>1</v>
      </c>
      <c r="AA187" t="s">
        <v>1</v>
      </c>
      <c r="AB187" t="s">
        <v>1</v>
      </c>
      <c r="AC187" t="s">
        <v>1</v>
      </c>
      <c r="AD187" t="s">
        <v>1</v>
      </c>
      <c r="AE187" t="s">
        <v>1</v>
      </c>
      <c r="AF187" t="s">
        <v>1</v>
      </c>
      <c r="AG187" t="s">
        <v>1</v>
      </c>
      <c r="AH187" t="s">
        <v>1</v>
      </c>
      <c r="AI187" t="s">
        <v>1</v>
      </c>
      <c r="AJ187" t="s">
        <v>1</v>
      </c>
      <c r="AK187" t="s">
        <v>1</v>
      </c>
      <c r="AL187" t="s">
        <v>1</v>
      </c>
      <c r="AM187" t="s">
        <v>1</v>
      </c>
      <c r="AN187" t="s">
        <v>1</v>
      </c>
      <c r="AO187">
        <v>37.436599999999999</v>
      </c>
      <c r="AP187">
        <v>36.354399999999998</v>
      </c>
      <c r="AQ187">
        <v>36.660800000000002</v>
      </c>
      <c r="AR187">
        <v>39.079599999999999</v>
      </c>
      <c r="AS187">
        <v>38.439700000000002</v>
      </c>
      <c r="AT187">
        <v>36.091999999999999</v>
      </c>
      <c r="AU187">
        <v>35.307600000000001</v>
      </c>
      <c r="AV187">
        <v>36.562800000000003</v>
      </c>
      <c r="AW187">
        <v>36.156599999999997</v>
      </c>
      <c r="AX187">
        <v>35.311599999999999</v>
      </c>
      <c r="AY187">
        <v>35.867199999999997</v>
      </c>
      <c r="AZ187">
        <v>37.435699999999997</v>
      </c>
      <c r="BA187">
        <v>38.846299999999999</v>
      </c>
      <c r="BB187">
        <v>41.551400000000001</v>
      </c>
      <c r="BC187">
        <v>41.006399999999999</v>
      </c>
      <c r="BD187">
        <v>37.709499999999998</v>
      </c>
      <c r="BE187">
        <v>37.671900000000001</v>
      </c>
      <c r="BF187">
        <v>40.488599999999998</v>
      </c>
      <c r="BG187">
        <v>38.826900000000002</v>
      </c>
      <c r="BH187">
        <v>38.777500000000003</v>
      </c>
      <c r="BI187">
        <v>38.4754</v>
      </c>
    </row>
    <row r="188" spans="1:61" hidden="1">
      <c r="A188" t="s">
        <v>356</v>
      </c>
      <c r="B188" t="s">
        <v>30</v>
      </c>
      <c r="C188" t="s">
        <v>151</v>
      </c>
      <c r="D188" t="s">
        <v>342</v>
      </c>
      <c r="E188" t="s">
        <v>153</v>
      </c>
      <c r="F188" t="s">
        <v>1</v>
      </c>
      <c r="G188" t="s">
        <v>1</v>
      </c>
      <c r="H188" t="s">
        <v>1</v>
      </c>
      <c r="I188" t="s">
        <v>1</v>
      </c>
      <c r="J188" t="s">
        <v>1</v>
      </c>
      <c r="K188" t="s">
        <v>1</v>
      </c>
      <c r="L188" t="s">
        <v>1</v>
      </c>
      <c r="M188" t="s">
        <v>1</v>
      </c>
      <c r="N188" t="s">
        <v>1</v>
      </c>
      <c r="O188" t="s">
        <v>1</v>
      </c>
      <c r="P188" t="s">
        <v>1</v>
      </c>
      <c r="Q188" t="s">
        <v>1</v>
      </c>
      <c r="R188" t="s">
        <v>1</v>
      </c>
      <c r="S188" t="s">
        <v>1</v>
      </c>
      <c r="T188" t="s">
        <v>1</v>
      </c>
      <c r="U188" t="s">
        <v>1</v>
      </c>
      <c r="V188" t="s">
        <v>1</v>
      </c>
      <c r="W188" t="s">
        <v>1</v>
      </c>
      <c r="X188" t="s">
        <v>1</v>
      </c>
      <c r="Y188" t="s">
        <v>1</v>
      </c>
      <c r="Z188" t="s">
        <v>1</v>
      </c>
      <c r="AA188" t="s">
        <v>1</v>
      </c>
      <c r="AB188" t="s">
        <v>1</v>
      </c>
      <c r="AC188" t="s">
        <v>1</v>
      </c>
      <c r="AD188" t="s">
        <v>1</v>
      </c>
      <c r="AE188">
        <v>51.2545</v>
      </c>
      <c r="AF188">
        <v>49.874000000000002</v>
      </c>
      <c r="AG188">
        <v>49.168100000000003</v>
      </c>
      <c r="AH188">
        <v>46.656500000000001</v>
      </c>
      <c r="AI188">
        <v>42.0244</v>
      </c>
      <c r="AJ188">
        <v>43.568199999999997</v>
      </c>
      <c r="AK188">
        <v>44.294800000000002</v>
      </c>
      <c r="AL188">
        <v>44.145000000000003</v>
      </c>
      <c r="AM188">
        <v>42.988199999999999</v>
      </c>
      <c r="AN188">
        <v>42.152000000000001</v>
      </c>
      <c r="AO188">
        <v>40.576900000000002</v>
      </c>
      <c r="AP188">
        <v>39.238700000000001</v>
      </c>
      <c r="AQ188">
        <v>37.6554</v>
      </c>
      <c r="AR188">
        <v>34.985100000000003</v>
      </c>
      <c r="AS188">
        <v>34.900100000000002</v>
      </c>
      <c r="AT188">
        <v>32.543799999999997</v>
      </c>
      <c r="AU188">
        <v>34.356499999999997</v>
      </c>
      <c r="AV188">
        <v>34.204900000000002</v>
      </c>
      <c r="AW188">
        <v>33.1783</v>
      </c>
      <c r="AX188">
        <v>33.412799999999997</v>
      </c>
      <c r="AY188">
        <v>34.522100000000002</v>
      </c>
      <c r="AZ188">
        <v>35.793500000000002</v>
      </c>
      <c r="BA188">
        <v>38.983600000000003</v>
      </c>
      <c r="BB188">
        <v>43.414900000000003</v>
      </c>
      <c r="BC188">
        <v>46.100200000000001</v>
      </c>
      <c r="BD188">
        <v>63.435600000000001</v>
      </c>
      <c r="BE188">
        <v>46.539099999999998</v>
      </c>
      <c r="BF188">
        <v>42.441499999999998</v>
      </c>
      <c r="BG188">
        <v>42.341799999999999</v>
      </c>
      <c r="BH188">
        <v>40.025700000000001</v>
      </c>
      <c r="BI188">
        <v>39.441000000000003</v>
      </c>
    </row>
    <row r="189" spans="1:61" hidden="1">
      <c r="A189" t="s">
        <v>357</v>
      </c>
      <c r="B189" t="s">
        <v>31</v>
      </c>
      <c r="C189" t="s">
        <v>151</v>
      </c>
      <c r="D189" t="s">
        <v>342</v>
      </c>
      <c r="E189" t="s">
        <v>153</v>
      </c>
      <c r="F189" t="s">
        <v>1</v>
      </c>
      <c r="G189" t="s">
        <v>1</v>
      </c>
      <c r="H189" t="s">
        <v>1</v>
      </c>
      <c r="I189" t="s">
        <v>1</v>
      </c>
      <c r="J189" t="s">
        <v>1</v>
      </c>
      <c r="K189" t="s">
        <v>1</v>
      </c>
      <c r="L189" t="s">
        <v>1</v>
      </c>
      <c r="M189" t="s">
        <v>1</v>
      </c>
      <c r="N189" t="s">
        <v>1</v>
      </c>
      <c r="O189" t="s">
        <v>1</v>
      </c>
      <c r="P189" t="s">
        <v>1</v>
      </c>
      <c r="Q189" t="s">
        <v>1</v>
      </c>
      <c r="R189" t="s">
        <v>1</v>
      </c>
      <c r="S189" t="s">
        <v>1</v>
      </c>
      <c r="T189" t="s">
        <v>1</v>
      </c>
      <c r="U189" t="s">
        <v>1</v>
      </c>
      <c r="V189" t="s">
        <v>1</v>
      </c>
      <c r="W189" t="s">
        <v>1</v>
      </c>
      <c r="X189" t="s">
        <v>1</v>
      </c>
      <c r="Y189" t="s">
        <v>1</v>
      </c>
      <c r="Z189" t="s">
        <v>1</v>
      </c>
      <c r="AA189" t="s">
        <v>1</v>
      </c>
      <c r="AB189" t="s">
        <v>1</v>
      </c>
      <c r="AC189" t="s">
        <v>1</v>
      </c>
      <c r="AD189" t="s">
        <v>1</v>
      </c>
      <c r="AE189" t="s">
        <v>1</v>
      </c>
      <c r="AF189" t="s">
        <v>1</v>
      </c>
      <c r="AG189" t="s">
        <v>1</v>
      </c>
      <c r="AH189">
        <v>40.024999999999999</v>
      </c>
      <c r="AI189">
        <v>42.098799999999997</v>
      </c>
      <c r="AJ189">
        <v>45.991799999999998</v>
      </c>
      <c r="AK189">
        <v>43.199399999999997</v>
      </c>
      <c r="AL189">
        <v>45.448599999999999</v>
      </c>
      <c r="AM189">
        <v>46.915999999999997</v>
      </c>
      <c r="AN189">
        <v>45.160899999999998</v>
      </c>
      <c r="AO189">
        <v>46.422899999999998</v>
      </c>
      <c r="AP189">
        <v>44.699199999999998</v>
      </c>
      <c r="AQ189">
        <v>45.693800000000003</v>
      </c>
      <c r="AR189">
        <v>45.279800000000002</v>
      </c>
      <c r="AS189">
        <v>45.365000000000002</v>
      </c>
      <c r="AT189">
        <v>47.654600000000002</v>
      </c>
      <c r="AU189">
        <v>46.232799999999997</v>
      </c>
      <c r="AV189">
        <v>45.084800000000001</v>
      </c>
      <c r="AW189">
        <v>45.092199999999998</v>
      </c>
      <c r="AX189">
        <v>46.167299999999997</v>
      </c>
      <c r="AY189">
        <v>44.171700000000001</v>
      </c>
      <c r="AZ189">
        <v>46.189300000000003</v>
      </c>
      <c r="BA189">
        <v>48.813000000000002</v>
      </c>
      <c r="BB189">
        <v>51.273800000000001</v>
      </c>
      <c r="BC189">
        <v>53.228000000000002</v>
      </c>
      <c r="BD189">
        <v>48.932899999999997</v>
      </c>
      <c r="BE189">
        <v>47.388100000000001</v>
      </c>
      <c r="BF189">
        <v>47.120199999999997</v>
      </c>
      <c r="BG189">
        <v>52.161200000000001</v>
      </c>
      <c r="BH189">
        <v>42.728400000000001</v>
      </c>
      <c r="BI189">
        <v>43.485300000000002</v>
      </c>
    </row>
    <row r="190" spans="1:61" hidden="1">
      <c r="A190" t="s">
        <v>358</v>
      </c>
      <c r="B190" t="s">
        <v>32</v>
      </c>
      <c r="C190" t="s">
        <v>151</v>
      </c>
      <c r="D190" t="s">
        <v>342</v>
      </c>
      <c r="E190" t="s">
        <v>153</v>
      </c>
      <c r="F190" t="s">
        <v>1</v>
      </c>
      <c r="G190" t="s">
        <v>1</v>
      </c>
      <c r="H190" t="s">
        <v>1</v>
      </c>
      <c r="I190" t="s">
        <v>1</v>
      </c>
      <c r="J190" t="s">
        <v>1</v>
      </c>
      <c r="K190" t="s">
        <v>1</v>
      </c>
      <c r="L190" t="s">
        <v>1</v>
      </c>
      <c r="M190" t="s">
        <v>1</v>
      </c>
      <c r="N190" t="s">
        <v>1</v>
      </c>
      <c r="O190" t="s">
        <v>1</v>
      </c>
      <c r="P190" t="s">
        <v>1</v>
      </c>
      <c r="Q190" t="s">
        <v>1</v>
      </c>
      <c r="R190" t="s">
        <v>1</v>
      </c>
      <c r="S190" t="s">
        <v>1</v>
      </c>
      <c r="T190" t="s">
        <v>1</v>
      </c>
      <c r="U190" t="s">
        <v>1</v>
      </c>
      <c r="V190" t="s">
        <v>1</v>
      </c>
      <c r="W190" t="s">
        <v>1</v>
      </c>
      <c r="X190" t="s">
        <v>1</v>
      </c>
      <c r="Y190" t="s">
        <v>1</v>
      </c>
      <c r="Z190" t="s">
        <v>1</v>
      </c>
      <c r="AA190" t="s">
        <v>1</v>
      </c>
      <c r="AB190" t="s">
        <v>1</v>
      </c>
      <c r="AC190" t="s">
        <v>1</v>
      </c>
      <c r="AD190" t="s">
        <v>1</v>
      </c>
      <c r="AE190" t="s">
        <v>1</v>
      </c>
      <c r="AF190" t="s">
        <v>1</v>
      </c>
      <c r="AG190" t="s">
        <v>1</v>
      </c>
      <c r="AH190" t="s">
        <v>1</v>
      </c>
      <c r="AI190" t="s">
        <v>1</v>
      </c>
      <c r="AJ190" t="s">
        <v>1</v>
      </c>
      <c r="AK190" t="s">
        <v>1</v>
      </c>
      <c r="AL190" t="s">
        <v>1</v>
      </c>
      <c r="AM190" t="s">
        <v>1</v>
      </c>
      <c r="AN190" t="s">
        <v>1</v>
      </c>
      <c r="AO190">
        <v>43.193399999999997</v>
      </c>
      <c r="AP190">
        <v>42.021500000000003</v>
      </c>
      <c r="AQ190">
        <v>40.969299999999997</v>
      </c>
      <c r="AR190">
        <v>41.003900000000002</v>
      </c>
      <c r="AS190">
        <v>40.356299999999997</v>
      </c>
      <c r="AT190">
        <v>40.183999999999997</v>
      </c>
      <c r="AU190">
        <v>39.971200000000003</v>
      </c>
      <c r="AV190">
        <v>39.8748</v>
      </c>
      <c r="AW190">
        <v>39.208599999999997</v>
      </c>
      <c r="AX190">
        <v>39.7209</v>
      </c>
      <c r="AY190">
        <v>39.417099999999998</v>
      </c>
      <c r="AZ190">
        <v>39.708799999999997</v>
      </c>
      <c r="BA190">
        <v>40.491799999999998</v>
      </c>
      <c r="BB190">
        <v>41.8429</v>
      </c>
      <c r="BC190">
        <v>44.296900000000001</v>
      </c>
      <c r="BD190">
        <v>43.774900000000002</v>
      </c>
      <c r="BE190">
        <v>42.918500000000002</v>
      </c>
      <c r="BF190">
        <v>44.2956</v>
      </c>
      <c r="BG190">
        <v>40.997399999999999</v>
      </c>
      <c r="BH190">
        <v>40.570099999999996</v>
      </c>
      <c r="BI190">
        <v>40.756100000000004</v>
      </c>
    </row>
    <row r="191" spans="1:61" hidden="1">
      <c r="A191" t="s">
        <v>359</v>
      </c>
      <c r="B191" t="s">
        <v>33</v>
      </c>
      <c r="C191" t="s">
        <v>151</v>
      </c>
      <c r="D191" t="s">
        <v>342</v>
      </c>
      <c r="E191" t="s">
        <v>153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 t="s">
        <v>1</v>
      </c>
      <c r="L191" t="s">
        <v>1</v>
      </c>
      <c r="M191" t="s">
        <v>1</v>
      </c>
      <c r="N191" t="s">
        <v>1</v>
      </c>
      <c r="O191" t="s">
        <v>1</v>
      </c>
      <c r="P191" t="s">
        <v>1</v>
      </c>
      <c r="Q191" t="s">
        <v>1</v>
      </c>
      <c r="R191" t="s">
        <v>1</v>
      </c>
      <c r="S191" t="s">
        <v>1</v>
      </c>
      <c r="T191" t="s">
        <v>1</v>
      </c>
      <c r="U191" t="s">
        <v>1</v>
      </c>
      <c r="V191" t="s">
        <v>1</v>
      </c>
      <c r="W191" t="s">
        <v>1</v>
      </c>
      <c r="X191">
        <v>44.752499999999998</v>
      </c>
      <c r="Y191">
        <v>45.227800000000002</v>
      </c>
      <c r="Z191">
        <v>45.843800000000002</v>
      </c>
      <c r="AA191">
        <v>47.971200000000003</v>
      </c>
      <c r="AB191">
        <v>49.621499999999997</v>
      </c>
      <c r="AC191">
        <v>49.800600000000003</v>
      </c>
      <c r="AD191">
        <v>50.726700000000001</v>
      </c>
      <c r="AE191">
        <v>51.261000000000003</v>
      </c>
      <c r="AF191">
        <v>50.710500000000003</v>
      </c>
      <c r="AG191">
        <v>50.137900000000002</v>
      </c>
      <c r="AH191">
        <v>50.441499999999998</v>
      </c>
      <c r="AI191">
        <v>50.019199999999998</v>
      </c>
      <c r="AJ191">
        <v>50.714399999999998</v>
      </c>
      <c r="AK191">
        <v>51.206499999999998</v>
      </c>
      <c r="AL191">
        <v>52.174300000000002</v>
      </c>
      <c r="AM191">
        <v>53.936500000000002</v>
      </c>
      <c r="AN191">
        <v>53.142899999999997</v>
      </c>
      <c r="AO191">
        <v>53.570700000000002</v>
      </c>
      <c r="AP191">
        <v>53.343600000000002</v>
      </c>
      <c r="AQ191">
        <v>53.226100000000002</v>
      </c>
      <c r="AR191">
        <v>52.564999999999998</v>
      </c>
      <c r="AS191">
        <v>53.093400000000003</v>
      </c>
      <c r="AT191">
        <v>53.016399999999997</v>
      </c>
      <c r="AU191">
        <v>53.2928</v>
      </c>
      <c r="AV191">
        <v>54.058799999999998</v>
      </c>
      <c r="AW191">
        <v>54.114199999999997</v>
      </c>
      <c r="AX191">
        <v>54.419800000000002</v>
      </c>
      <c r="AY191">
        <v>54.746499999999997</v>
      </c>
      <c r="AZ191">
        <v>54.622700000000002</v>
      </c>
      <c r="BA191">
        <v>54.648299999999999</v>
      </c>
      <c r="BB191">
        <v>54.352800000000002</v>
      </c>
      <c r="BC191">
        <v>55.259</v>
      </c>
      <c r="BD191">
        <v>55.475000000000001</v>
      </c>
      <c r="BE191">
        <v>55.306899999999999</v>
      </c>
      <c r="BF191">
        <v>55.479599999999998</v>
      </c>
      <c r="BG191">
        <v>55.394199999999998</v>
      </c>
      <c r="BH191">
        <v>55.122</v>
      </c>
      <c r="BI191">
        <v>54.677999999999997</v>
      </c>
    </row>
    <row r="192" spans="1:61" hidden="1">
      <c r="A192" t="s">
        <v>360</v>
      </c>
      <c r="B192" t="s">
        <v>34</v>
      </c>
      <c r="C192" t="s">
        <v>151</v>
      </c>
      <c r="D192" t="s">
        <v>342</v>
      </c>
      <c r="E192" t="s">
        <v>153</v>
      </c>
      <c r="F192" t="s">
        <v>1</v>
      </c>
      <c r="G192" t="s">
        <v>1</v>
      </c>
      <c r="H192" t="s">
        <v>1</v>
      </c>
      <c r="I192" t="s">
        <v>1</v>
      </c>
      <c r="J192" t="s">
        <v>1</v>
      </c>
      <c r="K192" t="s">
        <v>1</v>
      </c>
      <c r="L192" t="s">
        <v>1</v>
      </c>
      <c r="M192" t="s">
        <v>1</v>
      </c>
      <c r="N192" t="s">
        <v>1</v>
      </c>
      <c r="O192" t="s">
        <v>1</v>
      </c>
      <c r="P192" t="s">
        <v>1</v>
      </c>
      <c r="Q192" t="s">
        <v>1</v>
      </c>
      <c r="R192" t="s">
        <v>1</v>
      </c>
      <c r="S192" t="s">
        <v>1</v>
      </c>
      <c r="T192" t="s">
        <v>1</v>
      </c>
      <c r="U192" t="s">
        <v>1</v>
      </c>
      <c r="V192" t="s">
        <v>1</v>
      </c>
      <c r="W192" t="s">
        <v>1</v>
      </c>
      <c r="X192" t="s">
        <v>1</v>
      </c>
      <c r="Y192" t="s">
        <v>1</v>
      </c>
      <c r="Z192" t="s">
        <v>1</v>
      </c>
      <c r="AA192" t="s">
        <v>1</v>
      </c>
      <c r="AB192" t="s">
        <v>1</v>
      </c>
      <c r="AC192" t="s">
        <v>1</v>
      </c>
      <c r="AD192" t="s">
        <v>1</v>
      </c>
      <c r="AE192" t="s">
        <v>1</v>
      </c>
      <c r="AF192" t="s">
        <v>1</v>
      </c>
      <c r="AG192" t="s">
        <v>1</v>
      </c>
      <c r="AH192" t="s">
        <v>1</v>
      </c>
      <c r="AI192" t="s">
        <v>1</v>
      </c>
      <c r="AJ192" t="s">
        <v>1</v>
      </c>
      <c r="AK192" t="s">
        <v>1</v>
      </c>
      <c r="AL192" t="s">
        <v>1</v>
      </c>
      <c r="AM192" t="s">
        <v>1</v>
      </c>
      <c r="AN192" t="s">
        <v>1</v>
      </c>
      <c r="AO192" t="s">
        <v>1</v>
      </c>
      <c r="AP192" t="s">
        <v>1</v>
      </c>
      <c r="AQ192" t="s">
        <v>1</v>
      </c>
      <c r="AR192" t="s">
        <v>1</v>
      </c>
      <c r="AS192" t="s">
        <v>1</v>
      </c>
      <c r="AT192" t="s">
        <v>1</v>
      </c>
      <c r="AU192" t="s">
        <v>1</v>
      </c>
      <c r="AV192" t="s">
        <v>1</v>
      </c>
      <c r="AW192" t="s">
        <v>1</v>
      </c>
      <c r="AX192" t="s">
        <v>1</v>
      </c>
      <c r="AY192" t="s">
        <v>1</v>
      </c>
      <c r="AZ192" t="s">
        <v>1</v>
      </c>
      <c r="BA192" t="s">
        <v>1</v>
      </c>
      <c r="BB192" t="s">
        <v>1</v>
      </c>
      <c r="BC192">
        <v>45.664099999999998</v>
      </c>
      <c r="BD192">
        <v>45.810600000000001</v>
      </c>
      <c r="BE192">
        <v>47.346200000000003</v>
      </c>
      <c r="BF192">
        <v>44.694600000000001</v>
      </c>
      <c r="BG192">
        <v>44.595500000000001</v>
      </c>
      <c r="BH192">
        <v>45.008200000000002</v>
      </c>
      <c r="BI192">
        <v>44.901200000000003</v>
      </c>
    </row>
    <row r="193" spans="1:61" hidden="1">
      <c r="A193" t="s">
        <v>361</v>
      </c>
      <c r="B193" t="s">
        <v>35</v>
      </c>
      <c r="C193" t="s">
        <v>151</v>
      </c>
      <c r="D193" t="s">
        <v>342</v>
      </c>
      <c r="E193" t="s">
        <v>153</v>
      </c>
      <c r="F193" t="s">
        <v>1</v>
      </c>
      <c r="G193" t="s">
        <v>1</v>
      </c>
      <c r="H193" t="s">
        <v>1</v>
      </c>
      <c r="I193" t="s">
        <v>1</v>
      </c>
      <c r="J193" t="s">
        <v>1</v>
      </c>
      <c r="K193" t="s">
        <v>1</v>
      </c>
      <c r="L193" t="s">
        <v>1</v>
      </c>
      <c r="M193" t="s">
        <v>1</v>
      </c>
      <c r="N193" t="s">
        <v>1</v>
      </c>
      <c r="O193" t="s">
        <v>1</v>
      </c>
      <c r="P193" t="s">
        <v>1</v>
      </c>
      <c r="Q193" t="s">
        <v>1</v>
      </c>
      <c r="R193" t="s">
        <v>1</v>
      </c>
      <c r="S193" t="s">
        <v>1</v>
      </c>
      <c r="T193" t="s">
        <v>1</v>
      </c>
      <c r="U193" t="s">
        <v>1</v>
      </c>
      <c r="V193" t="s">
        <v>1</v>
      </c>
      <c r="W193" t="s">
        <v>1</v>
      </c>
      <c r="X193" t="s">
        <v>1</v>
      </c>
      <c r="Y193" t="s">
        <v>1</v>
      </c>
      <c r="Z193">
        <v>41.232500000000002</v>
      </c>
      <c r="AA193">
        <v>44.7637</v>
      </c>
      <c r="AB193">
        <v>46.427300000000002</v>
      </c>
      <c r="AC193">
        <v>48.264899999999997</v>
      </c>
      <c r="AD193">
        <v>48.811599999999999</v>
      </c>
      <c r="AE193">
        <v>49.573799999999999</v>
      </c>
      <c r="AF193">
        <v>50.282299999999999</v>
      </c>
      <c r="AG193">
        <v>49.852600000000002</v>
      </c>
      <c r="AH193">
        <v>51.039099999999998</v>
      </c>
      <c r="AI193">
        <v>52.637900000000002</v>
      </c>
      <c r="AJ193">
        <v>53.750900000000001</v>
      </c>
      <c r="AK193">
        <v>54.474699999999999</v>
      </c>
      <c r="AL193">
        <v>55.314300000000003</v>
      </c>
      <c r="AM193">
        <v>55.3904</v>
      </c>
      <c r="AN193">
        <v>52.933700000000002</v>
      </c>
      <c r="AO193">
        <v>52.502400000000002</v>
      </c>
      <c r="AP193">
        <v>52.3339</v>
      </c>
      <c r="AQ193">
        <v>50.260199999999998</v>
      </c>
      <c r="AR193">
        <v>48.885100000000001</v>
      </c>
      <c r="AS193">
        <v>48.018300000000004</v>
      </c>
      <c r="AT193">
        <v>46.692900000000002</v>
      </c>
      <c r="AU193">
        <v>48.956099999999999</v>
      </c>
      <c r="AV193">
        <v>47.872700000000002</v>
      </c>
      <c r="AW193">
        <v>48.284199999999998</v>
      </c>
      <c r="AX193">
        <v>47.983600000000003</v>
      </c>
      <c r="AY193">
        <v>48.448700000000002</v>
      </c>
      <c r="AZ193">
        <v>49.769799999999996</v>
      </c>
      <c r="BA193">
        <v>49.380099999999999</v>
      </c>
      <c r="BB193">
        <v>49.573900000000002</v>
      </c>
      <c r="BC193">
        <v>50.180599999999998</v>
      </c>
      <c r="BD193">
        <v>49.722099999999998</v>
      </c>
      <c r="BE193">
        <v>49.107199999999999</v>
      </c>
      <c r="BF193">
        <v>49.199199999999998</v>
      </c>
      <c r="BG193">
        <v>48.579300000000003</v>
      </c>
      <c r="BH193">
        <v>48.481999999999999</v>
      </c>
      <c r="BI193">
        <v>48.580399999999997</v>
      </c>
    </row>
    <row r="194" spans="1:61" hidden="1">
      <c r="A194" t="s">
        <v>362</v>
      </c>
      <c r="B194" t="s">
        <v>36</v>
      </c>
      <c r="C194" t="s">
        <v>151</v>
      </c>
      <c r="D194" t="s">
        <v>342</v>
      </c>
      <c r="E194" t="s">
        <v>153</v>
      </c>
      <c r="F194" t="s">
        <v>1</v>
      </c>
      <c r="G194" t="s">
        <v>1</v>
      </c>
      <c r="H194" t="s">
        <v>1</v>
      </c>
      <c r="I194" t="s">
        <v>1</v>
      </c>
      <c r="J194" t="s">
        <v>1</v>
      </c>
      <c r="K194" t="s">
        <v>1</v>
      </c>
      <c r="L194" t="s">
        <v>1</v>
      </c>
      <c r="M194" t="s">
        <v>1</v>
      </c>
      <c r="N194" t="s">
        <v>1</v>
      </c>
      <c r="O194" t="s">
        <v>1</v>
      </c>
      <c r="P194" t="s">
        <v>1</v>
      </c>
      <c r="Q194" t="s">
        <v>1</v>
      </c>
      <c r="R194" t="s">
        <v>1</v>
      </c>
      <c r="S194" t="s">
        <v>1</v>
      </c>
      <c r="T194" t="s">
        <v>1</v>
      </c>
      <c r="U194" t="s">
        <v>1</v>
      </c>
      <c r="V194" t="s">
        <v>1</v>
      </c>
      <c r="W194" t="s">
        <v>1</v>
      </c>
      <c r="X194" t="s">
        <v>1</v>
      </c>
      <c r="Y194" t="s">
        <v>1</v>
      </c>
      <c r="Z194" t="s">
        <v>1</v>
      </c>
      <c r="AA194" t="s">
        <v>1</v>
      </c>
      <c r="AB194" t="s">
        <v>1</v>
      </c>
      <c r="AC194" t="s">
        <v>1</v>
      </c>
      <c r="AD194" t="s">
        <v>1</v>
      </c>
      <c r="AE194" t="s">
        <v>1</v>
      </c>
      <c r="AF194" t="s">
        <v>1</v>
      </c>
      <c r="AG194" t="s">
        <v>1</v>
      </c>
      <c r="AH194" t="s">
        <v>1</v>
      </c>
      <c r="AI194" t="s">
        <v>1</v>
      </c>
      <c r="AJ194" t="s">
        <v>1</v>
      </c>
      <c r="AK194" t="s">
        <v>1</v>
      </c>
      <c r="AL194" t="s">
        <v>1</v>
      </c>
      <c r="AM194" t="s">
        <v>1</v>
      </c>
      <c r="AN194" t="s">
        <v>1</v>
      </c>
      <c r="AO194" t="s">
        <v>1</v>
      </c>
      <c r="AP194" t="s">
        <v>1</v>
      </c>
      <c r="AQ194" t="s">
        <v>1</v>
      </c>
      <c r="AR194">
        <v>36.357799999999997</v>
      </c>
      <c r="AS194">
        <v>36.686999999999998</v>
      </c>
      <c r="AT194">
        <v>37.554699999999997</v>
      </c>
      <c r="AU194">
        <v>38.795999999999999</v>
      </c>
      <c r="AV194">
        <v>40.186900000000001</v>
      </c>
      <c r="AW194">
        <v>44.113100000000003</v>
      </c>
      <c r="AX194">
        <v>42.236400000000003</v>
      </c>
      <c r="AY194">
        <v>43.2226</v>
      </c>
      <c r="AZ194">
        <v>43.087400000000002</v>
      </c>
      <c r="BA194">
        <v>42.702599999999997</v>
      </c>
      <c r="BB194">
        <v>43.834499999999998</v>
      </c>
      <c r="BC194">
        <v>46.4236</v>
      </c>
      <c r="BD194">
        <v>46.4527</v>
      </c>
      <c r="BE194">
        <v>46.560200000000002</v>
      </c>
      <c r="BF194">
        <v>45.479199999999999</v>
      </c>
      <c r="BG194">
        <v>43.904600000000002</v>
      </c>
      <c r="BH194">
        <v>44.126100000000001</v>
      </c>
      <c r="BI194">
        <v>44.242899999999999</v>
      </c>
    </row>
    <row r="195" spans="1:61" hidden="1">
      <c r="A195" t="s">
        <v>363</v>
      </c>
      <c r="B195" t="s">
        <v>37</v>
      </c>
      <c r="C195" t="s">
        <v>151</v>
      </c>
      <c r="D195" t="s">
        <v>342</v>
      </c>
      <c r="E195" t="s">
        <v>153</v>
      </c>
      <c r="F195" t="s">
        <v>1</v>
      </c>
      <c r="G195" t="s">
        <v>1</v>
      </c>
      <c r="H195" t="s">
        <v>1</v>
      </c>
      <c r="I195" t="s">
        <v>1</v>
      </c>
      <c r="J195" t="s">
        <v>1</v>
      </c>
      <c r="K195" t="s">
        <v>1</v>
      </c>
      <c r="L195" t="s">
        <v>1</v>
      </c>
      <c r="M195" t="s">
        <v>1</v>
      </c>
      <c r="N195" t="s">
        <v>1</v>
      </c>
      <c r="O195" t="s">
        <v>1</v>
      </c>
      <c r="P195" t="s">
        <v>1</v>
      </c>
      <c r="Q195" t="s">
        <v>1</v>
      </c>
      <c r="R195" t="s">
        <v>1</v>
      </c>
      <c r="S195" t="s">
        <v>1</v>
      </c>
      <c r="T195" t="s">
        <v>1</v>
      </c>
      <c r="U195" t="s">
        <v>1</v>
      </c>
      <c r="V195" t="s">
        <v>1</v>
      </c>
      <c r="W195" t="s">
        <v>1</v>
      </c>
      <c r="X195" t="s">
        <v>1</v>
      </c>
      <c r="Y195" t="s">
        <v>1</v>
      </c>
      <c r="Z195" t="s">
        <v>1</v>
      </c>
      <c r="AA195" t="s">
        <v>1</v>
      </c>
      <c r="AB195" t="s">
        <v>1</v>
      </c>
      <c r="AC195" t="s">
        <v>1</v>
      </c>
      <c r="AD195" t="s">
        <v>1</v>
      </c>
      <c r="AE195" t="s">
        <v>1</v>
      </c>
      <c r="AF195" t="s">
        <v>1</v>
      </c>
      <c r="AG195" t="s">
        <v>1</v>
      </c>
      <c r="AH195" t="s">
        <v>1</v>
      </c>
      <c r="AI195" t="s">
        <v>1</v>
      </c>
      <c r="AJ195" t="s">
        <v>1</v>
      </c>
      <c r="AK195" t="s">
        <v>1</v>
      </c>
      <c r="AL195" t="s">
        <v>1</v>
      </c>
      <c r="AM195" t="s">
        <v>1</v>
      </c>
      <c r="AN195" t="s">
        <v>1</v>
      </c>
      <c r="AO195" t="s">
        <v>1</v>
      </c>
      <c r="AP195" t="s">
        <v>1</v>
      </c>
      <c r="AQ195">
        <v>37.046799999999998</v>
      </c>
      <c r="AR195">
        <v>39.913699999999999</v>
      </c>
      <c r="AS195">
        <v>41.451799999999999</v>
      </c>
      <c r="AT195">
        <v>37.127600000000001</v>
      </c>
      <c r="AU195">
        <v>34.6798</v>
      </c>
      <c r="AV195">
        <v>35.911499999999997</v>
      </c>
      <c r="AW195">
        <v>35.180199999999999</v>
      </c>
      <c r="AX195">
        <v>36.869799999999998</v>
      </c>
      <c r="AY195">
        <v>37.851799999999997</v>
      </c>
      <c r="AZ195">
        <v>41.781599999999997</v>
      </c>
      <c r="BA195">
        <v>40.7408</v>
      </c>
      <c r="BB195">
        <v>41.223100000000002</v>
      </c>
      <c r="BC195">
        <v>38.8245</v>
      </c>
      <c r="BD195">
        <v>38.849400000000003</v>
      </c>
      <c r="BE195">
        <v>35.851700000000001</v>
      </c>
      <c r="BF195">
        <v>35.558199999999999</v>
      </c>
      <c r="BG195">
        <v>36.115900000000003</v>
      </c>
      <c r="BH195">
        <v>35.9099</v>
      </c>
      <c r="BI195">
        <v>35.343299999999999</v>
      </c>
    </row>
    <row r="196" spans="1:61" hidden="1">
      <c r="A196" t="s">
        <v>364</v>
      </c>
      <c r="B196" t="s">
        <v>38</v>
      </c>
      <c r="C196" t="s">
        <v>151</v>
      </c>
      <c r="D196" t="s">
        <v>342</v>
      </c>
      <c r="E196" t="s">
        <v>153</v>
      </c>
      <c r="F196" t="s">
        <v>1</v>
      </c>
      <c r="G196" t="s">
        <v>1</v>
      </c>
      <c r="H196" t="s">
        <v>1</v>
      </c>
      <c r="I196" t="s">
        <v>1</v>
      </c>
      <c r="J196" t="s">
        <v>1</v>
      </c>
      <c r="K196" t="s">
        <v>1</v>
      </c>
      <c r="L196" t="s">
        <v>1</v>
      </c>
      <c r="M196" t="s">
        <v>1</v>
      </c>
      <c r="N196" t="s">
        <v>1</v>
      </c>
      <c r="O196" t="s">
        <v>1</v>
      </c>
      <c r="P196" t="s">
        <v>1</v>
      </c>
      <c r="Q196" t="s">
        <v>1</v>
      </c>
      <c r="R196" t="s">
        <v>1</v>
      </c>
      <c r="S196" t="s">
        <v>1</v>
      </c>
      <c r="T196" t="s">
        <v>1</v>
      </c>
      <c r="U196" t="s">
        <v>1</v>
      </c>
      <c r="V196" t="s">
        <v>1</v>
      </c>
      <c r="W196" t="s">
        <v>1</v>
      </c>
      <c r="X196" t="s">
        <v>1</v>
      </c>
      <c r="Y196" t="s">
        <v>1</v>
      </c>
      <c r="Z196" t="s">
        <v>1</v>
      </c>
      <c r="AA196" t="s">
        <v>1</v>
      </c>
      <c r="AB196" t="s">
        <v>1</v>
      </c>
      <c r="AC196" t="s">
        <v>1</v>
      </c>
      <c r="AD196" t="s">
        <v>1</v>
      </c>
      <c r="AE196" t="s">
        <v>1</v>
      </c>
      <c r="AF196" t="s">
        <v>1</v>
      </c>
      <c r="AG196" t="s">
        <v>1</v>
      </c>
      <c r="AH196" t="s">
        <v>1</v>
      </c>
      <c r="AI196" t="s">
        <v>1</v>
      </c>
      <c r="AJ196" t="s">
        <v>1</v>
      </c>
      <c r="AK196" t="s">
        <v>1</v>
      </c>
      <c r="AL196" t="s">
        <v>1</v>
      </c>
      <c r="AM196" t="s">
        <v>1</v>
      </c>
      <c r="AN196" t="s">
        <v>1</v>
      </c>
      <c r="AO196" t="s">
        <v>1</v>
      </c>
      <c r="AP196" t="s">
        <v>1</v>
      </c>
      <c r="AQ196">
        <v>51.820099999999996</v>
      </c>
      <c r="AR196">
        <v>43.419699999999999</v>
      </c>
      <c r="AS196">
        <v>40.511099999999999</v>
      </c>
      <c r="AT196">
        <v>38.857100000000003</v>
      </c>
      <c r="AU196">
        <v>36.6417</v>
      </c>
      <c r="AV196">
        <v>34.579599999999999</v>
      </c>
      <c r="AW196">
        <v>34.3065</v>
      </c>
      <c r="AX196">
        <v>34.916800000000002</v>
      </c>
      <c r="AY196">
        <v>35.703699999999998</v>
      </c>
      <c r="AZ196">
        <v>36.535600000000002</v>
      </c>
      <c r="BA196">
        <v>38.755299999999998</v>
      </c>
      <c r="BB196">
        <v>40.472299999999997</v>
      </c>
      <c r="BC196">
        <v>41.224200000000003</v>
      </c>
      <c r="BD196">
        <v>39.098100000000002</v>
      </c>
      <c r="BE196">
        <v>37.308799999999998</v>
      </c>
      <c r="BF196">
        <v>35.474800000000002</v>
      </c>
      <c r="BG196">
        <v>34.154800000000002</v>
      </c>
      <c r="BH196">
        <v>33.998399999999997</v>
      </c>
      <c r="BI196">
        <v>33.124299999999998</v>
      </c>
    </row>
    <row r="197" spans="1:61" hidden="1">
      <c r="A197" t="s">
        <v>365</v>
      </c>
      <c r="B197" t="s">
        <v>39</v>
      </c>
      <c r="C197" t="s">
        <v>151</v>
      </c>
      <c r="D197" t="s">
        <v>342</v>
      </c>
      <c r="E197" t="s">
        <v>153</v>
      </c>
      <c r="F197" t="s">
        <v>1</v>
      </c>
      <c r="G197" t="s">
        <v>1</v>
      </c>
      <c r="H197" t="s">
        <v>1</v>
      </c>
      <c r="I197" t="s">
        <v>1</v>
      </c>
      <c r="J197" t="s">
        <v>1</v>
      </c>
      <c r="K197" t="s">
        <v>1</v>
      </c>
      <c r="L197" t="s">
        <v>1</v>
      </c>
      <c r="M197" t="s">
        <v>1</v>
      </c>
      <c r="N197" t="s">
        <v>1</v>
      </c>
      <c r="O197" t="s">
        <v>1</v>
      </c>
      <c r="P197" t="s">
        <v>1</v>
      </c>
      <c r="Q197" t="s">
        <v>1</v>
      </c>
      <c r="R197" t="s">
        <v>1</v>
      </c>
      <c r="S197" t="s">
        <v>1</v>
      </c>
      <c r="T197" t="s">
        <v>1</v>
      </c>
      <c r="U197" t="s">
        <v>1</v>
      </c>
      <c r="V197" t="s">
        <v>1</v>
      </c>
      <c r="W197" t="s">
        <v>1</v>
      </c>
      <c r="X197" t="s">
        <v>1</v>
      </c>
      <c r="Y197" t="s">
        <v>1</v>
      </c>
      <c r="Z197" t="s">
        <v>1</v>
      </c>
      <c r="AA197" t="s">
        <v>1</v>
      </c>
      <c r="AB197" t="s">
        <v>1</v>
      </c>
      <c r="AC197" t="s">
        <v>1</v>
      </c>
      <c r="AD197" t="s">
        <v>1</v>
      </c>
      <c r="AE197" t="s">
        <v>1</v>
      </c>
      <c r="AF197" t="s">
        <v>1</v>
      </c>
      <c r="AG197" t="s">
        <v>1</v>
      </c>
      <c r="AH197" t="s">
        <v>1</v>
      </c>
      <c r="AI197" t="s">
        <v>1</v>
      </c>
      <c r="AJ197">
        <v>38.2879</v>
      </c>
      <c r="AK197">
        <v>39.648699999999998</v>
      </c>
      <c r="AL197">
        <v>40.261400000000002</v>
      </c>
      <c r="AM197">
        <v>39.866</v>
      </c>
      <c r="AN197">
        <v>39.030900000000003</v>
      </c>
      <c r="AO197">
        <v>39.060099999999998</v>
      </c>
      <c r="AP197">
        <v>39.792400000000001</v>
      </c>
      <c r="AQ197">
        <v>39.890599999999999</v>
      </c>
      <c r="AR197">
        <v>40.997199999999999</v>
      </c>
      <c r="AS197">
        <v>40.086199999999998</v>
      </c>
      <c r="AT197">
        <v>39.562199999999997</v>
      </c>
      <c r="AU197">
        <v>39.540199999999999</v>
      </c>
      <c r="AV197">
        <v>42.695</v>
      </c>
      <c r="AW197">
        <v>41.648499999999999</v>
      </c>
      <c r="AX197">
        <v>42.411200000000001</v>
      </c>
      <c r="AY197">
        <v>41.7408</v>
      </c>
      <c r="AZ197">
        <v>39.3157</v>
      </c>
      <c r="BA197">
        <v>38.284399999999998</v>
      </c>
      <c r="BB197">
        <v>39.7196</v>
      </c>
      <c r="BC197">
        <v>42.943600000000004</v>
      </c>
      <c r="BD197">
        <v>42.444099999999999</v>
      </c>
      <c r="BE197">
        <v>41.758800000000001</v>
      </c>
      <c r="BF197">
        <v>42.3127</v>
      </c>
      <c r="BG197">
        <v>42.282200000000003</v>
      </c>
      <c r="BH197">
        <v>42.361899999999999</v>
      </c>
      <c r="BI197">
        <v>43.895000000000003</v>
      </c>
    </row>
    <row r="198" spans="1:61" hidden="1">
      <c r="A198" t="s">
        <v>366</v>
      </c>
      <c r="B198" t="s">
        <v>40</v>
      </c>
      <c r="C198" t="s">
        <v>151</v>
      </c>
      <c r="D198" t="s">
        <v>342</v>
      </c>
      <c r="E198" t="s">
        <v>153</v>
      </c>
      <c r="F198" t="s">
        <v>1</v>
      </c>
      <c r="G198" t="s">
        <v>1</v>
      </c>
      <c r="H198" t="s">
        <v>1</v>
      </c>
      <c r="I198" t="s">
        <v>1</v>
      </c>
      <c r="J198" t="s">
        <v>1</v>
      </c>
      <c r="K198" t="s">
        <v>1</v>
      </c>
      <c r="L198" t="s">
        <v>1</v>
      </c>
      <c r="M198" t="s">
        <v>1</v>
      </c>
      <c r="N198" t="s">
        <v>1</v>
      </c>
      <c r="O198" t="s">
        <v>1</v>
      </c>
      <c r="P198" t="s">
        <v>1</v>
      </c>
      <c r="Q198" t="s">
        <v>1</v>
      </c>
      <c r="R198" t="s">
        <v>1</v>
      </c>
      <c r="S198" t="s">
        <v>1</v>
      </c>
      <c r="T198" t="s">
        <v>1</v>
      </c>
      <c r="U198" t="s">
        <v>1</v>
      </c>
      <c r="V198" t="s">
        <v>1</v>
      </c>
      <c r="W198" t="s">
        <v>1</v>
      </c>
      <c r="X198" t="s">
        <v>1</v>
      </c>
      <c r="Y198" t="s">
        <v>1</v>
      </c>
      <c r="Z198" t="s">
        <v>1</v>
      </c>
      <c r="AA198" t="s">
        <v>1</v>
      </c>
      <c r="AB198" t="s">
        <v>1</v>
      </c>
      <c r="AC198" t="s">
        <v>1</v>
      </c>
      <c r="AD198" t="s">
        <v>1</v>
      </c>
      <c r="AE198" t="s">
        <v>1</v>
      </c>
      <c r="AF198" t="s">
        <v>1</v>
      </c>
      <c r="AG198" t="s">
        <v>1</v>
      </c>
      <c r="AH198" t="s">
        <v>1</v>
      </c>
      <c r="AI198" t="s">
        <v>1</v>
      </c>
      <c r="AJ198" t="s">
        <v>1</v>
      </c>
      <c r="AK198" t="s">
        <v>1</v>
      </c>
      <c r="AL198" t="s">
        <v>1</v>
      </c>
      <c r="AM198" t="s">
        <v>1</v>
      </c>
      <c r="AN198" t="s">
        <v>1</v>
      </c>
      <c r="AO198" t="s">
        <v>1</v>
      </c>
      <c r="AP198" t="s">
        <v>1</v>
      </c>
      <c r="AQ198">
        <v>49.710599999999999</v>
      </c>
      <c r="AR198">
        <v>51.382599999999996</v>
      </c>
      <c r="AS198">
        <v>49.259300000000003</v>
      </c>
      <c r="AT198">
        <v>47.844999999999999</v>
      </c>
      <c r="AU198">
        <v>48.159799999999997</v>
      </c>
      <c r="AV198">
        <v>52.355699999999999</v>
      </c>
      <c r="AW198">
        <v>50.7256</v>
      </c>
      <c r="AX198">
        <v>50.709899999999998</v>
      </c>
      <c r="AY198">
        <v>52.1175</v>
      </c>
      <c r="AZ198">
        <v>54.8459</v>
      </c>
      <c r="BA198">
        <v>52.370100000000001</v>
      </c>
      <c r="BB198">
        <v>50.575200000000002</v>
      </c>
      <c r="BC198">
        <v>48.994300000000003</v>
      </c>
      <c r="BD198">
        <v>47.834000000000003</v>
      </c>
      <c r="BE198">
        <v>48.632100000000001</v>
      </c>
      <c r="BF198">
        <v>46.472200000000001</v>
      </c>
      <c r="BG198">
        <v>47.992100000000001</v>
      </c>
      <c r="BH198">
        <v>49.137999999999998</v>
      </c>
      <c r="BI198">
        <v>48.744</v>
      </c>
    </row>
    <row r="199" spans="1:61" hidden="1">
      <c r="A199" t="s">
        <v>367</v>
      </c>
      <c r="B199" t="s">
        <v>41</v>
      </c>
      <c r="C199" t="s">
        <v>151</v>
      </c>
      <c r="D199" t="s">
        <v>342</v>
      </c>
      <c r="E199" t="s">
        <v>153</v>
      </c>
      <c r="F199" t="s">
        <v>1</v>
      </c>
      <c r="G199" t="s">
        <v>1</v>
      </c>
      <c r="H199" t="s">
        <v>1</v>
      </c>
      <c r="I199" t="s">
        <v>1</v>
      </c>
      <c r="J199" t="s">
        <v>1</v>
      </c>
      <c r="K199" t="s">
        <v>1</v>
      </c>
      <c r="L199" t="s">
        <v>1</v>
      </c>
      <c r="M199" t="s">
        <v>1</v>
      </c>
      <c r="N199" t="s">
        <v>1</v>
      </c>
      <c r="O199" t="s">
        <v>1</v>
      </c>
      <c r="P199" t="s">
        <v>1</v>
      </c>
      <c r="Q199" t="s">
        <v>1</v>
      </c>
      <c r="R199" t="s">
        <v>1</v>
      </c>
      <c r="S199" t="s">
        <v>1</v>
      </c>
      <c r="T199" t="s">
        <v>1</v>
      </c>
      <c r="U199" t="s">
        <v>1</v>
      </c>
      <c r="V199" t="s">
        <v>1</v>
      </c>
      <c r="W199" t="s">
        <v>1</v>
      </c>
      <c r="X199" t="s">
        <v>1</v>
      </c>
      <c r="Y199" t="s">
        <v>1</v>
      </c>
      <c r="Z199" t="s">
        <v>1</v>
      </c>
      <c r="AA199" t="s">
        <v>1</v>
      </c>
      <c r="AB199" t="s">
        <v>1</v>
      </c>
      <c r="AC199" t="s">
        <v>1</v>
      </c>
      <c r="AD199" t="s">
        <v>1</v>
      </c>
      <c r="AE199" t="s">
        <v>1</v>
      </c>
      <c r="AF199" t="s">
        <v>1</v>
      </c>
      <c r="AG199" t="s">
        <v>1</v>
      </c>
      <c r="AH199" t="s">
        <v>1</v>
      </c>
      <c r="AI199" t="s">
        <v>1</v>
      </c>
      <c r="AJ199" t="s">
        <v>1</v>
      </c>
      <c r="AK199" t="s">
        <v>1</v>
      </c>
      <c r="AL199" t="s">
        <v>1</v>
      </c>
      <c r="AM199" t="s">
        <v>1</v>
      </c>
      <c r="AN199" t="s">
        <v>1</v>
      </c>
      <c r="AO199">
        <v>38.021900000000002</v>
      </c>
      <c r="AP199">
        <v>40.618200000000002</v>
      </c>
      <c r="AQ199">
        <v>41.416499999999999</v>
      </c>
      <c r="AR199">
        <v>41.580199999999998</v>
      </c>
      <c r="AS199">
        <v>41.6783</v>
      </c>
      <c r="AT199">
        <v>40.309199999999997</v>
      </c>
      <c r="AU199">
        <v>41.065399999999997</v>
      </c>
      <c r="AV199">
        <v>42.161700000000003</v>
      </c>
      <c r="AW199">
        <v>45.659799999999997</v>
      </c>
      <c r="AX199">
        <v>42.779699999999998</v>
      </c>
      <c r="AY199">
        <v>43.331600000000002</v>
      </c>
      <c r="AZ199">
        <v>43.095500000000001</v>
      </c>
      <c r="BA199">
        <v>42.435200000000002</v>
      </c>
      <c r="BB199">
        <v>44.633699999999997</v>
      </c>
      <c r="BC199">
        <v>41.7425</v>
      </c>
      <c r="BD199">
        <v>41.186999999999998</v>
      </c>
      <c r="BE199">
        <v>41.392600000000002</v>
      </c>
      <c r="BF199">
        <v>42.7044</v>
      </c>
      <c r="BG199">
        <v>43.739899999999999</v>
      </c>
      <c r="BH199">
        <v>44.196800000000003</v>
      </c>
      <c r="BI199">
        <v>44.089500000000001</v>
      </c>
    </row>
    <row r="200" spans="1:61" hidden="1">
      <c r="A200" t="s">
        <v>368</v>
      </c>
      <c r="B200" t="s">
        <v>42</v>
      </c>
      <c r="C200" t="s">
        <v>151</v>
      </c>
      <c r="D200" t="s">
        <v>342</v>
      </c>
      <c r="E200" t="s">
        <v>153</v>
      </c>
      <c r="F200" t="s">
        <v>1</v>
      </c>
      <c r="G200" t="s">
        <v>1</v>
      </c>
      <c r="H200" t="s">
        <v>1</v>
      </c>
      <c r="I200" t="s">
        <v>1</v>
      </c>
      <c r="J200" t="s">
        <v>1</v>
      </c>
      <c r="K200" t="s">
        <v>1</v>
      </c>
      <c r="L200" t="s">
        <v>1</v>
      </c>
      <c r="M200" t="s">
        <v>1</v>
      </c>
      <c r="N200" t="s">
        <v>1</v>
      </c>
      <c r="O200">
        <v>42.857900000000001</v>
      </c>
      <c r="P200">
        <v>44.706400000000002</v>
      </c>
      <c r="Q200">
        <v>46.067700000000002</v>
      </c>
      <c r="R200">
        <v>46.182899999999997</v>
      </c>
      <c r="S200">
        <v>46.842500000000001</v>
      </c>
      <c r="T200">
        <v>47.417900000000003</v>
      </c>
      <c r="U200">
        <v>51.475299999999997</v>
      </c>
      <c r="V200">
        <v>52.437399999999997</v>
      </c>
      <c r="W200">
        <v>52.369799999999998</v>
      </c>
      <c r="X200">
        <v>54.169699999999999</v>
      </c>
      <c r="Y200">
        <v>55.168799999999997</v>
      </c>
      <c r="Z200">
        <v>56.179600000000001</v>
      </c>
      <c r="AA200">
        <v>56.293300000000002</v>
      </c>
      <c r="AB200">
        <v>57.613700000000001</v>
      </c>
      <c r="AC200">
        <v>58.044499999999999</v>
      </c>
      <c r="AD200">
        <v>57.570700000000002</v>
      </c>
      <c r="AE200">
        <v>57.290999999999997</v>
      </c>
      <c r="AF200">
        <v>57.313099999999999</v>
      </c>
      <c r="AG200">
        <v>58.498899999999999</v>
      </c>
      <c r="AH200">
        <v>56.743400000000001</v>
      </c>
      <c r="AI200">
        <v>55.604599999999998</v>
      </c>
      <c r="AJ200">
        <v>56.676699999999997</v>
      </c>
      <c r="AK200">
        <v>56.27</v>
      </c>
      <c r="AL200">
        <v>56.187899999999999</v>
      </c>
      <c r="AM200">
        <v>55.180399999999999</v>
      </c>
      <c r="AN200">
        <v>52.971200000000003</v>
      </c>
      <c r="AO200">
        <v>55.993400000000001</v>
      </c>
      <c r="AP200">
        <v>49.035600000000002</v>
      </c>
      <c r="AQ200">
        <v>47.590499999999999</v>
      </c>
      <c r="AR200">
        <v>46.918300000000002</v>
      </c>
      <c r="AS200">
        <v>46.837600000000002</v>
      </c>
      <c r="AT200">
        <v>45.338299999999997</v>
      </c>
      <c r="AU200">
        <v>46.168199999999999</v>
      </c>
      <c r="AV200">
        <v>45.605600000000003</v>
      </c>
      <c r="AW200">
        <v>45.489899999999999</v>
      </c>
      <c r="AX200">
        <v>44.814100000000003</v>
      </c>
      <c r="AY200">
        <v>43.786200000000001</v>
      </c>
      <c r="AZ200">
        <v>45.509300000000003</v>
      </c>
      <c r="BA200">
        <v>46.551400000000001</v>
      </c>
      <c r="BB200">
        <v>47.5351</v>
      </c>
      <c r="BC200">
        <v>49.900399999999998</v>
      </c>
      <c r="BD200">
        <v>50.560099999999998</v>
      </c>
      <c r="BE200">
        <v>49.313600000000001</v>
      </c>
      <c r="BF200">
        <v>48.981699999999996</v>
      </c>
      <c r="BG200">
        <v>47.785499999999999</v>
      </c>
      <c r="BH200">
        <v>48.171999999999997</v>
      </c>
      <c r="BI200">
        <v>48.4148</v>
      </c>
    </row>
    <row r="201" spans="1:61" hidden="1">
      <c r="A201" t="s">
        <v>369</v>
      </c>
      <c r="B201" t="s">
        <v>43</v>
      </c>
      <c r="C201" t="s">
        <v>151</v>
      </c>
      <c r="D201" t="s">
        <v>342</v>
      </c>
      <c r="E201" t="s">
        <v>153</v>
      </c>
      <c r="F201" t="s">
        <v>1</v>
      </c>
      <c r="G201" t="s">
        <v>1</v>
      </c>
      <c r="H201" t="s">
        <v>1</v>
      </c>
      <c r="I201" t="s">
        <v>1</v>
      </c>
      <c r="J201" t="s">
        <v>1</v>
      </c>
      <c r="K201" t="s">
        <v>1</v>
      </c>
      <c r="L201" t="s">
        <v>1</v>
      </c>
      <c r="M201" t="s">
        <v>1</v>
      </c>
      <c r="N201" t="s">
        <v>1</v>
      </c>
      <c r="O201" t="s">
        <v>1</v>
      </c>
      <c r="P201" t="s">
        <v>1</v>
      </c>
      <c r="Q201" t="s">
        <v>1</v>
      </c>
      <c r="R201" t="s">
        <v>1</v>
      </c>
      <c r="S201" t="s">
        <v>1</v>
      </c>
      <c r="T201" t="s">
        <v>1</v>
      </c>
      <c r="U201" t="s">
        <v>1</v>
      </c>
      <c r="V201">
        <v>47.569800000000001</v>
      </c>
      <c r="W201">
        <v>48.027000000000001</v>
      </c>
      <c r="X201">
        <v>49.8508</v>
      </c>
      <c r="Y201">
        <v>50.104700000000001</v>
      </c>
      <c r="Z201">
        <v>50.0032</v>
      </c>
      <c r="AA201">
        <v>50.559100000000001</v>
      </c>
      <c r="AB201">
        <v>51.286099999999998</v>
      </c>
      <c r="AC201">
        <v>52.289499999999997</v>
      </c>
      <c r="AD201">
        <v>51.648400000000002</v>
      </c>
      <c r="AE201">
        <v>52.775700000000001</v>
      </c>
      <c r="AF201">
        <v>53.643500000000003</v>
      </c>
      <c r="AG201">
        <v>53.4358</v>
      </c>
      <c r="AH201">
        <v>52.781999999999996</v>
      </c>
      <c r="AI201">
        <v>51.727499999999999</v>
      </c>
      <c r="AJ201">
        <v>52.1128</v>
      </c>
      <c r="AK201">
        <v>53.320500000000003</v>
      </c>
      <c r="AL201">
        <v>53.711199999999998</v>
      </c>
      <c r="AM201">
        <v>55.736199999999997</v>
      </c>
      <c r="AN201">
        <v>55.388599999999997</v>
      </c>
      <c r="AO201">
        <v>55.741300000000003</v>
      </c>
      <c r="AP201">
        <v>55.291200000000003</v>
      </c>
      <c r="AQ201">
        <v>52.861199999999997</v>
      </c>
      <c r="AR201">
        <v>53.634900000000002</v>
      </c>
      <c r="AS201">
        <v>53.764499999999998</v>
      </c>
      <c r="AT201">
        <v>52.7256</v>
      </c>
      <c r="AU201">
        <v>51.379800000000003</v>
      </c>
      <c r="AV201">
        <v>50.444899999999997</v>
      </c>
      <c r="AW201">
        <v>50.475999999999999</v>
      </c>
      <c r="AX201">
        <v>53.120600000000003</v>
      </c>
      <c r="AY201">
        <v>49.381100000000004</v>
      </c>
      <c r="AZ201">
        <v>49.278399999999998</v>
      </c>
      <c r="BA201">
        <v>49.654400000000003</v>
      </c>
      <c r="BB201">
        <v>50.329099999999997</v>
      </c>
      <c r="BC201">
        <v>50.995899999999999</v>
      </c>
      <c r="BD201">
        <v>51.726300000000002</v>
      </c>
      <c r="BE201">
        <v>50.691000000000003</v>
      </c>
      <c r="BF201">
        <v>51.424999999999997</v>
      </c>
      <c r="BG201">
        <v>50.637999999999998</v>
      </c>
      <c r="BH201">
        <v>51.982900000000001</v>
      </c>
      <c r="BI201">
        <v>50.672600000000003</v>
      </c>
    </row>
    <row r="202" spans="1:61" hidden="1">
      <c r="A202" t="s">
        <v>370</v>
      </c>
      <c r="B202" t="s">
        <v>44</v>
      </c>
      <c r="C202" t="s">
        <v>151</v>
      </c>
      <c r="D202" t="s">
        <v>342</v>
      </c>
      <c r="E202" t="s">
        <v>153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 t="s">
        <v>1</v>
      </c>
      <c r="L202" t="s">
        <v>1</v>
      </c>
      <c r="M202" t="s">
        <v>1</v>
      </c>
      <c r="N202" t="s">
        <v>1</v>
      </c>
      <c r="O202" t="s">
        <v>1</v>
      </c>
      <c r="P202" t="s">
        <v>1</v>
      </c>
      <c r="Q202" t="s">
        <v>1</v>
      </c>
      <c r="R202" t="s">
        <v>1</v>
      </c>
      <c r="S202" t="s">
        <v>1</v>
      </c>
      <c r="T202" t="s">
        <v>1</v>
      </c>
      <c r="U202" t="s">
        <v>1</v>
      </c>
      <c r="V202" t="s">
        <v>1</v>
      </c>
      <c r="W202" t="s">
        <v>1</v>
      </c>
      <c r="X202" t="s">
        <v>1</v>
      </c>
      <c r="Y202" t="s">
        <v>1</v>
      </c>
      <c r="Z202" t="s">
        <v>1</v>
      </c>
      <c r="AA202" t="s">
        <v>1</v>
      </c>
      <c r="AB202" t="s">
        <v>1</v>
      </c>
      <c r="AC202" t="s">
        <v>1</v>
      </c>
      <c r="AD202" t="s">
        <v>1</v>
      </c>
      <c r="AE202" t="s">
        <v>1</v>
      </c>
      <c r="AF202" t="s">
        <v>1</v>
      </c>
      <c r="AG202" t="s">
        <v>1</v>
      </c>
      <c r="AH202" t="s">
        <v>1</v>
      </c>
      <c r="AI202" t="s">
        <v>1</v>
      </c>
      <c r="AJ202" t="s">
        <v>1</v>
      </c>
      <c r="AK202" t="s">
        <v>1</v>
      </c>
      <c r="AL202" t="s">
        <v>1</v>
      </c>
      <c r="AM202" t="s">
        <v>1</v>
      </c>
      <c r="AN202" t="s">
        <v>1</v>
      </c>
      <c r="AO202">
        <v>47.601399999999998</v>
      </c>
      <c r="AP202">
        <v>51.519300000000001</v>
      </c>
      <c r="AQ202">
        <v>47.638300000000001</v>
      </c>
      <c r="AR202">
        <v>45.193600000000004</v>
      </c>
      <c r="AS202">
        <v>43.298699999999997</v>
      </c>
      <c r="AT202">
        <v>41.363599999999998</v>
      </c>
      <c r="AU202">
        <v>42.608199999999997</v>
      </c>
      <c r="AV202">
        <v>41.937399999999997</v>
      </c>
      <c r="AW202">
        <v>42.491100000000003</v>
      </c>
      <c r="AX202">
        <v>41.299199999999999</v>
      </c>
      <c r="AY202">
        <v>42.295999999999999</v>
      </c>
      <c r="AZ202">
        <v>44.0122</v>
      </c>
      <c r="BA202">
        <v>43.704999999999998</v>
      </c>
      <c r="BB202">
        <v>45.224600000000002</v>
      </c>
      <c r="BC202">
        <v>45.497100000000003</v>
      </c>
      <c r="BD202">
        <v>46.115499999999997</v>
      </c>
      <c r="BE202">
        <v>44.340499999999999</v>
      </c>
      <c r="BF202">
        <v>42.370600000000003</v>
      </c>
      <c r="BG202">
        <v>41.262900000000002</v>
      </c>
      <c r="BH202">
        <v>40.699100000000001</v>
      </c>
      <c r="BI202">
        <v>40.597700000000003</v>
      </c>
    </row>
    <row r="203" spans="1:61" hidden="1">
      <c r="A203" t="s">
        <v>371</v>
      </c>
      <c r="B203" t="s">
        <v>45</v>
      </c>
      <c r="C203" t="s">
        <v>151</v>
      </c>
      <c r="D203" t="s">
        <v>342</v>
      </c>
      <c r="E203" t="s">
        <v>153</v>
      </c>
      <c r="F203" t="s">
        <v>1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L203" t="s">
        <v>1</v>
      </c>
      <c r="M203" t="s">
        <v>1</v>
      </c>
      <c r="N203" t="s">
        <v>1</v>
      </c>
      <c r="O203" t="s">
        <v>1</v>
      </c>
      <c r="P203" t="s">
        <v>1</v>
      </c>
      <c r="Q203" t="s">
        <v>1</v>
      </c>
      <c r="R203" t="s">
        <v>1</v>
      </c>
      <c r="S203" t="s">
        <v>1</v>
      </c>
      <c r="T203" t="s">
        <v>1</v>
      </c>
      <c r="U203" t="s">
        <v>1</v>
      </c>
      <c r="V203" t="s">
        <v>1</v>
      </c>
      <c r="W203">
        <v>27.015899999999998</v>
      </c>
      <c r="X203">
        <v>30.6662</v>
      </c>
      <c r="Y203">
        <v>30.558399999999999</v>
      </c>
      <c r="Z203">
        <v>32.456299999999999</v>
      </c>
      <c r="AA203">
        <v>35.281500000000001</v>
      </c>
      <c r="AB203">
        <v>35.6327</v>
      </c>
      <c r="AC203">
        <v>34.332900000000002</v>
      </c>
      <c r="AD203">
        <v>33.420999999999999</v>
      </c>
      <c r="AE203">
        <v>36.145499999999998</v>
      </c>
      <c r="AF203">
        <v>37.619999999999997</v>
      </c>
      <c r="AG203">
        <v>37.188899999999997</v>
      </c>
      <c r="AH203">
        <v>36.093800000000002</v>
      </c>
      <c r="AI203">
        <v>36.703899999999997</v>
      </c>
      <c r="AJ203">
        <v>39.862499999999997</v>
      </c>
      <c r="AK203">
        <v>42.614899999999999</v>
      </c>
      <c r="AL203">
        <v>43.556800000000003</v>
      </c>
      <c r="AM203">
        <v>44.163499999999999</v>
      </c>
      <c r="AN203">
        <v>42.109900000000003</v>
      </c>
      <c r="AO203">
        <v>41.546199999999999</v>
      </c>
      <c r="AP203">
        <v>42.381799999999998</v>
      </c>
      <c r="AQ203">
        <v>41.929600000000001</v>
      </c>
      <c r="AR203">
        <v>42.402299999999997</v>
      </c>
      <c r="AS203">
        <v>42.662599999999998</v>
      </c>
      <c r="AT203">
        <v>43.072699999999998</v>
      </c>
      <c r="AU203">
        <v>44.753300000000003</v>
      </c>
      <c r="AV203">
        <v>43.960299999999997</v>
      </c>
      <c r="AW203">
        <v>44.360199999999999</v>
      </c>
      <c r="AX203">
        <v>45.244199999999999</v>
      </c>
      <c r="AY203">
        <v>46.285499999999999</v>
      </c>
      <c r="AZ203">
        <v>45.081400000000002</v>
      </c>
      <c r="BA203">
        <v>44.836199999999998</v>
      </c>
      <c r="BB203">
        <v>44.8596</v>
      </c>
      <c r="BC203">
        <v>48.260399999999997</v>
      </c>
      <c r="BD203">
        <v>50.698999999999998</v>
      </c>
      <c r="BE203">
        <v>48.029499999999999</v>
      </c>
      <c r="BF203">
        <v>44.872100000000003</v>
      </c>
      <c r="BG203">
        <v>45.814700000000002</v>
      </c>
      <c r="BH203" t="s">
        <v>1</v>
      </c>
      <c r="BI203" t="s">
        <v>372</v>
      </c>
    </row>
    <row r="204" spans="1:61" hidden="1">
      <c r="A204" t="s">
        <v>373</v>
      </c>
      <c r="B204" t="s">
        <v>46</v>
      </c>
      <c r="C204" t="s">
        <v>151</v>
      </c>
      <c r="D204" t="s">
        <v>342</v>
      </c>
      <c r="E204" t="s">
        <v>153</v>
      </c>
      <c r="F204" t="s">
        <v>1</v>
      </c>
      <c r="G204" t="s">
        <v>1</v>
      </c>
      <c r="H204" t="s">
        <v>1</v>
      </c>
      <c r="I204" t="s">
        <v>1</v>
      </c>
      <c r="J204" t="s">
        <v>1</v>
      </c>
      <c r="K204" t="s">
        <v>1</v>
      </c>
      <c r="L204" t="s">
        <v>1</v>
      </c>
      <c r="M204" t="s">
        <v>1</v>
      </c>
      <c r="N204" t="s">
        <v>1</v>
      </c>
      <c r="O204" t="s">
        <v>1</v>
      </c>
      <c r="P204" t="s">
        <v>1</v>
      </c>
      <c r="Q204" t="s">
        <v>1</v>
      </c>
      <c r="R204" t="s">
        <v>1</v>
      </c>
      <c r="S204" t="s">
        <v>1</v>
      </c>
      <c r="T204" t="s">
        <v>1</v>
      </c>
      <c r="U204" t="s">
        <v>1</v>
      </c>
      <c r="V204" t="s">
        <v>1</v>
      </c>
      <c r="W204" t="s">
        <v>1</v>
      </c>
      <c r="X204" t="s">
        <v>1</v>
      </c>
      <c r="Y204" t="s">
        <v>1</v>
      </c>
      <c r="Z204" t="s">
        <v>1</v>
      </c>
      <c r="AA204" t="s">
        <v>1</v>
      </c>
      <c r="AB204" t="s">
        <v>1</v>
      </c>
      <c r="AC204" t="s">
        <v>1</v>
      </c>
      <c r="AD204" t="s">
        <v>1</v>
      </c>
      <c r="AE204" t="s">
        <v>1</v>
      </c>
      <c r="AF204" t="s">
        <v>1</v>
      </c>
      <c r="AG204" t="s">
        <v>1</v>
      </c>
      <c r="AH204" t="s">
        <v>1</v>
      </c>
      <c r="AI204" t="s">
        <v>1</v>
      </c>
      <c r="AJ204" t="s">
        <v>1</v>
      </c>
      <c r="AK204" t="s">
        <v>1</v>
      </c>
      <c r="AL204" t="s">
        <v>1</v>
      </c>
      <c r="AM204" t="s">
        <v>1</v>
      </c>
      <c r="AN204" t="s">
        <v>1</v>
      </c>
      <c r="AO204" t="s">
        <v>1</v>
      </c>
      <c r="AP204" t="s">
        <v>1</v>
      </c>
      <c r="AQ204" t="s">
        <v>1</v>
      </c>
      <c r="AR204" t="s">
        <v>1</v>
      </c>
      <c r="AS204" t="s">
        <v>1</v>
      </c>
      <c r="AT204" t="s">
        <v>1</v>
      </c>
      <c r="AU204" t="s">
        <v>1</v>
      </c>
      <c r="AV204">
        <v>34.622199999999999</v>
      </c>
      <c r="AW204">
        <v>33.57</v>
      </c>
      <c r="AX204">
        <v>35.104500000000002</v>
      </c>
      <c r="AY204">
        <v>34.889699999999998</v>
      </c>
      <c r="AZ204">
        <v>37.7044</v>
      </c>
      <c r="BA204">
        <v>40.641800000000003</v>
      </c>
      <c r="BB204">
        <v>42.553100000000001</v>
      </c>
      <c r="BC204">
        <v>41.191800000000001</v>
      </c>
      <c r="BD204">
        <v>39.214599999999997</v>
      </c>
      <c r="BE204">
        <v>38.744</v>
      </c>
      <c r="BF204">
        <v>35.453099999999999</v>
      </c>
      <c r="BG204">
        <v>34.357900000000001</v>
      </c>
      <c r="BH204">
        <v>34.354999999999997</v>
      </c>
      <c r="BI204">
        <v>34.402099999999997</v>
      </c>
    </row>
    <row r="205" spans="1:61" hidden="1">
      <c r="A205" t="s">
        <v>374</v>
      </c>
      <c r="B205" t="s">
        <v>47</v>
      </c>
      <c r="C205" t="s">
        <v>151</v>
      </c>
      <c r="D205" t="s">
        <v>342</v>
      </c>
      <c r="E205" t="s">
        <v>153</v>
      </c>
      <c r="F205" t="s">
        <v>1</v>
      </c>
      <c r="G205" t="s">
        <v>1</v>
      </c>
      <c r="H205" t="s">
        <v>1</v>
      </c>
      <c r="I205" t="s">
        <v>1</v>
      </c>
      <c r="J205" t="s">
        <v>1</v>
      </c>
      <c r="K205" t="s">
        <v>1</v>
      </c>
      <c r="L205" t="s">
        <v>1</v>
      </c>
      <c r="M205" t="s">
        <v>1</v>
      </c>
      <c r="N205" t="s">
        <v>1</v>
      </c>
      <c r="O205" t="s">
        <v>1</v>
      </c>
      <c r="P205" t="s">
        <v>1</v>
      </c>
      <c r="Q205" t="s">
        <v>1</v>
      </c>
      <c r="R205" t="s">
        <v>1</v>
      </c>
      <c r="S205" t="s">
        <v>1</v>
      </c>
      <c r="T205" t="s">
        <v>1</v>
      </c>
      <c r="U205" t="s">
        <v>1</v>
      </c>
      <c r="V205" t="s">
        <v>1</v>
      </c>
      <c r="W205" t="s">
        <v>1</v>
      </c>
      <c r="X205" t="s">
        <v>1</v>
      </c>
      <c r="Y205" t="s">
        <v>1</v>
      </c>
      <c r="Z205" t="s">
        <v>1</v>
      </c>
      <c r="AA205" t="s">
        <v>1</v>
      </c>
      <c r="AB205" t="s">
        <v>1</v>
      </c>
      <c r="AC205" t="s">
        <v>1</v>
      </c>
      <c r="AD205" t="s">
        <v>1</v>
      </c>
      <c r="AE205" t="s">
        <v>1</v>
      </c>
      <c r="AF205" t="s">
        <v>1</v>
      </c>
      <c r="AG205" t="s">
        <v>1</v>
      </c>
      <c r="AH205" t="s">
        <v>1</v>
      </c>
      <c r="AI205" t="s">
        <v>1</v>
      </c>
      <c r="AJ205" t="s">
        <v>1</v>
      </c>
      <c r="AK205" t="s">
        <v>1</v>
      </c>
      <c r="AL205" t="s">
        <v>1</v>
      </c>
      <c r="AM205" t="s">
        <v>1</v>
      </c>
      <c r="AN205" t="s">
        <v>1</v>
      </c>
      <c r="AO205" t="s">
        <v>1</v>
      </c>
      <c r="AP205" t="s">
        <v>1</v>
      </c>
      <c r="AQ205" t="s">
        <v>1</v>
      </c>
      <c r="AR205">
        <v>45.245399999999997</v>
      </c>
      <c r="AS205">
        <v>46.489199999999997</v>
      </c>
      <c r="AT205">
        <v>46.966200000000001</v>
      </c>
      <c r="AU205">
        <v>47.537199999999999</v>
      </c>
      <c r="AV205">
        <v>46.622599999999998</v>
      </c>
      <c r="AW205">
        <v>46.295999999999999</v>
      </c>
      <c r="AX205">
        <v>45.925699999999999</v>
      </c>
      <c r="AY205">
        <v>45.472499999999997</v>
      </c>
      <c r="AZ205">
        <v>45.582000000000001</v>
      </c>
      <c r="BA205">
        <v>45.069200000000002</v>
      </c>
      <c r="BB205">
        <v>46.994199999999999</v>
      </c>
      <c r="BC205">
        <v>46.926099999999998</v>
      </c>
      <c r="BD205">
        <v>48.442</v>
      </c>
      <c r="BE205">
        <v>49.467199999999998</v>
      </c>
      <c r="BF205">
        <v>47.042900000000003</v>
      </c>
      <c r="BG205">
        <v>57.835799999999999</v>
      </c>
      <c r="BH205">
        <v>48.316699999999997</v>
      </c>
      <c r="BI205">
        <v>46.696100000000001</v>
      </c>
    </row>
    <row r="206" spans="1:61" hidden="1">
      <c r="A206" t="s">
        <v>375</v>
      </c>
      <c r="B206" t="s">
        <v>48</v>
      </c>
      <c r="C206" t="s">
        <v>151</v>
      </c>
      <c r="D206" t="s">
        <v>342</v>
      </c>
      <c r="E206" t="s">
        <v>153</v>
      </c>
      <c r="F206" t="s">
        <v>1</v>
      </c>
      <c r="G206" t="s">
        <v>1</v>
      </c>
      <c r="H206" t="s">
        <v>1</v>
      </c>
      <c r="I206" t="s">
        <v>1</v>
      </c>
      <c r="J206" t="s">
        <v>1</v>
      </c>
      <c r="K206" t="s">
        <v>1</v>
      </c>
      <c r="L206" t="s">
        <v>1</v>
      </c>
      <c r="M206" t="s">
        <v>1</v>
      </c>
      <c r="N206" t="s">
        <v>1</v>
      </c>
      <c r="O206" t="s">
        <v>1</v>
      </c>
      <c r="P206" t="s">
        <v>1</v>
      </c>
      <c r="Q206" t="s">
        <v>1</v>
      </c>
      <c r="R206" t="s">
        <v>1</v>
      </c>
      <c r="S206" t="s">
        <v>1</v>
      </c>
      <c r="T206" t="s">
        <v>1</v>
      </c>
      <c r="U206" t="s">
        <v>1</v>
      </c>
      <c r="V206" t="s">
        <v>1</v>
      </c>
      <c r="W206" t="s">
        <v>1</v>
      </c>
      <c r="X206" t="s">
        <v>1</v>
      </c>
      <c r="Y206" t="s">
        <v>1</v>
      </c>
      <c r="Z206" t="s">
        <v>1</v>
      </c>
      <c r="AA206" t="s">
        <v>1</v>
      </c>
      <c r="AB206" t="s">
        <v>1</v>
      </c>
      <c r="AC206" t="s">
        <v>1</v>
      </c>
      <c r="AD206" t="s">
        <v>1</v>
      </c>
      <c r="AE206" t="s">
        <v>1</v>
      </c>
      <c r="AF206" t="s">
        <v>1</v>
      </c>
      <c r="AG206" t="s">
        <v>1</v>
      </c>
      <c r="AH206" t="s">
        <v>1</v>
      </c>
      <c r="AI206" t="s">
        <v>1</v>
      </c>
      <c r="AJ206" t="s">
        <v>1</v>
      </c>
      <c r="AK206" t="s">
        <v>1</v>
      </c>
      <c r="AL206" t="s">
        <v>1</v>
      </c>
      <c r="AM206" t="s">
        <v>1</v>
      </c>
      <c r="AN206" t="s">
        <v>1</v>
      </c>
      <c r="AO206" t="s">
        <v>1</v>
      </c>
      <c r="AP206" t="s">
        <v>1</v>
      </c>
      <c r="AQ206">
        <v>50.247599999999998</v>
      </c>
      <c r="AR206">
        <v>46.825499999999998</v>
      </c>
      <c r="AS206">
        <v>47.708799999999997</v>
      </c>
      <c r="AT206">
        <v>51.058</v>
      </c>
      <c r="AU206">
        <v>43.191600000000001</v>
      </c>
      <c r="AV206">
        <v>44.049199999999999</v>
      </c>
      <c r="AW206">
        <v>39.460299999999997</v>
      </c>
      <c r="AX206">
        <v>37.326099999999997</v>
      </c>
      <c r="AY206">
        <v>38.207299999999996</v>
      </c>
      <c r="AZ206">
        <v>37.810099999999998</v>
      </c>
      <c r="BA206">
        <v>37.328499999999998</v>
      </c>
      <c r="BB206">
        <v>38.1479</v>
      </c>
      <c r="BC206">
        <v>41.093400000000003</v>
      </c>
      <c r="BD206">
        <v>39.683799999999998</v>
      </c>
      <c r="BE206">
        <v>38.461799999999997</v>
      </c>
      <c r="BF206">
        <v>37.357900000000001</v>
      </c>
      <c r="BG206">
        <v>37.307499999999997</v>
      </c>
      <c r="BH206">
        <v>36.488100000000003</v>
      </c>
      <c r="BI206">
        <v>36.280700000000003</v>
      </c>
    </row>
    <row r="207" spans="1:61" hidden="1">
      <c r="A207" t="s">
        <v>376</v>
      </c>
      <c r="B207" t="s">
        <v>49</v>
      </c>
      <c r="C207" t="s">
        <v>151</v>
      </c>
      <c r="D207" t="s">
        <v>342</v>
      </c>
      <c r="E207" t="s">
        <v>153</v>
      </c>
      <c r="F207" t="s">
        <v>1</v>
      </c>
      <c r="G207" t="s">
        <v>1</v>
      </c>
      <c r="H207" t="s">
        <v>1</v>
      </c>
      <c r="I207" t="s">
        <v>1</v>
      </c>
      <c r="J207" t="s">
        <v>1</v>
      </c>
      <c r="K207" t="s">
        <v>1</v>
      </c>
      <c r="L207" t="s">
        <v>1</v>
      </c>
      <c r="M207" t="s">
        <v>1</v>
      </c>
      <c r="N207" t="s">
        <v>1</v>
      </c>
      <c r="O207" t="s">
        <v>1</v>
      </c>
      <c r="P207" t="s">
        <v>1</v>
      </c>
      <c r="Q207" t="s">
        <v>1</v>
      </c>
      <c r="R207" t="s">
        <v>1</v>
      </c>
      <c r="S207" t="s">
        <v>1</v>
      </c>
      <c r="T207" t="s">
        <v>1</v>
      </c>
      <c r="U207">
        <v>38.959800000000001</v>
      </c>
      <c r="V207">
        <v>38.813600000000001</v>
      </c>
      <c r="W207">
        <v>39.212200000000003</v>
      </c>
      <c r="X207">
        <v>38.807200000000002</v>
      </c>
      <c r="Y207">
        <v>39.479199999999999</v>
      </c>
      <c r="Z207">
        <v>40.1541</v>
      </c>
      <c r="AA207">
        <v>40.542700000000004</v>
      </c>
      <c r="AB207">
        <v>42.183199999999999</v>
      </c>
      <c r="AC207">
        <v>43.856299999999997</v>
      </c>
      <c r="AD207">
        <v>43.953299999999999</v>
      </c>
      <c r="AE207">
        <v>46.124400000000001</v>
      </c>
      <c r="AF207">
        <v>46.834299999999999</v>
      </c>
      <c r="AG207">
        <v>48.188699999999997</v>
      </c>
      <c r="AH207">
        <v>48.305100000000003</v>
      </c>
      <c r="AI207">
        <v>47.888100000000001</v>
      </c>
      <c r="AJ207">
        <v>51.102899999999998</v>
      </c>
      <c r="AK207">
        <v>56.173400000000001</v>
      </c>
      <c r="AL207">
        <v>58.664099999999998</v>
      </c>
      <c r="AM207">
        <v>60.091799999999999</v>
      </c>
      <c r="AN207">
        <v>60.305700000000002</v>
      </c>
      <c r="AO207">
        <v>59.388500000000001</v>
      </c>
      <c r="AP207">
        <v>58.426699999999997</v>
      </c>
      <c r="AQ207">
        <v>56.610700000000001</v>
      </c>
      <c r="AR207">
        <v>53.6389</v>
      </c>
      <c r="AS207">
        <v>52.355699999999999</v>
      </c>
      <c r="AT207">
        <v>49.642499999999998</v>
      </c>
      <c r="AU207">
        <v>48.529699999999998</v>
      </c>
      <c r="AV207">
        <v>48.658900000000003</v>
      </c>
      <c r="AW207">
        <v>49.173200000000001</v>
      </c>
      <c r="AX207">
        <v>49.8354</v>
      </c>
      <c r="AY207">
        <v>50.143000000000001</v>
      </c>
      <c r="AZ207">
        <v>50.356000000000002</v>
      </c>
      <c r="BA207">
        <v>50.686700000000002</v>
      </c>
      <c r="BB207">
        <v>51.637</v>
      </c>
      <c r="BC207">
        <v>52.320900000000002</v>
      </c>
      <c r="BD207">
        <v>53.8249</v>
      </c>
      <c r="BE207">
        <v>54.733199999999997</v>
      </c>
      <c r="BF207">
        <v>55.409100000000002</v>
      </c>
      <c r="BG207">
        <v>56.331299999999999</v>
      </c>
      <c r="BH207">
        <v>56.916899999999998</v>
      </c>
      <c r="BI207">
        <v>57.072299999999998</v>
      </c>
    </row>
    <row r="208" spans="1:61" hidden="1">
      <c r="A208" t="s">
        <v>377</v>
      </c>
      <c r="B208" t="s">
        <v>50</v>
      </c>
      <c r="C208" t="s">
        <v>151</v>
      </c>
      <c r="D208" t="s">
        <v>342</v>
      </c>
      <c r="E208" t="s">
        <v>153</v>
      </c>
      <c r="F208" t="s">
        <v>1</v>
      </c>
      <c r="G208" t="s">
        <v>1</v>
      </c>
      <c r="H208" t="s">
        <v>1</v>
      </c>
      <c r="I208" t="s">
        <v>1</v>
      </c>
      <c r="J208" t="s">
        <v>1</v>
      </c>
      <c r="K208" t="s">
        <v>1</v>
      </c>
      <c r="L208" t="s">
        <v>1</v>
      </c>
      <c r="M208" t="s">
        <v>1</v>
      </c>
      <c r="N208" t="s">
        <v>1</v>
      </c>
      <c r="O208" t="s">
        <v>1</v>
      </c>
      <c r="P208" t="s">
        <v>1</v>
      </c>
      <c r="Q208" t="s">
        <v>1</v>
      </c>
      <c r="R208" t="s">
        <v>1</v>
      </c>
      <c r="S208" t="s">
        <v>1</v>
      </c>
      <c r="T208" t="s">
        <v>1</v>
      </c>
      <c r="U208" t="s">
        <v>1</v>
      </c>
      <c r="V208" t="s">
        <v>1</v>
      </c>
      <c r="W208" t="s">
        <v>1</v>
      </c>
      <c r="X208" t="s">
        <v>1</v>
      </c>
      <c r="Y208" t="s">
        <v>1</v>
      </c>
      <c r="Z208" t="s">
        <v>1</v>
      </c>
      <c r="AA208" t="s">
        <v>1</v>
      </c>
      <c r="AB208" t="s">
        <v>1</v>
      </c>
      <c r="AC208" t="s">
        <v>1</v>
      </c>
      <c r="AD208" t="s">
        <v>1</v>
      </c>
      <c r="AE208" t="s">
        <v>1</v>
      </c>
      <c r="AF208" t="s">
        <v>1</v>
      </c>
      <c r="AG208" t="s">
        <v>1</v>
      </c>
      <c r="AH208" t="s">
        <v>1</v>
      </c>
      <c r="AI208" t="s">
        <v>1</v>
      </c>
      <c r="AJ208" t="s">
        <v>1</v>
      </c>
      <c r="AK208" t="s">
        <v>1</v>
      </c>
      <c r="AL208" t="s">
        <v>1</v>
      </c>
      <c r="AM208">
        <v>68.214699999999993</v>
      </c>
      <c r="AN208">
        <v>67.618600000000001</v>
      </c>
      <c r="AO208">
        <v>64.191500000000005</v>
      </c>
      <c r="AP208">
        <v>61.503300000000003</v>
      </c>
      <c r="AQ208">
        <v>59.381500000000003</v>
      </c>
      <c r="AR208">
        <v>58.502800000000001</v>
      </c>
      <c r="AS208">
        <v>58.504899999999999</v>
      </c>
      <c r="AT208">
        <v>56.293199999999999</v>
      </c>
      <c r="AU208">
        <v>54.615699999999997</v>
      </c>
      <c r="AV208">
        <v>54.889699999999998</v>
      </c>
      <c r="AW208">
        <v>54.503799999999998</v>
      </c>
      <c r="AX208">
        <v>53.931600000000003</v>
      </c>
      <c r="AY208">
        <v>53.926200000000001</v>
      </c>
      <c r="AZ208">
        <v>54.006999999999998</v>
      </c>
      <c r="BA208">
        <v>52.956600000000002</v>
      </c>
      <c r="BB208">
        <v>52.035400000000003</v>
      </c>
      <c r="BC208">
        <v>50.765999999999998</v>
      </c>
      <c r="BD208">
        <v>51.049900000000001</v>
      </c>
      <c r="BE208">
        <v>51.022500000000001</v>
      </c>
      <c r="BF208">
        <v>50.848300000000002</v>
      </c>
      <c r="BG208">
        <v>51.311100000000003</v>
      </c>
      <c r="BH208">
        <v>51.271599999999999</v>
      </c>
      <c r="BI208">
        <v>50.844900000000003</v>
      </c>
    </row>
    <row r="209" spans="1:61" hidden="1">
      <c r="A209" t="s">
        <v>378</v>
      </c>
      <c r="B209" t="s">
        <v>51</v>
      </c>
      <c r="C209" t="s">
        <v>151</v>
      </c>
      <c r="D209" t="s">
        <v>342</v>
      </c>
      <c r="E209" t="s">
        <v>153</v>
      </c>
      <c r="F209" t="s">
        <v>1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L209" t="s">
        <v>1</v>
      </c>
      <c r="M209" t="s">
        <v>1</v>
      </c>
      <c r="N209" t="s">
        <v>1</v>
      </c>
      <c r="O209" t="s">
        <v>1</v>
      </c>
      <c r="P209" t="s">
        <v>1</v>
      </c>
      <c r="Q209" t="s">
        <v>1</v>
      </c>
      <c r="R209" t="s">
        <v>1</v>
      </c>
      <c r="S209" t="s">
        <v>1</v>
      </c>
      <c r="T209" t="s">
        <v>1</v>
      </c>
      <c r="U209" t="s">
        <v>1</v>
      </c>
      <c r="V209" t="s">
        <v>1</v>
      </c>
      <c r="W209" t="s">
        <v>1</v>
      </c>
      <c r="X209" t="s">
        <v>1</v>
      </c>
      <c r="Y209" t="s">
        <v>1</v>
      </c>
      <c r="Z209" t="s">
        <v>1</v>
      </c>
      <c r="AA209" t="s">
        <v>1</v>
      </c>
      <c r="AB209" t="s">
        <v>1</v>
      </c>
      <c r="AC209" t="s">
        <v>1</v>
      </c>
      <c r="AD209" t="s">
        <v>1</v>
      </c>
      <c r="AE209" t="s">
        <v>1</v>
      </c>
      <c r="AF209">
        <v>44.575499999999998</v>
      </c>
      <c r="AG209">
        <v>43.134599999999999</v>
      </c>
      <c r="AH209">
        <v>41.360599999999998</v>
      </c>
      <c r="AI209">
        <v>40.489100000000001</v>
      </c>
      <c r="AJ209">
        <v>41.264499999999998</v>
      </c>
      <c r="AK209">
        <v>41.560400000000001</v>
      </c>
      <c r="AL209">
        <v>43.201099999999997</v>
      </c>
      <c r="AM209">
        <v>43.457099999999997</v>
      </c>
      <c r="AN209">
        <v>43.506700000000002</v>
      </c>
      <c r="AO209">
        <v>43.084000000000003</v>
      </c>
      <c r="AP209">
        <v>41.659799999999997</v>
      </c>
      <c r="AQ209">
        <v>40.265799999999999</v>
      </c>
      <c r="AR209">
        <v>39.339599999999997</v>
      </c>
      <c r="AS209">
        <v>38.728099999999998</v>
      </c>
      <c r="AT209">
        <v>36.888500000000001</v>
      </c>
      <c r="AU209">
        <v>39.9602</v>
      </c>
      <c r="AV209">
        <v>40.587499999999999</v>
      </c>
      <c r="AW209">
        <v>41.9056</v>
      </c>
      <c r="AX209">
        <v>42.858600000000003</v>
      </c>
      <c r="AY209">
        <v>43.862099999999998</v>
      </c>
      <c r="AZ209">
        <v>44.221899999999998</v>
      </c>
      <c r="BA209">
        <v>44.592100000000002</v>
      </c>
      <c r="BB209">
        <v>47.398099999999999</v>
      </c>
      <c r="BC209">
        <v>48.559899999999999</v>
      </c>
      <c r="BD209">
        <v>48.0242</v>
      </c>
      <c r="BE209">
        <v>46.3842</v>
      </c>
      <c r="BF209">
        <v>46.478400000000001</v>
      </c>
      <c r="BG209">
        <v>45.866599999999998</v>
      </c>
      <c r="BH209">
        <v>45.139200000000002</v>
      </c>
      <c r="BI209">
        <v>44.302999999999997</v>
      </c>
    </row>
    <row r="210" spans="1:61" hidden="1">
      <c r="A210" t="s">
        <v>379</v>
      </c>
      <c r="B210" t="s">
        <v>150</v>
      </c>
      <c r="C210" t="s">
        <v>151</v>
      </c>
      <c r="D210" t="s">
        <v>380</v>
      </c>
      <c r="E210" t="s">
        <v>153</v>
      </c>
      <c r="F210" t="s">
        <v>1</v>
      </c>
      <c r="G210" t="s">
        <v>1</v>
      </c>
      <c r="H210" t="s">
        <v>1</v>
      </c>
      <c r="I210" t="s">
        <v>1</v>
      </c>
      <c r="J210" t="s">
        <v>1</v>
      </c>
      <c r="K210" t="s">
        <v>1</v>
      </c>
      <c r="L210" t="s">
        <v>1</v>
      </c>
      <c r="M210" t="s">
        <v>1</v>
      </c>
      <c r="N210" t="s">
        <v>1</v>
      </c>
      <c r="O210" t="s">
        <v>1</v>
      </c>
      <c r="P210" t="s">
        <v>1</v>
      </c>
      <c r="Q210" t="s">
        <v>1</v>
      </c>
      <c r="R210" t="s">
        <v>1</v>
      </c>
      <c r="S210" t="s">
        <v>1</v>
      </c>
      <c r="T210" t="s">
        <v>1</v>
      </c>
      <c r="U210" t="s">
        <v>1</v>
      </c>
      <c r="V210" t="s">
        <v>1</v>
      </c>
      <c r="W210" t="s">
        <v>1</v>
      </c>
      <c r="X210" t="s">
        <v>1</v>
      </c>
      <c r="Y210" t="s">
        <v>1</v>
      </c>
      <c r="Z210" t="s">
        <v>1</v>
      </c>
      <c r="AA210" t="s">
        <v>1</v>
      </c>
      <c r="AB210" t="s">
        <v>1</v>
      </c>
      <c r="AC210" t="s">
        <v>1</v>
      </c>
      <c r="AD210" t="s">
        <v>1</v>
      </c>
      <c r="AE210" t="s">
        <v>1</v>
      </c>
      <c r="AF210" t="s">
        <v>1</v>
      </c>
      <c r="AG210" t="s">
        <v>1</v>
      </c>
      <c r="AH210" t="s">
        <v>1</v>
      </c>
      <c r="AI210" t="s">
        <v>1</v>
      </c>
      <c r="AJ210" t="s">
        <v>1</v>
      </c>
      <c r="AK210" t="s">
        <v>1</v>
      </c>
      <c r="AL210" t="s">
        <v>1</v>
      </c>
      <c r="AM210" t="s">
        <v>1</v>
      </c>
      <c r="AN210" t="s">
        <v>1</v>
      </c>
      <c r="AO210" t="s">
        <v>1</v>
      </c>
      <c r="AP210" t="s">
        <v>1</v>
      </c>
      <c r="AQ210" t="s">
        <v>1</v>
      </c>
      <c r="AR210" t="s">
        <v>1</v>
      </c>
      <c r="AS210" t="s">
        <v>1</v>
      </c>
      <c r="AT210" t="s">
        <v>1</v>
      </c>
      <c r="AU210" t="s">
        <v>1</v>
      </c>
      <c r="AV210" t="s">
        <v>1</v>
      </c>
      <c r="AW210" t="s">
        <v>1</v>
      </c>
      <c r="AX210" t="s">
        <v>1</v>
      </c>
      <c r="AY210" t="s">
        <v>1</v>
      </c>
      <c r="AZ210" t="s">
        <v>1</v>
      </c>
      <c r="BA210" t="s">
        <v>1</v>
      </c>
      <c r="BB210" t="s">
        <v>1</v>
      </c>
      <c r="BC210">
        <v>46.424500000000002</v>
      </c>
      <c r="BD210">
        <v>46.627699999999997</v>
      </c>
      <c r="BE210">
        <v>45.334899999999998</v>
      </c>
      <c r="BF210">
        <v>45.149099999999997</v>
      </c>
      <c r="BG210">
        <v>44.6601</v>
      </c>
      <c r="BH210">
        <v>44.365699999999997</v>
      </c>
      <c r="BI210">
        <v>44.203000000000003</v>
      </c>
    </row>
    <row r="211" spans="1:61" hidden="1">
      <c r="A211" t="s">
        <v>381</v>
      </c>
      <c r="B211" t="s">
        <v>155</v>
      </c>
      <c r="C211" t="s">
        <v>151</v>
      </c>
      <c r="D211" t="s">
        <v>380</v>
      </c>
      <c r="E211" t="s">
        <v>153</v>
      </c>
      <c r="F211" t="s">
        <v>1</v>
      </c>
      <c r="G211" t="s">
        <v>1</v>
      </c>
      <c r="H211" t="s">
        <v>1</v>
      </c>
      <c r="I211" t="s">
        <v>1</v>
      </c>
      <c r="J211" t="s">
        <v>1</v>
      </c>
      <c r="K211" t="s">
        <v>1</v>
      </c>
      <c r="L211" t="s">
        <v>1</v>
      </c>
      <c r="M211" t="s">
        <v>1</v>
      </c>
      <c r="N211" t="s">
        <v>1</v>
      </c>
      <c r="O211" t="s">
        <v>1</v>
      </c>
      <c r="P211" t="s">
        <v>1</v>
      </c>
      <c r="Q211" t="s">
        <v>1</v>
      </c>
      <c r="R211" t="s">
        <v>1</v>
      </c>
      <c r="S211" t="s">
        <v>1</v>
      </c>
      <c r="T211" t="s">
        <v>1</v>
      </c>
      <c r="U211" t="s">
        <v>1</v>
      </c>
      <c r="V211" t="s">
        <v>1</v>
      </c>
      <c r="W211" t="s">
        <v>1</v>
      </c>
      <c r="X211" t="s">
        <v>1</v>
      </c>
      <c r="Y211" t="s">
        <v>1</v>
      </c>
      <c r="Z211" t="s">
        <v>1</v>
      </c>
      <c r="AA211" t="s">
        <v>1</v>
      </c>
      <c r="AB211" t="s">
        <v>1</v>
      </c>
      <c r="AC211" t="s">
        <v>1</v>
      </c>
      <c r="AD211" t="s">
        <v>1</v>
      </c>
      <c r="AE211" t="s">
        <v>1</v>
      </c>
      <c r="AF211" t="s">
        <v>1</v>
      </c>
      <c r="AG211" t="s">
        <v>1</v>
      </c>
      <c r="AH211" t="s">
        <v>1</v>
      </c>
      <c r="AI211" t="s">
        <v>1</v>
      </c>
      <c r="AJ211" t="s">
        <v>1</v>
      </c>
      <c r="AK211" t="s">
        <v>1</v>
      </c>
      <c r="AL211" t="s">
        <v>1</v>
      </c>
      <c r="AM211" t="s">
        <v>1</v>
      </c>
      <c r="AN211" t="s">
        <v>1</v>
      </c>
      <c r="AO211" t="s">
        <v>1</v>
      </c>
      <c r="AP211" t="s">
        <v>1</v>
      </c>
      <c r="AQ211" t="s">
        <v>1</v>
      </c>
      <c r="AR211" t="s">
        <v>1</v>
      </c>
      <c r="AS211" t="s">
        <v>1</v>
      </c>
      <c r="AT211" t="s">
        <v>1</v>
      </c>
      <c r="AU211" t="s">
        <v>1</v>
      </c>
      <c r="AV211">
        <v>43.645099999999999</v>
      </c>
      <c r="AW211">
        <v>43.993200000000002</v>
      </c>
      <c r="AX211">
        <v>43.964199999999998</v>
      </c>
      <c r="AY211">
        <v>44.090800000000002</v>
      </c>
      <c r="AZ211">
        <v>44.432499999999997</v>
      </c>
      <c r="BA211">
        <v>44.3889</v>
      </c>
      <c r="BB211">
        <v>45.200699999999998</v>
      </c>
      <c r="BC211">
        <v>46.434800000000003</v>
      </c>
      <c r="BD211">
        <v>46.6387</v>
      </c>
      <c r="BE211">
        <v>45.337000000000003</v>
      </c>
      <c r="BF211">
        <v>45.160800000000002</v>
      </c>
      <c r="BG211">
        <v>44.670499999999997</v>
      </c>
      <c r="BH211">
        <v>44.374400000000001</v>
      </c>
      <c r="BI211">
        <v>44.2121</v>
      </c>
    </row>
    <row r="212" spans="1:61" hidden="1">
      <c r="A212" t="s">
        <v>382</v>
      </c>
      <c r="B212" t="s">
        <v>157</v>
      </c>
      <c r="C212" t="s">
        <v>151</v>
      </c>
      <c r="D212" t="s">
        <v>380</v>
      </c>
      <c r="E212" t="s">
        <v>153</v>
      </c>
      <c r="F212" t="s">
        <v>1</v>
      </c>
      <c r="G212" t="s">
        <v>1</v>
      </c>
      <c r="H212" t="s">
        <v>1</v>
      </c>
      <c r="I212" t="s">
        <v>1</v>
      </c>
      <c r="J212" t="s">
        <v>1</v>
      </c>
      <c r="K212" t="s">
        <v>1</v>
      </c>
      <c r="L212" t="s">
        <v>1</v>
      </c>
      <c r="M212" t="s">
        <v>1</v>
      </c>
      <c r="N212" t="s">
        <v>1</v>
      </c>
      <c r="O212" t="s">
        <v>1</v>
      </c>
      <c r="P212" t="s">
        <v>1</v>
      </c>
      <c r="Q212" t="s">
        <v>1</v>
      </c>
      <c r="R212" t="s">
        <v>1</v>
      </c>
      <c r="S212" t="s">
        <v>1</v>
      </c>
      <c r="T212" t="s">
        <v>1</v>
      </c>
      <c r="U212" t="s">
        <v>1</v>
      </c>
      <c r="V212" t="s">
        <v>1</v>
      </c>
      <c r="W212" t="s">
        <v>1</v>
      </c>
      <c r="X212" t="s">
        <v>1</v>
      </c>
      <c r="Y212" t="s">
        <v>1</v>
      </c>
      <c r="Z212" t="s">
        <v>1</v>
      </c>
      <c r="AA212" t="s">
        <v>1</v>
      </c>
      <c r="AB212" t="s">
        <v>1</v>
      </c>
      <c r="AC212" t="s">
        <v>1</v>
      </c>
      <c r="AD212" t="s">
        <v>1</v>
      </c>
      <c r="AE212" t="s">
        <v>1</v>
      </c>
      <c r="AF212" t="s">
        <v>1</v>
      </c>
      <c r="AG212" t="s">
        <v>1</v>
      </c>
      <c r="AH212" t="s">
        <v>1</v>
      </c>
      <c r="AI212" t="s">
        <v>1</v>
      </c>
      <c r="AJ212" t="s">
        <v>1</v>
      </c>
      <c r="AK212" t="s">
        <v>1</v>
      </c>
      <c r="AL212" t="s">
        <v>1</v>
      </c>
      <c r="AM212" t="s">
        <v>1</v>
      </c>
      <c r="AN212" t="s">
        <v>1</v>
      </c>
      <c r="AO212">
        <v>46.7483</v>
      </c>
      <c r="AP212">
        <v>44.124299999999998</v>
      </c>
      <c r="AQ212">
        <v>43.3277</v>
      </c>
      <c r="AR212">
        <v>43.019199999999998</v>
      </c>
      <c r="AS212">
        <v>43.3733</v>
      </c>
      <c r="AT212">
        <v>42.078299999999999</v>
      </c>
      <c r="AU212">
        <v>43.654600000000002</v>
      </c>
      <c r="AV212">
        <v>43.8232</v>
      </c>
      <c r="AW212">
        <v>44.157800000000002</v>
      </c>
      <c r="AX212">
        <v>44.217500000000001</v>
      </c>
      <c r="AY212">
        <v>44.344799999999999</v>
      </c>
      <c r="AZ212">
        <v>44.635199999999998</v>
      </c>
      <c r="BA212">
        <v>44.599299999999999</v>
      </c>
      <c r="BB212">
        <v>45.439100000000003</v>
      </c>
      <c r="BC212">
        <v>46.786499999999997</v>
      </c>
      <c r="BD212">
        <v>47.0623</v>
      </c>
      <c r="BE212">
        <v>45.743899999999996</v>
      </c>
      <c r="BF212">
        <v>45.690199999999997</v>
      </c>
      <c r="BG212">
        <v>45.203200000000002</v>
      </c>
      <c r="BH212">
        <v>44.897599999999997</v>
      </c>
      <c r="BI212">
        <v>44.7408</v>
      </c>
    </row>
    <row r="213" spans="1:61" hidden="1">
      <c r="A213" t="s">
        <v>383</v>
      </c>
      <c r="B213" t="s">
        <v>159</v>
      </c>
      <c r="C213" t="s">
        <v>151</v>
      </c>
      <c r="D213" t="s">
        <v>380</v>
      </c>
      <c r="E213" t="s">
        <v>153</v>
      </c>
      <c r="F213" t="s">
        <v>1</v>
      </c>
      <c r="G213" t="s">
        <v>1</v>
      </c>
      <c r="H213" t="s">
        <v>1</v>
      </c>
      <c r="I213" t="s">
        <v>1</v>
      </c>
      <c r="J213" t="s">
        <v>1</v>
      </c>
      <c r="K213" t="s">
        <v>1</v>
      </c>
      <c r="L213" t="s">
        <v>1</v>
      </c>
      <c r="M213" t="s">
        <v>1</v>
      </c>
      <c r="N213" t="s">
        <v>1</v>
      </c>
      <c r="O213" t="s">
        <v>1</v>
      </c>
      <c r="P213" t="s">
        <v>1</v>
      </c>
      <c r="Q213" t="s">
        <v>1</v>
      </c>
      <c r="R213" t="s">
        <v>1</v>
      </c>
      <c r="S213" t="s">
        <v>1</v>
      </c>
      <c r="T213" t="s">
        <v>1</v>
      </c>
      <c r="U213" t="s">
        <v>1</v>
      </c>
      <c r="V213" t="s">
        <v>1</v>
      </c>
      <c r="W213" t="s">
        <v>1</v>
      </c>
      <c r="X213" t="s">
        <v>1</v>
      </c>
      <c r="Y213" t="s">
        <v>1</v>
      </c>
      <c r="Z213" t="s">
        <v>1</v>
      </c>
      <c r="AA213" t="s">
        <v>1</v>
      </c>
      <c r="AB213" t="s">
        <v>1</v>
      </c>
      <c r="AC213" t="s">
        <v>1</v>
      </c>
      <c r="AD213" t="s">
        <v>1</v>
      </c>
      <c r="AE213" t="s">
        <v>1</v>
      </c>
      <c r="AF213" t="s">
        <v>1</v>
      </c>
      <c r="AG213" t="s">
        <v>1</v>
      </c>
      <c r="AH213" t="s">
        <v>1</v>
      </c>
      <c r="AI213" t="s">
        <v>1</v>
      </c>
      <c r="AJ213" t="s">
        <v>1</v>
      </c>
      <c r="AK213" t="s">
        <v>1</v>
      </c>
      <c r="AL213" t="s">
        <v>1</v>
      </c>
      <c r="AM213" t="s">
        <v>1</v>
      </c>
      <c r="AN213" t="s">
        <v>1</v>
      </c>
      <c r="AO213" t="s">
        <v>1</v>
      </c>
      <c r="AP213" t="s">
        <v>1</v>
      </c>
      <c r="AQ213" t="s">
        <v>1</v>
      </c>
      <c r="AR213">
        <v>43.8812</v>
      </c>
      <c r="AS213">
        <v>44.353499999999997</v>
      </c>
      <c r="AT213">
        <v>43.287300000000002</v>
      </c>
      <c r="AU213">
        <v>44.517200000000003</v>
      </c>
      <c r="AV213">
        <v>44.499600000000001</v>
      </c>
      <c r="AW213">
        <v>44.517200000000003</v>
      </c>
      <c r="AX213">
        <v>44.382399999999997</v>
      </c>
      <c r="AY213">
        <v>44.368200000000002</v>
      </c>
      <c r="AZ213">
        <v>44.627000000000002</v>
      </c>
      <c r="BA213">
        <v>44.582999999999998</v>
      </c>
      <c r="BB213">
        <v>45.091999999999999</v>
      </c>
      <c r="BC213">
        <v>46.469700000000003</v>
      </c>
      <c r="BD213">
        <v>47.050800000000002</v>
      </c>
      <c r="BE213">
        <v>45.765000000000001</v>
      </c>
      <c r="BF213">
        <v>45.594999999999999</v>
      </c>
      <c r="BG213">
        <v>45.153599999999997</v>
      </c>
      <c r="BH213">
        <v>44.8874</v>
      </c>
      <c r="BI213">
        <v>44.878900000000002</v>
      </c>
    </row>
    <row r="214" spans="1:61" hidden="1">
      <c r="A214" t="s">
        <v>384</v>
      </c>
      <c r="B214" t="s">
        <v>161</v>
      </c>
      <c r="C214" t="s">
        <v>151</v>
      </c>
      <c r="D214" t="s">
        <v>380</v>
      </c>
      <c r="E214" t="s">
        <v>153</v>
      </c>
      <c r="F214" t="s">
        <v>1</v>
      </c>
      <c r="G214" t="s">
        <v>1</v>
      </c>
      <c r="H214" t="s">
        <v>1</v>
      </c>
      <c r="I214" t="s">
        <v>1</v>
      </c>
      <c r="J214" t="s">
        <v>1</v>
      </c>
      <c r="K214" t="s">
        <v>1</v>
      </c>
      <c r="L214" t="s">
        <v>1</v>
      </c>
      <c r="M214" t="s">
        <v>1</v>
      </c>
      <c r="N214" t="s">
        <v>1</v>
      </c>
      <c r="O214" t="s">
        <v>1</v>
      </c>
      <c r="P214" t="s">
        <v>1</v>
      </c>
      <c r="Q214" t="s">
        <v>1</v>
      </c>
      <c r="R214" t="s">
        <v>1</v>
      </c>
      <c r="S214" t="s">
        <v>1</v>
      </c>
      <c r="T214" t="s">
        <v>1</v>
      </c>
      <c r="U214" t="s">
        <v>1</v>
      </c>
      <c r="V214" t="s">
        <v>1</v>
      </c>
      <c r="W214" t="s">
        <v>1</v>
      </c>
      <c r="X214" t="s">
        <v>1</v>
      </c>
      <c r="Y214" t="s">
        <v>1</v>
      </c>
      <c r="Z214" t="s">
        <v>1</v>
      </c>
      <c r="AA214" t="s">
        <v>1</v>
      </c>
      <c r="AB214" t="s">
        <v>1</v>
      </c>
      <c r="AC214" t="s">
        <v>1</v>
      </c>
      <c r="AD214" t="s">
        <v>1</v>
      </c>
      <c r="AE214" t="s">
        <v>1</v>
      </c>
      <c r="AF214" t="s">
        <v>1</v>
      </c>
      <c r="AG214" t="s">
        <v>1</v>
      </c>
      <c r="AH214" t="s">
        <v>1</v>
      </c>
      <c r="AI214" t="s">
        <v>1</v>
      </c>
      <c r="AJ214" t="s">
        <v>1</v>
      </c>
      <c r="AK214" t="s">
        <v>1</v>
      </c>
      <c r="AL214" t="s">
        <v>1</v>
      </c>
      <c r="AM214" t="s">
        <v>1</v>
      </c>
      <c r="AN214" t="s">
        <v>1</v>
      </c>
      <c r="AO214" t="s">
        <v>1</v>
      </c>
      <c r="AP214" t="s">
        <v>1</v>
      </c>
      <c r="AQ214" t="s">
        <v>1</v>
      </c>
      <c r="AR214">
        <v>43.885899999999999</v>
      </c>
      <c r="AS214">
        <v>44.357300000000002</v>
      </c>
      <c r="AT214">
        <v>43.296100000000003</v>
      </c>
      <c r="AU214">
        <v>44.531199999999998</v>
      </c>
      <c r="AV214">
        <v>44.512099999999997</v>
      </c>
      <c r="AW214">
        <v>44.5304</v>
      </c>
      <c r="AX214">
        <v>44.394100000000002</v>
      </c>
      <c r="AY214">
        <v>44.379399999999997</v>
      </c>
      <c r="AZ214">
        <v>44.633099999999999</v>
      </c>
      <c r="BA214">
        <v>44.592799999999997</v>
      </c>
      <c r="BB214">
        <v>45.103099999999998</v>
      </c>
      <c r="BC214">
        <v>46.488799999999998</v>
      </c>
      <c r="BD214">
        <v>47.069699999999997</v>
      </c>
      <c r="BE214">
        <v>45.789499999999997</v>
      </c>
      <c r="BF214">
        <v>45.621699999999997</v>
      </c>
      <c r="BG214">
        <v>45.179699999999997</v>
      </c>
      <c r="BH214">
        <v>44.913899999999998</v>
      </c>
      <c r="BI214">
        <v>44.9071</v>
      </c>
    </row>
    <row r="215" spans="1:61" hidden="1">
      <c r="A215" t="s">
        <v>385</v>
      </c>
      <c r="B215" t="s">
        <v>23</v>
      </c>
      <c r="C215" t="s">
        <v>151</v>
      </c>
      <c r="D215" t="s">
        <v>380</v>
      </c>
      <c r="E215" t="s">
        <v>153</v>
      </c>
      <c r="F215" t="s">
        <v>1</v>
      </c>
      <c r="G215" t="s">
        <v>1</v>
      </c>
      <c r="H215" t="s">
        <v>1</v>
      </c>
      <c r="I215" t="s">
        <v>1</v>
      </c>
      <c r="J215" t="s">
        <v>1</v>
      </c>
      <c r="K215" t="s">
        <v>1</v>
      </c>
      <c r="L215" t="s">
        <v>1</v>
      </c>
      <c r="M215" t="s">
        <v>1</v>
      </c>
      <c r="N215" t="s">
        <v>1</v>
      </c>
      <c r="O215" t="s">
        <v>1</v>
      </c>
      <c r="P215" t="s">
        <v>1</v>
      </c>
      <c r="Q215" t="s">
        <v>1</v>
      </c>
      <c r="R215" t="s">
        <v>1</v>
      </c>
      <c r="S215" t="s">
        <v>1</v>
      </c>
      <c r="T215" t="s">
        <v>1</v>
      </c>
      <c r="U215" t="s">
        <v>1</v>
      </c>
      <c r="V215" t="s">
        <v>1</v>
      </c>
      <c r="W215" t="s">
        <v>1</v>
      </c>
      <c r="X215" t="s">
        <v>1</v>
      </c>
      <c r="Y215" t="s">
        <v>1</v>
      </c>
      <c r="Z215" t="s">
        <v>1</v>
      </c>
      <c r="AA215" t="s">
        <v>1</v>
      </c>
      <c r="AB215" t="s">
        <v>1</v>
      </c>
      <c r="AC215" t="s">
        <v>1</v>
      </c>
      <c r="AD215" t="s">
        <v>1</v>
      </c>
      <c r="AE215" t="s">
        <v>1</v>
      </c>
      <c r="AF215" t="s">
        <v>1</v>
      </c>
      <c r="AG215" t="s">
        <v>1</v>
      </c>
      <c r="AH215" t="s">
        <v>1</v>
      </c>
      <c r="AI215" t="s">
        <v>1</v>
      </c>
      <c r="AJ215" t="s">
        <v>1</v>
      </c>
      <c r="AK215" t="s">
        <v>1</v>
      </c>
      <c r="AL215" t="s">
        <v>1</v>
      </c>
      <c r="AM215" t="s">
        <v>1</v>
      </c>
      <c r="AN215" t="s">
        <v>1</v>
      </c>
      <c r="AO215">
        <v>47.329799999999999</v>
      </c>
      <c r="AP215">
        <v>44.442799999999998</v>
      </c>
      <c r="AQ215">
        <v>44.04</v>
      </c>
      <c r="AR215">
        <v>43.909399999999998</v>
      </c>
      <c r="AS215">
        <v>44.382300000000001</v>
      </c>
      <c r="AT215">
        <v>43.304400000000001</v>
      </c>
      <c r="AU215">
        <v>44.5745</v>
      </c>
      <c r="AV215">
        <v>44.550699999999999</v>
      </c>
      <c r="AW215">
        <v>44.578600000000002</v>
      </c>
      <c r="AX215">
        <v>44.4587</v>
      </c>
      <c r="AY215">
        <v>44.441699999999997</v>
      </c>
      <c r="AZ215">
        <v>44.7014</v>
      </c>
      <c r="BA215">
        <v>44.671999999999997</v>
      </c>
      <c r="BB215">
        <v>45.174700000000001</v>
      </c>
      <c r="BC215">
        <v>46.560699999999997</v>
      </c>
      <c r="BD215">
        <v>47.1614</v>
      </c>
      <c r="BE215">
        <v>45.8718</v>
      </c>
      <c r="BF215">
        <v>45.721899999999998</v>
      </c>
      <c r="BG215">
        <v>45.241500000000002</v>
      </c>
      <c r="BH215">
        <v>45.014499999999998</v>
      </c>
      <c r="BI215">
        <v>45.0167</v>
      </c>
    </row>
    <row r="216" spans="1:61" hidden="1">
      <c r="A216" t="s">
        <v>386</v>
      </c>
      <c r="B216" t="s">
        <v>24</v>
      </c>
      <c r="C216" t="s">
        <v>151</v>
      </c>
      <c r="D216" t="s">
        <v>380</v>
      </c>
      <c r="E216" t="s">
        <v>153</v>
      </c>
      <c r="F216" t="s">
        <v>1</v>
      </c>
      <c r="G216" t="s">
        <v>1</v>
      </c>
      <c r="H216" t="s">
        <v>1</v>
      </c>
      <c r="I216" t="s">
        <v>1</v>
      </c>
      <c r="J216" t="s">
        <v>1</v>
      </c>
      <c r="K216" t="s">
        <v>1</v>
      </c>
      <c r="L216" t="s">
        <v>1</v>
      </c>
      <c r="M216" t="s">
        <v>1</v>
      </c>
      <c r="N216" t="s">
        <v>1</v>
      </c>
      <c r="O216" t="s">
        <v>1</v>
      </c>
      <c r="P216">
        <v>36.957000000000001</v>
      </c>
      <c r="Q216">
        <v>38.224600000000002</v>
      </c>
      <c r="R216">
        <v>40.092300000000002</v>
      </c>
      <c r="S216">
        <v>40.984200000000001</v>
      </c>
      <c r="T216">
        <v>40.915599999999998</v>
      </c>
      <c r="U216">
        <v>43.9026</v>
      </c>
      <c r="V216">
        <v>45.273200000000003</v>
      </c>
      <c r="W216">
        <v>45.540599999999998</v>
      </c>
      <c r="X216">
        <v>46.973700000000001</v>
      </c>
      <c r="Y216">
        <v>48.439500000000002</v>
      </c>
      <c r="Z216">
        <v>48.749699999999997</v>
      </c>
      <c r="AA216">
        <v>53.031799999999997</v>
      </c>
      <c r="AB216">
        <v>49.7881</v>
      </c>
      <c r="AC216">
        <v>51.455599999999997</v>
      </c>
      <c r="AD216">
        <v>48.6419</v>
      </c>
      <c r="AE216">
        <v>47.189</v>
      </c>
      <c r="AF216">
        <v>46.115200000000002</v>
      </c>
      <c r="AG216">
        <v>44.961500000000001</v>
      </c>
      <c r="AH216">
        <v>44.254800000000003</v>
      </c>
      <c r="AI216">
        <v>41.733400000000003</v>
      </c>
      <c r="AJ216">
        <v>41.440899999999999</v>
      </c>
      <c r="AK216">
        <v>42.981400000000001</v>
      </c>
      <c r="AL216">
        <v>43.3339</v>
      </c>
      <c r="AM216">
        <v>43.162500000000001</v>
      </c>
      <c r="AN216">
        <v>42.979300000000002</v>
      </c>
      <c r="AO216">
        <v>42.992800000000003</v>
      </c>
      <c r="AP216">
        <v>43.458300000000001</v>
      </c>
      <c r="AQ216">
        <v>43.615499999999997</v>
      </c>
      <c r="AR216">
        <v>42.967100000000002</v>
      </c>
      <c r="AS216">
        <v>43.7562</v>
      </c>
      <c r="AT216">
        <v>43.491300000000003</v>
      </c>
      <c r="AU216">
        <v>43.126199999999997</v>
      </c>
      <c r="AV216">
        <v>44.159300000000002</v>
      </c>
      <c r="AW216">
        <v>45.286499999999997</v>
      </c>
      <c r="AX216">
        <v>44.788200000000003</v>
      </c>
      <c r="AY216">
        <v>47.913600000000002</v>
      </c>
      <c r="AZ216">
        <v>45.334499999999998</v>
      </c>
      <c r="BA216">
        <v>45.855800000000002</v>
      </c>
      <c r="BB216">
        <v>47.08</v>
      </c>
      <c r="BC216">
        <v>48.908099999999997</v>
      </c>
      <c r="BD216">
        <v>48.673499999999997</v>
      </c>
      <c r="BE216">
        <v>49.918500000000002</v>
      </c>
      <c r="BF216">
        <v>50.884700000000002</v>
      </c>
      <c r="BG216">
        <v>50.438000000000002</v>
      </c>
      <c r="BH216">
        <v>50.256300000000003</v>
      </c>
      <c r="BI216">
        <v>50.926900000000003</v>
      </c>
    </row>
    <row r="217" spans="1:61" hidden="1">
      <c r="A217" t="s">
        <v>387</v>
      </c>
      <c r="B217" t="s">
        <v>25</v>
      </c>
      <c r="C217" t="s">
        <v>151</v>
      </c>
      <c r="D217" t="s">
        <v>380</v>
      </c>
      <c r="E217" t="s">
        <v>153</v>
      </c>
      <c r="F217" t="s">
        <v>1</v>
      </c>
      <c r="G217" t="s">
        <v>1</v>
      </c>
      <c r="H217" t="s">
        <v>1</v>
      </c>
      <c r="I217" t="s">
        <v>1</v>
      </c>
      <c r="J217" t="s">
        <v>1</v>
      </c>
      <c r="K217" t="s">
        <v>1</v>
      </c>
      <c r="L217" t="s">
        <v>1</v>
      </c>
      <c r="M217" t="s">
        <v>1</v>
      </c>
      <c r="N217" t="s">
        <v>1</v>
      </c>
      <c r="O217" t="s">
        <v>1</v>
      </c>
      <c r="P217" t="s">
        <v>1</v>
      </c>
      <c r="Q217" t="s">
        <v>1</v>
      </c>
      <c r="R217" t="s">
        <v>1</v>
      </c>
      <c r="S217" t="s">
        <v>1</v>
      </c>
      <c r="T217" t="s">
        <v>1</v>
      </c>
      <c r="U217" t="s">
        <v>1</v>
      </c>
      <c r="V217" t="s">
        <v>1</v>
      </c>
      <c r="W217" t="s">
        <v>1</v>
      </c>
      <c r="X217" t="s">
        <v>1</v>
      </c>
      <c r="Y217" t="s">
        <v>1</v>
      </c>
      <c r="Z217" t="s">
        <v>1</v>
      </c>
      <c r="AA217" t="s">
        <v>1</v>
      </c>
      <c r="AB217" t="s">
        <v>1</v>
      </c>
      <c r="AC217" t="s">
        <v>1</v>
      </c>
      <c r="AD217" t="s">
        <v>1</v>
      </c>
      <c r="AE217" t="s">
        <v>1</v>
      </c>
      <c r="AF217" t="s">
        <v>1</v>
      </c>
      <c r="AG217" t="s">
        <v>1</v>
      </c>
      <c r="AH217" t="s">
        <v>1</v>
      </c>
      <c r="AI217" t="s">
        <v>1</v>
      </c>
      <c r="AJ217" t="s">
        <v>1</v>
      </c>
      <c r="AK217" t="s">
        <v>1</v>
      </c>
      <c r="AL217" t="s">
        <v>1</v>
      </c>
      <c r="AM217" t="s">
        <v>1</v>
      </c>
      <c r="AN217" t="s">
        <v>1</v>
      </c>
      <c r="AO217" t="s">
        <v>1</v>
      </c>
      <c r="AP217" t="s">
        <v>1</v>
      </c>
      <c r="AQ217" t="s">
        <v>1</v>
      </c>
      <c r="AR217" t="s">
        <v>1</v>
      </c>
      <c r="AS217" t="s">
        <v>1</v>
      </c>
      <c r="AT217" t="s">
        <v>1</v>
      </c>
      <c r="AU217" t="s">
        <v>1</v>
      </c>
      <c r="AV217">
        <v>38.258499999999998</v>
      </c>
      <c r="AW217">
        <v>37.664099999999998</v>
      </c>
      <c r="AX217">
        <v>37.757199999999997</v>
      </c>
      <c r="AY217">
        <v>36.694200000000002</v>
      </c>
      <c r="AZ217">
        <v>34.340600000000002</v>
      </c>
      <c r="BA217">
        <v>39.8157</v>
      </c>
      <c r="BB217">
        <v>39.686599999999999</v>
      </c>
      <c r="BC217">
        <v>39.791899999999998</v>
      </c>
      <c r="BD217">
        <v>35.854700000000001</v>
      </c>
      <c r="BE217">
        <v>34.597900000000003</v>
      </c>
      <c r="BF217">
        <v>34.643999999999998</v>
      </c>
      <c r="BG217">
        <v>37.475299999999997</v>
      </c>
      <c r="BH217">
        <v>38.053400000000003</v>
      </c>
      <c r="BI217">
        <v>37.990499999999997</v>
      </c>
    </row>
    <row r="218" spans="1:61" hidden="1">
      <c r="A218" t="s">
        <v>388</v>
      </c>
      <c r="B218" t="s">
        <v>26</v>
      </c>
      <c r="C218" t="s">
        <v>151</v>
      </c>
      <c r="D218" t="s">
        <v>380</v>
      </c>
      <c r="E218" t="s">
        <v>153</v>
      </c>
      <c r="F218" t="s">
        <v>1</v>
      </c>
      <c r="G218" t="s">
        <v>1</v>
      </c>
      <c r="H218" t="s">
        <v>1</v>
      </c>
      <c r="I218" t="s">
        <v>1</v>
      </c>
      <c r="J218" t="s">
        <v>1</v>
      </c>
      <c r="K218" t="s">
        <v>1</v>
      </c>
      <c r="L218" t="s">
        <v>1</v>
      </c>
      <c r="M218" t="s">
        <v>1</v>
      </c>
      <c r="N218" t="s">
        <v>1</v>
      </c>
      <c r="O218" t="s">
        <v>1</v>
      </c>
      <c r="P218" t="s">
        <v>1</v>
      </c>
      <c r="Q218" t="s">
        <v>1</v>
      </c>
      <c r="R218" t="s">
        <v>1</v>
      </c>
      <c r="S218" t="s">
        <v>1</v>
      </c>
      <c r="T218" t="s">
        <v>1</v>
      </c>
      <c r="U218" t="s">
        <v>1</v>
      </c>
      <c r="V218" t="s">
        <v>1</v>
      </c>
      <c r="W218" t="s">
        <v>1</v>
      </c>
      <c r="X218" t="s">
        <v>1</v>
      </c>
      <c r="Y218" t="s">
        <v>1</v>
      </c>
      <c r="Z218" t="s">
        <v>1</v>
      </c>
      <c r="AA218" t="s">
        <v>1</v>
      </c>
      <c r="AB218" t="s">
        <v>1</v>
      </c>
      <c r="AC218" t="s">
        <v>1</v>
      </c>
      <c r="AD218" t="s">
        <v>1</v>
      </c>
      <c r="AE218" t="s">
        <v>1</v>
      </c>
      <c r="AF218" t="s">
        <v>1</v>
      </c>
      <c r="AG218" t="s">
        <v>1</v>
      </c>
      <c r="AH218" t="s">
        <v>1</v>
      </c>
      <c r="AI218" t="s">
        <v>1</v>
      </c>
      <c r="AJ218" t="s">
        <v>1</v>
      </c>
      <c r="AK218" t="s">
        <v>1</v>
      </c>
      <c r="AL218" t="s">
        <v>1</v>
      </c>
      <c r="AM218" t="s">
        <v>1</v>
      </c>
      <c r="AN218" t="s">
        <v>1</v>
      </c>
      <c r="AO218" t="s">
        <v>1</v>
      </c>
      <c r="AP218" t="s">
        <v>1</v>
      </c>
      <c r="AQ218">
        <v>41.110799999999998</v>
      </c>
      <c r="AR218">
        <v>40.9069</v>
      </c>
      <c r="AS218">
        <v>40.439799999999998</v>
      </c>
      <c r="AT218">
        <v>40.699599999999997</v>
      </c>
      <c r="AU218">
        <v>43.117100000000001</v>
      </c>
      <c r="AV218">
        <v>44.391500000000001</v>
      </c>
      <c r="AW218">
        <v>49.044699999999999</v>
      </c>
      <c r="AX218">
        <v>42.4846</v>
      </c>
      <c r="AY218">
        <v>43.030999999999999</v>
      </c>
      <c r="AZ218">
        <v>43.153300000000002</v>
      </c>
      <c r="BA218">
        <v>42.597999999999999</v>
      </c>
      <c r="BB218">
        <v>42.224499999999999</v>
      </c>
      <c r="BC218">
        <v>42.743899999999996</v>
      </c>
      <c r="BD218">
        <v>42.020800000000001</v>
      </c>
      <c r="BE218">
        <v>41.5657</v>
      </c>
      <c r="BF218">
        <v>42.210999999999999</v>
      </c>
      <c r="BG218">
        <v>39.500300000000003</v>
      </c>
      <c r="BH218">
        <v>40.036499999999997</v>
      </c>
      <c r="BI218">
        <v>40.685400000000001</v>
      </c>
    </row>
    <row r="219" spans="1:61" hidden="1">
      <c r="A219" t="s">
        <v>389</v>
      </c>
      <c r="B219" t="s">
        <v>27</v>
      </c>
      <c r="C219" t="s">
        <v>151</v>
      </c>
      <c r="D219" t="s">
        <v>380</v>
      </c>
      <c r="E219" t="s">
        <v>153</v>
      </c>
      <c r="F219" t="s">
        <v>1</v>
      </c>
      <c r="G219" t="s">
        <v>1</v>
      </c>
      <c r="H219" t="s">
        <v>1</v>
      </c>
      <c r="I219" t="s">
        <v>1</v>
      </c>
      <c r="J219" t="s">
        <v>1</v>
      </c>
      <c r="K219" t="s">
        <v>1</v>
      </c>
      <c r="L219" t="s">
        <v>1</v>
      </c>
      <c r="M219" t="s">
        <v>1</v>
      </c>
      <c r="N219" t="s">
        <v>1</v>
      </c>
      <c r="O219" t="s">
        <v>1</v>
      </c>
      <c r="P219" t="s">
        <v>1</v>
      </c>
      <c r="Q219">
        <v>42.2164</v>
      </c>
      <c r="R219">
        <v>42.773099999999999</v>
      </c>
      <c r="S219">
        <v>40.4206</v>
      </c>
      <c r="T219">
        <v>43.201300000000003</v>
      </c>
      <c r="U219">
        <v>43.315399999999997</v>
      </c>
      <c r="V219">
        <v>44.5443</v>
      </c>
      <c r="W219">
        <v>44.535800000000002</v>
      </c>
      <c r="X219">
        <v>45.630600000000001</v>
      </c>
      <c r="Y219">
        <v>47.538499999999999</v>
      </c>
      <c r="Z219">
        <v>48.779600000000002</v>
      </c>
      <c r="AA219">
        <v>49.355699999999999</v>
      </c>
      <c r="AB219">
        <v>50.639000000000003</v>
      </c>
      <c r="AC219">
        <v>48.890799999999999</v>
      </c>
      <c r="AD219">
        <v>47.016100000000002</v>
      </c>
      <c r="AE219">
        <v>46.305500000000002</v>
      </c>
      <c r="AF219">
        <v>45.173900000000003</v>
      </c>
      <c r="AG219">
        <v>46.424900000000001</v>
      </c>
      <c r="AH219">
        <v>48.0319</v>
      </c>
      <c r="AI219">
        <v>47.969700000000003</v>
      </c>
      <c r="AJ219">
        <v>47.639800000000001</v>
      </c>
      <c r="AK219">
        <v>48.014299999999999</v>
      </c>
      <c r="AL219">
        <v>49.665300000000002</v>
      </c>
      <c r="AM219">
        <v>50.889499999999998</v>
      </c>
      <c r="AN219">
        <v>53.465299999999999</v>
      </c>
      <c r="AO219">
        <v>53.310600000000001</v>
      </c>
      <c r="AP219">
        <v>53.515700000000002</v>
      </c>
      <c r="AQ219">
        <v>52.468000000000004</v>
      </c>
      <c r="AR219">
        <v>52.4651</v>
      </c>
      <c r="AS219">
        <v>52.260300000000001</v>
      </c>
      <c r="AT219">
        <v>51.582999999999998</v>
      </c>
      <c r="AU219">
        <v>51.806199999999997</v>
      </c>
      <c r="AV219">
        <v>51.7121</v>
      </c>
      <c r="AW219">
        <v>51.972700000000003</v>
      </c>
      <c r="AX219">
        <v>52.540700000000001</v>
      </c>
      <c r="AY219">
        <v>52.079599999999999</v>
      </c>
      <c r="AZ219">
        <v>52.381</v>
      </c>
      <c r="BA219">
        <v>51.774799999999999</v>
      </c>
      <c r="BB219">
        <v>51.188000000000002</v>
      </c>
      <c r="BC219">
        <v>53.078499999999998</v>
      </c>
      <c r="BD219">
        <v>53.2181</v>
      </c>
      <c r="BE219">
        <v>53.361499999999999</v>
      </c>
      <c r="BF219">
        <v>54.548999999999999</v>
      </c>
      <c r="BG219">
        <v>52.270499999999998</v>
      </c>
      <c r="BH219">
        <v>52.559899999999999</v>
      </c>
      <c r="BI219">
        <v>52.097900000000003</v>
      </c>
    </row>
    <row r="220" spans="1:61" hidden="1">
      <c r="A220" t="s">
        <v>390</v>
      </c>
      <c r="B220" t="s">
        <v>28</v>
      </c>
      <c r="C220" t="s">
        <v>151</v>
      </c>
      <c r="D220" t="s">
        <v>380</v>
      </c>
      <c r="E220" t="s">
        <v>153</v>
      </c>
      <c r="F220" t="s">
        <v>1</v>
      </c>
      <c r="G220" t="s">
        <v>1</v>
      </c>
      <c r="H220" t="s">
        <v>1</v>
      </c>
      <c r="I220" t="s">
        <v>1</v>
      </c>
      <c r="J220" t="s">
        <v>1</v>
      </c>
      <c r="K220" t="s">
        <v>1</v>
      </c>
      <c r="L220" t="s">
        <v>1</v>
      </c>
      <c r="M220" t="s">
        <v>1</v>
      </c>
      <c r="N220" t="s">
        <v>1</v>
      </c>
      <c r="O220" t="s">
        <v>1</v>
      </c>
      <c r="P220" t="s">
        <v>1</v>
      </c>
      <c r="Q220" t="s">
        <v>1</v>
      </c>
      <c r="R220" t="s">
        <v>1</v>
      </c>
      <c r="S220" t="s">
        <v>1</v>
      </c>
      <c r="T220" t="s">
        <v>1</v>
      </c>
      <c r="U220" t="s">
        <v>1</v>
      </c>
      <c r="V220" t="s">
        <v>1</v>
      </c>
      <c r="W220" t="s">
        <v>1</v>
      </c>
      <c r="X220" t="s">
        <v>1</v>
      </c>
      <c r="Y220" t="s">
        <v>1</v>
      </c>
      <c r="Z220" t="s">
        <v>1</v>
      </c>
      <c r="AA220" t="s">
        <v>1</v>
      </c>
      <c r="AB220" t="s">
        <v>1</v>
      </c>
      <c r="AC220" t="s">
        <v>1</v>
      </c>
      <c r="AD220" t="s">
        <v>1</v>
      </c>
      <c r="AE220" t="s">
        <v>1</v>
      </c>
      <c r="AF220" t="s">
        <v>1</v>
      </c>
      <c r="AG220" t="s">
        <v>1</v>
      </c>
      <c r="AH220" t="s">
        <v>1</v>
      </c>
      <c r="AI220" t="s">
        <v>1</v>
      </c>
      <c r="AJ220" t="s">
        <v>1</v>
      </c>
      <c r="AK220">
        <v>45.876600000000003</v>
      </c>
      <c r="AL220">
        <v>45.779200000000003</v>
      </c>
      <c r="AM220">
        <v>44.787199999999999</v>
      </c>
      <c r="AN220">
        <v>44.691800000000001</v>
      </c>
      <c r="AO220">
        <v>51.325499999999998</v>
      </c>
      <c r="AP220">
        <v>45.118200000000002</v>
      </c>
      <c r="AQ220">
        <v>44.538699999999999</v>
      </c>
      <c r="AR220">
        <v>44.534199999999998</v>
      </c>
      <c r="AS220">
        <v>45.1038</v>
      </c>
      <c r="AT220">
        <v>42.688099999999999</v>
      </c>
      <c r="AU220">
        <v>45.400399999999998</v>
      </c>
      <c r="AV220">
        <v>45.023200000000003</v>
      </c>
      <c r="AW220">
        <v>44.477600000000002</v>
      </c>
      <c r="AX220">
        <v>43.171599999999998</v>
      </c>
      <c r="AY220">
        <v>42.722799999999999</v>
      </c>
      <c r="AZ220">
        <v>42.514000000000003</v>
      </c>
      <c r="BA220">
        <v>41.865600000000001</v>
      </c>
      <c r="BB220">
        <v>42.394100000000002</v>
      </c>
      <c r="BC220">
        <v>43.043900000000001</v>
      </c>
      <c r="BD220">
        <v>44.483600000000003</v>
      </c>
      <c r="BE220">
        <v>42.997999999999998</v>
      </c>
      <c r="BF220">
        <v>42.234499999999997</v>
      </c>
      <c r="BG220">
        <v>41.877600000000001</v>
      </c>
      <c r="BH220">
        <v>42.151800000000001</v>
      </c>
      <c r="BI220">
        <v>42.487900000000003</v>
      </c>
    </row>
    <row r="221" spans="1:61" hidden="1">
      <c r="A221" t="s">
        <v>391</v>
      </c>
      <c r="B221" t="s">
        <v>169</v>
      </c>
      <c r="C221" t="s">
        <v>151</v>
      </c>
      <c r="D221" t="s">
        <v>380</v>
      </c>
      <c r="E221" t="s">
        <v>153</v>
      </c>
      <c r="F221" t="s">
        <v>1</v>
      </c>
      <c r="G221" t="s">
        <v>1</v>
      </c>
      <c r="H221" t="s">
        <v>1</v>
      </c>
      <c r="I221" t="s">
        <v>1</v>
      </c>
      <c r="J221" t="s">
        <v>1</v>
      </c>
      <c r="K221" t="s">
        <v>1</v>
      </c>
      <c r="L221" t="s">
        <v>1</v>
      </c>
      <c r="M221" t="s">
        <v>1</v>
      </c>
      <c r="N221" t="s">
        <v>1</v>
      </c>
      <c r="O221" t="s">
        <v>1</v>
      </c>
      <c r="P221">
        <v>38.167900000000003</v>
      </c>
      <c r="Q221">
        <v>39.3155</v>
      </c>
      <c r="R221">
        <v>40.500500000000002</v>
      </c>
      <c r="S221">
        <v>41.4495</v>
      </c>
      <c r="T221">
        <v>43.805599999999998</v>
      </c>
      <c r="U221">
        <v>46.361199999999997</v>
      </c>
      <c r="V221">
        <v>46.746699999999997</v>
      </c>
      <c r="W221">
        <v>46.835500000000003</v>
      </c>
      <c r="X221">
        <v>46.141199999999998</v>
      </c>
      <c r="Y221">
        <v>46.107799999999997</v>
      </c>
      <c r="Z221">
        <v>45.706600000000002</v>
      </c>
      <c r="AA221">
        <v>45.286999999999999</v>
      </c>
      <c r="AB221">
        <v>43.981699999999996</v>
      </c>
      <c r="AC221">
        <v>42.767899999999997</v>
      </c>
      <c r="AD221">
        <v>42.430100000000003</v>
      </c>
      <c r="AE221">
        <v>41.929400000000001</v>
      </c>
      <c r="AF221">
        <v>41.425199999999997</v>
      </c>
      <c r="AG221">
        <v>41.596600000000002</v>
      </c>
      <c r="AH221">
        <v>41.623399999999997</v>
      </c>
      <c r="AI221">
        <v>40.582599999999999</v>
      </c>
      <c r="AJ221">
        <v>42.003999999999998</v>
      </c>
      <c r="AK221">
        <v>44.7361</v>
      </c>
      <c r="AL221" t="s">
        <v>1</v>
      </c>
      <c r="AM221" t="s">
        <v>1</v>
      </c>
      <c r="AN221" t="s">
        <v>1</v>
      </c>
      <c r="AO221" t="s">
        <v>1</v>
      </c>
      <c r="AP221" t="s">
        <v>1</v>
      </c>
      <c r="AQ221" t="s">
        <v>1</v>
      </c>
      <c r="AR221" t="s">
        <v>1</v>
      </c>
      <c r="AS221" t="s">
        <v>1</v>
      </c>
      <c r="AT221" t="s">
        <v>1</v>
      </c>
      <c r="AU221" t="s">
        <v>1</v>
      </c>
      <c r="AV221" t="s">
        <v>1</v>
      </c>
      <c r="AW221" t="s">
        <v>1</v>
      </c>
      <c r="AX221" t="s">
        <v>1</v>
      </c>
      <c r="AY221" t="s">
        <v>1</v>
      </c>
      <c r="AZ221" t="s">
        <v>1</v>
      </c>
      <c r="BA221" t="s">
        <v>1</v>
      </c>
      <c r="BB221" t="s">
        <v>1</v>
      </c>
      <c r="BC221" t="s">
        <v>1</v>
      </c>
      <c r="BD221" t="s">
        <v>1</v>
      </c>
      <c r="BE221" t="s">
        <v>1</v>
      </c>
      <c r="BF221" t="s">
        <v>1</v>
      </c>
      <c r="BG221" t="s">
        <v>1</v>
      </c>
      <c r="BH221" t="s">
        <v>1</v>
      </c>
      <c r="BI221" t="s">
        <v>392</v>
      </c>
    </row>
    <row r="222" spans="1:61" hidden="1">
      <c r="A222" t="s">
        <v>393</v>
      </c>
      <c r="B222" t="s">
        <v>29</v>
      </c>
      <c r="C222" t="s">
        <v>151</v>
      </c>
      <c r="D222" t="s">
        <v>380</v>
      </c>
      <c r="E222" t="s">
        <v>153</v>
      </c>
      <c r="F222" t="s">
        <v>1</v>
      </c>
      <c r="G222" t="s">
        <v>1</v>
      </c>
      <c r="H222" t="s">
        <v>1</v>
      </c>
      <c r="I222" t="s">
        <v>1</v>
      </c>
      <c r="J222" t="s">
        <v>1</v>
      </c>
      <c r="K222" t="s">
        <v>1</v>
      </c>
      <c r="L222" t="s">
        <v>1</v>
      </c>
      <c r="M222" t="s">
        <v>1</v>
      </c>
      <c r="N222" t="s">
        <v>1</v>
      </c>
      <c r="O222" t="s">
        <v>1</v>
      </c>
      <c r="P222" t="s">
        <v>1</v>
      </c>
      <c r="Q222" t="s">
        <v>1</v>
      </c>
      <c r="R222" t="s">
        <v>1</v>
      </c>
      <c r="S222" t="s">
        <v>1</v>
      </c>
      <c r="T222" t="s">
        <v>1</v>
      </c>
      <c r="U222" t="s">
        <v>1</v>
      </c>
      <c r="V222" t="s">
        <v>1</v>
      </c>
      <c r="W222" t="s">
        <v>1</v>
      </c>
      <c r="X222" t="s">
        <v>1</v>
      </c>
      <c r="Y222" t="s">
        <v>1</v>
      </c>
      <c r="Z222" t="s">
        <v>1</v>
      </c>
      <c r="AA222" t="s">
        <v>1</v>
      </c>
      <c r="AB222" t="s">
        <v>1</v>
      </c>
      <c r="AC222" t="s">
        <v>1</v>
      </c>
      <c r="AD222" t="s">
        <v>1</v>
      </c>
      <c r="AE222" t="s">
        <v>1</v>
      </c>
      <c r="AF222" t="s">
        <v>1</v>
      </c>
      <c r="AG222" t="s">
        <v>1</v>
      </c>
      <c r="AH222" t="s">
        <v>1</v>
      </c>
      <c r="AI222" t="s">
        <v>1</v>
      </c>
      <c r="AJ222" t="s">
        <v>1</v>
      </c>
      <c r="AK222" t="s">
        <v>1</v>
      </c>
      <c r="AL222" t="s">
        <v>1</v>
      </c>
      <c r="AM222" t="s">
        <v>1</v>
      </c>
      <c r="AN222" t="s">
        <v>1</v>
      </c>
      <c r="AO222">
        <v>36.9163</v>
      </c>
      <c r="AP222">
        <v>35.955800000000004</v>
      </c>
      <c r="AQ222">
        <v>36.390799999999999</v>
      </c>
      <c r="AR222">
        <v>38.539099999999998</v>
      </c>
      <c r="AS222">
        <v>38.150399999999998</v>
      </c>
      <c r="AT222">
        <v>35.885800000000003</v>
      </c>
      <c r="AU222">
        <v>35.161299999999997</v>
      </c>
      <c r="AV222">
        <v>36.351900000000001</v>
      </c>
      <c r="AW222">
        <v>35.947899999999997</v>
      </c>
      <c r="AX222">
        <v>35.084499999999998</v>
      </c>
      <c r="AY222">
        <v>35.670400000000001</v>
      </c>
      <c r="AZ222">
        <v>37.2639</v>
      </c>
      <c r="BA222">
        <v>38.682699999999997</v>
      </c>
      <c r="BB222">
        <v>41.346200000000003</v>
      </c>
      <c r="BC222">
        <v>40.798099999999998</v>
      </c>
      <c r="BD222">
        <v>37.571100000000001</v>
      </c>
      <c r="BE222">
        <v>37.528199999999998</v>
      </c>
      <c r="BF222">
        <v>40.325000000000003</v>
      </c>
      <c r="BG222">
        <v>38.686399999999999</v>
      </c>
      <c r="BH222">
        <v>38.640500000000003</v>
      </c>
      <c r="BI222">
        <v>38.344200000000001</v>
      </c>
    </row>
    <row r="223" spans="1:61" hidden="1">
      <c r="A223" t="s">
        <v>394</v>
      </c>
      <c r="B223" t="s">
        <v>30</v>
      </c>
      <c r="C223" t="s">
        <v>151</v>
      </c>
      <c r="D223" t="s">
        <v>380</v>
      </c>
      <c r="E223" t="s">
        <v>153</v>
      </c>
      <c r="F223" t="s">
        <v>1</v>
      </c>
      <c r="G223" t="s">
        <v>1</v>
      </c>
      <c r="H223" t="s">
        <v>1</v>
      </c>
      <c r="I223" t="s">
        <v>1</v>
      </c>
      <c r="J223" t="s">
        <v>1</v>
      </c>
      <c r="K223" t="s">
        <v>1</v>
      </c>
      <c r="L223" t="s">
        <v>1</v>
      </c>
      <c r="M223" t="s">
        <v>1</v>
      </c>
      <c r="N223" t="s">
        <v>1</v>
      </c>
      <c r="O223" t="s">
        <v>1</v>
      </c>
      <c r="P223" t="s">
        <v>1</v>
      </c>
      <c r="Q223" t="s">
        <v>1</v>
      </c>
      <c r="R223" t="s">
        <v>1</v>
      </c>
      <c r="S223" t="s">
        <v>1</v>
      </c>
      <c r="T223" t="s">
        <v>1</v>
      </c>
      <c r="U223" t="s">
        <v>1</v>
      </c>
      <c r="V223" t="s">
        <v>1</v>
      </c>
      <c r="W223" t="s">
        <v>1</v>
      </c>
      <c r="X223" t="s">
        <v>1</v>
      </c>
      <c r="Y223" t="s">
        <v>1</v>
      </c>
      <c r="Z223" t="s">
        <v>1</v>
      </c>
      <c r="AA223" t="s">
        <v>1</v>
      </c>
      <c r="AB223" t="s">
        <v>1</v>
      </c>
      <c r="AC223" t="s">
        <v>1</v>
      </c>
      <c r="AD223" t="s">
        <v>1</v>
      </c>
      <c r="AE223">
        <v>41.6128</v>
      </c>
      <c r="AF223">
        <v>40.786700000000003</v>
      </c>
      <c r="AG223">
        <v>40.113199999999999</v>
      </c>
      <c r="AH223">
        <v>38.202300000000001</v>
      </c>
      <c r="AI223">
        <v>34.405900000000003</v>
      </c>
      <c r="AJ223">
        <v>35.884300000000003</v>
      </c>
      <c r="AK223">
        <v>36.826000000000001</v>
      </c>
      <c r="AL223">
        <v>37.19</v>
      </c>
      <c r="AM223">
        <v>36.474400000000003</v>
      </c>
      <c r="AN223">
        <v>36.207900000000002</v>
      </c>
      <c r="AO223">
        <v>35.3431</v>
      </c>
      <c r="AP223">
        <v>34.758099999999999</v>
      </c>
      <c r="AQ223">
        <v>33.563000000000002</v>
      </c>
      <c r="AR223">
        <v>31.674099999999999</v>
      </c>
      <c r="AS223">
        <v>32.594799999999999</v>
      </c>
      <c r="AT223">
        <v>30.513999999999999</v>
      </c>
      <c r="AU223">
        <v>32.803699999999999</v>
      </c>
      <c r="AV223">
        <v>32.7864</v>
      </c>
      <c r="AW223">
        <v>31.895099999999999</v>
      </c>
      <c r="AX223">
        <v>32.253900000000002</v>
      </c>
      <c r="AY223">
        <v>33.447499999999998</v>
      </c>
      <c r="AZ223">
        <v>34.743099999999998</v>
      </c>
      <c r="BA223">
        <v>37.942100000000003</v>
      </c>
      <c r="BB223">
        <v>42.0824</v>
      </c>
      <c r="BC223">
        <v>44.0687</v>
      </c>
      <c r="BD223">
        <v>60.2898</v>
      </c>
      <c r="BE223">
        <v>43.265700000000002</v>
      </c>
      <c r="BF223">
        <v>38.699599999999997</v>
      </c>
      <c r="BG223">
        <v>37.659599999999998</v>
      </c>
      <c r="BH223">
        <v>35.313499999999998</v>
      </c>
      <c r="BI223">
        <v>34.572600000000001</v>
      </c>
    </row>
    <row r="224" spans="1:61" hidden="1">
      <c r="A224" t="s">
        <v>395</v>
      </c>
      <c r="B224" t="s">
        <v>31</v>
      </c>
      <c r="C224" t="s">
        <v>151</v>
      </c>
      <c r="D224" t="s">
        <v>380</v>
      </c>
      <c r="E224" t="s">
        <v>153</v>
      </c>
      <c r="F224" t="s">
        <v>1</v>
      </c>
      <c r="G224" t="s">
        <v>1</v>
      </c>
      <c r="H224" t="s">
        <v>1</v>
      </c>
      <c r="I224" t="s">
        <v>1</v>
      </c>
      <c r="J224" t="s">
        <v>1</v>
      </c>
      <c r="K224" t="s">
        <v>1</v>
      </c>
      <c r="L224" t="s">
        <v>1</v>
      </c>
      <c r="M224" t="s">
        <v>1</v>
      </c>
      <c r="N224" t="s">
        <v>1</v>
      </c>
      <c r="O224" t="s">
        <v>1</v>
      </c>
      <c r="P224" t="s">
        <v>1</v>
      </c>
      <c r="Q224" t="s">
        <v>1</v>
      </c>
      <c r="R224" t="s">
        <v>1</v>
      </c>
      <c r="S224" t="s">
        <v>1</v>
      </c>
      <c r="T224" t="s">
        <v>1</v>
      </c>
      <c r="U224" t="s">
        <v>1</v>
      </c>
      <c r="V224" t="s">
        <v>1</v>
      </c>
      <c r="W224" t="s">
        <v>1</v>
      </c>
      <c r="X224" t="s">
        <v>1</v>
      </c>
      <c r="Y224" t="s">
        <v>1</v>
      </c>
      <c r="Z224" t="s">
        <v>1</v>
      </c>
      <c r="AA224" t="s">
        <v>1</v>
      </c>
      <c r="AB224" t="s">
        <v>1</v>
      </c>
      <c r="AC224" t="s">
        <v>1</v>
      </c>
      <c r="AD224" t="s">
        <v>1</v>
      </c>
      <c r="AE224" t="s">
        <v>1</v>
      </c>
      <c r="AF224" t="s">
        <v>1</v>
      </c>
      <c r="AG224" t="s">
        <v>1</v>
      </c>
      <c r="AH224">
        <v>33.392099999999999</v>
      </c>
      <c r="AI224">
        <v>35.367100000000001</v>
      </c>
      <c r="AJ224">
        <v>36.971499999999999</v>
      </c>
      <c r="AK224">
        <v>34.5139</v>
      </c>
      <c r="AL224">
        <v>35.080399999999997</v>
      </c>
      <c r="AM224">
        <v>35.558999999999997</v>
      </c>
      <c r="AN224">
        <v>32.628900000000002</v>
      </c>
      <c r="AO224">
        <v>35.0867</v>
      </c>
      <c r="AP224">
        <v>34.105699999999999</v>
      </c>
      <c r="AQ224">
        <v>36.315399999999997</v>
      </c>
      <c r="AR224">
        <v>37.054699999999997</v>
      </c>
      <c r="AS224">
        <v>37.923200000000001</v>
      </c>
      <c r="AT224">
        <v>40.252600000000001</v>
      </c>
      <c r="AU224">
        <v>39.687600000000003</v>
      </c>
      <c r="AV224">
        <v>39.5227</v>
      </c>
      <c r="AW224">
        <v>40.134</v>
      </c>
      <c r="AX224">
        <v>41.168999999999997</v>
      </c>
      <c r="AY224">
        <v>39.681600000000003</v>
      </c>
      <c r="AZ224">
        <v>41.7851</v>
      </c>
      <c r="BA224">
        <v>44.328299999999999</v>
      </c>
      <c r="BB224">
        <v>46.2682</v>
      </c>
      <c r="BC224">
        <v>48.045400000000001</v>
      </c>
      <c r="BD224">
        <v>43.146299999999997</v>
      </c>
      <c r="BE224">
        <v>40.248100000000001</v>
      </c>
      <c r="BF224">
        <v>42.131799999999998</v>
      </c>
      <c r="BG224">
        <v>48.194299999999998</v>
      </c>
      <c r="BH224">
        <v>38.278399999999998</v>
      </c>
      <c r="BI224">
        <v>38.390099999999997</v>
      </c>
    </row>
    <row r="225" spans="1:61" hidden="1">
      <c r="A225" t="s">
        <v>396</v>
      </c>
      <c r="B225" t="s">
        <v>32</v>
      </c>
      <c r="C225" t="s">
        <v>151</v>
      </c>
      <c r="D225" t="s">
        <v>380</v>
      </c>
      <c r="E225" t="s">
        <v>153</v>
      </c>
      <c r="F225" t="s">
        <v>1</v>
      </c>
      <c r="G225" t="s">
        <v>1</v>
      </c>
      <c r="H225" t="s">
        <v>1</v>
      </c>
      <c r="I225" t="s">
        <v>1</v>
      </c>
      <c r="J225" t="s">
        <v>1</v>
      </c>
      <c r="K225" t="s">
        <v>1</v>
      </c>
      <c r="L225" t="s">
        <v>1</v>
      </c>
      <c r="M225" t="s">
        <v>1</v>
      </c>
      <c r="N225" t="s">
        <v>1</v>
      </c>
      <c r="O225" t="s">
        <v>1</v>
      </c>
      <c r="P225" t="s">
        <v>1</v>
      </c>
      <c r="Q225" t="s">
        <v>1</v>
      </c>
      <c r="R225" t="s">
        <v>1</v>
      </c>
      <c r="S225" t="s">
        <v>1</v>
      </c>
      <c r="T225" t="s">
        <v>1</v>
      </c>
      <c r="U225" t="s">
        <v>1</v>
      </c>
      <c r="V225" t="s">
        <v>1</v>
      </c>
      <c r="W225" t="s">
        <v>1</v>
      </c>
      <c r="X225" t="s">
        <v>1</v>
      </c>
      <c r="Y225" t="s">
        <v>1</v>
      </c>
      <c r="Z225" t="s">
        <v>1</v>
      </c>
      <c r="AA225" t="s">
        <v>1</v>
      </c>
      <c r="AB225" t="s">
        <v>1</v>
      </c>
      <c r="AC225" t="s">
        <v>1</v>
      </c>
      <c r="AD225" t="s">
        <v>1</v>
      </c>
      <c r="AE225" t="s">
        <v>1</v>
      </c>
      <c r="AF225" t="s">
        <v>1</v>
      </c>
      <c r="AG225" t="s">
        <v>1</v>
      </c>
      <c r="AH225" t="s">
        <v>1</v>
      </c>
      <c r="AI225" t="s">
        <v>1</v>
      </c>
      <c r="AJ225" t="s">
        <v>1</v>
      </c>
      <c r="AK225" t="s">
        <v>1</v>
      </c>
      <c r="AL225" t="s">
        <v>1</v>
      </c>
      <c r="AM225" t="s">
        <v>1</v>
      </c>
      <c r="AN225" t="s">
        <v>1</v>
      </c>
      <c r="AO225">
        <v>38.071899999999999</v>
      </c>
      <c r="AP225">
        <v>36.792900000000003</v>
      </c>
      <c r="AQ225">
        <v>36.286799999999999</v>
      </c>
      <c r="AR225">
        <v>36.798499999999997</v>
      </c>
      <c r="AS225">
        <v>36.856200000000001</v>
      </c>
      <c r="AT225">
        <v>36.9621</v>
      </c>
      <c r="AU225">
        <v>36.937600000000003</v>
      </c>
      <c r="AV225">
        <v>37.184800000000003</v>
      </c>
      <c r="AW225">
        <v>36.8611</v>
      </c>
      <c r="AX225">
        <v>37.692</v>
      </c>
      <c r="AY225">
        <v>37.628500000000003</v>
      </c>
      <c r="AZ225">
        <v>38.069499999999998</v>
      </c>
      <c r="BA225">
        <v>38.884099999999997</v>
      </c>
      <c r="BB225">
        <v>40.240900000000003</v>
      </c>
      <c r="BC225">
        <v>42.523499999999999</v>
      </c>
      <c r="BD225">
        <v>41.828400000000002</v>
      </c>
      <c r="BE225">
        <v>40.400100000000002</v>
      </c>
      <c r="BF225">
        <v>41.233899999999998</v>
      </c>
      <c r="BG225">
        <v>37.566699999999997</v>
      </c>
      <c r="BH225">
        <v>37.073099999999997</v>
      </c>
      <c r="BI225">
        <v>37.202100000000002</v>
      </c>
    </row>
    <row r="226" spans="1:61" hidden="1">
      <c r="A226" t="s">
        <v>397</v>
      </c>
      <c r="B226" t="s">
        <v>33</v>
      </c>
      <c r="C226" t="s">
        <v>151</v>
      </c>
      <c r="D226" t="s">
        <v>380</v>
      </c>
      <c r="E226" t="s">
        <v>153</v>
      </c>
      <c r="F226" t="s">
        <v>1</v>
      </c>
      <c r="G226" t="s">
        <v>1</v>
      </c>
      <c r="H226" t="s">
        <v>1</v>
      </c>
      <c r="I226" t="s">
        <v>1</v>
      </c>
      <c r="J226" t="s">
        <v>1</v>
      </c>
      <c r="K226" t="s">
        <v>1</v>
      </c>
      <c r="L226" t="s">
        <v>1</v>
      </c>
      <c r="M226" t="s">
        <v>1</v>
      </c>
      <c r="N226" t="s">
        <v>1</v>
      </c>
      <c r="O226" t="s">
        <v>1</v>
      </c>
      <c r="P226" t="s">
        <v>1</v>
      </c>
      <c r="Q226" t="s">
        <v>1</v>
      </c>
      <c r="R226" t="s">
        <v>1</v>
      </c>
      <c r="S226" t="s">
        <v>1</v>
      </c>
      <c r="T226" t="s">
        <v>1</v>
      </c>
      <c r="U226" t="s">
        <v>1</v>
      </c>
      <c r="V226" t="s">
        <v>1</v>
      </c>
      <c r="W226" t="s">
        <v>1</v>
      </c>
      <c r="X226">
        <v>43.726399999999998</v>
      </c>
      <c r="Y226">
        <v>44.099400000000003</v>
      </c>
      <c r="Z226">
        <v>44.635100000000001</v>
      </c>
      <c r="AA226">
        <v>46.282899999999998</v>
      </c>
      <c r="AB226">
        <v>47.882899999999999</v>
      </c>
      <c r="AC226">
        <v>47.602200000000003</v>
      </c>
      <c r="AD226">
        <v>48.407299999999999</v>
      </c>
      <c r="AE226">
        <v>48.746000000000002</v>
      </c>
      <c r="AF226">
        <v>48.163699999999999</v>
      </c>
      <c r="AG226">
        <v>47.6753</v>
      </c>
      <c r="AH226">
        <v>48.075400000000002</v>
      </c>
      <c r="AI226">
        <v>47.573</v>
      </c>
      <c r="AJ226">
        <v>48.061599999999999</v>
      </c>
      <c r="AK226">
        <v>48.423999999999999</v>
      </c>
      <c r="AL226">
        <v>49.207000000000001</v>
      </c>
      <c r="AM226">
        <v>50.700200000000002</v>
      </c>
      <c r="AN226">
        <v>49.827800000000003</v>
      </c>
      <c r="AO226">
        <v>50.134300000000003</v>
      </c>
      <c r="AP226">
        <v>49.770299999999999</v>
      </c>
      <c r="AQ226">
        <v>49.78</v>
      </c>
      <c r="AR226">
        <v>49.263800000000003</v>
      </c>
      <c r="AS226">
        <v>50.113300000000002</v>
      </c>
      <c r="AT226">
        <v>50.152099999999997</v>
      </c>
      <c r="AU226">
        <v>50.281999999999996</v>
      </c>
      <c r="AV226">
        <v>51.125999999999998</v>
      </c>
      <c r="AW226">
        <v>51.312100000000001</v>
      </c>
      <c r="AX226">
        <v>51.690100000000001</v>
      </c>
      <c r="AY226">
        <v>52.089199999999998</v>
      </c>
      <c r="AZ226">
        <v>52.072499999999998</v>
      </c>
      <c r="BA226">
        <v>51.9619</v>
      </c>
      <c r="BB226">
        <v>51.441400000000002</v>
      </c>
      <c r="BC226">
        <v>52.838700000000003</v>
      </c>
      <c r="BD226">
        <v>53.066499999999998</v>
      </c>
      <c r="BE226">
        <v>52.6753</v>
      </c>
      <c r="BF226">
        <v>52.910899999999998</v>
      </c>
      <c r="BG226">
        <v>53.129300000000001</v>
      </c>
      <c r="BH226">
        <v>52.754399999999997</v>
      </c>
      <c r="BI226">
        <v>52.245399999999997</v>
      </c>
    </row>
    <row r="227" spans="1:61" hidden="1">
      <c r="A227" t="s">
        <v>398</v>
      </c>
      <c r="B227" t="s">
        <v>34</v>
      </c>
      <c r="C227" t="s">
        <v>151</v>
      </c>
      <c r="D227" t="s">
        <v>380</v>
      </c>
      <c r="E227" t="s">
        <v>153</v>
      </c>
      <c r="F227" t="s">
        <v>1</v>
      </c>
      <c r="G227" t="s">
        <v>1</v>
      </c>
      <c r="H227" t="s">
        <v>1</v>
      </c>
      <c r="I227" t="s">
        <v>1</v>
      </c>
      <c r="J227" t="s">
        <v>1</v>
      </c>
      <c r="K227" t="s">
        <v>1</v>
      </c>
      <c r="L227" t="s">
        <v>1</v>
      </c>
      <c r="M227" t="s">
        <v>1</v>
      </c>
      <c r="N227" t="s">
        <v>1</v>
      </c>
      <c r="O227" t="s">
        <v>1</v>
      </c>
      <c r="P227" t="s">
        <v>1</v>
      </c>
      <c r="Q227" t="s">
        <v>1</v>
      </c>
      <c r="R227" t="s">
        <v>1</v>
      </c>
      <c r="S227" t="s">
        <v>1</v>
      </c>
      <c r="T227" t="s">
        <v>1</v>
      </c>
      <c r="U227" t="s">
        <v>1</v>
      </c>
      <c r="V227" t="s">
        <v>1</v>
      </c>
      <c r="W227" t="s">
        <v>1</v>
      </c>
      <c r="X227" t="s">
        <v>1</v>
      </c>
      <c r="Y227" t="s">
        <v>1</v>
      </c>
      <c r="Z227" t="s">
        <v>1</v>
      </c>
      <c r="AA227" t="s">
        <v>1</v>
      </c>
      <c r="AB227" t="s">
        <v>1</v>
      </c>
      <c r="AC227" t="s">
        <v>1</v>
      </c>
      <c r="AD227" t="s">
        <v>1</v>
      </c>
      <c r="AE227" t="s">
        <v>1</v>
      </c>
      <c r="AF227" t="s">
        <v>1</v>
      </c>
      <c r="AG227" t="s">
        <v>1</v>
      </c>
      <c r="AH227" t="s">
        <v>1</v>
      </c>
      <c r="AI227" t="s">
        <v>1</v>
      </c>
      <c r="AJ227" t="s">
        <v>1</v>
      </c>
      <c r="AK227" t="s">
        <v>1</v>
      </c>
      <c r="AL227" t="s">
        <v>1</v>
      </c>
      <c r="AM227" t="s">
        <v>1</v>
      </c>
      <c r="AN227" t="s">
        <v>1</v>
      </c>
      <c r="AO227" t="s">
        <v>1</v>
      </c>
      <c r="AP227" t="s">
        <v>1</v>
      </c>
      <c r="AQ227" t="s">
        <v>1</v>
      </c>
      <c r="AR227" t="s">
        <v>1</v>
      </c>
      <c r="AS227" t="s">
        <v>1</v>
      </c>
      <c r="AT227" t="s">
        <v>1</v>
      </c>
      <c r="AU227" t="s">
        <v>1</v>
      </c>
      <c r="AV227" t="s">
        <v>1</v>
      </c>
      <c r="AW227" t="s">
        <v>1</v>
      </c>
      <c r="AX227" t="s">
        <v>1</v>
      </c>
      <c r="AY227" t="s">
        <v>1</v>
      </c>
      <c r="AZ227" t="s">
        <v>1</v>
      </c>
      <c r="BA227" t="s">
        <v>1</v>
      </c>
      <c r="BB227" t="s">
        <v>1</v>
      </c>
      <c r="BC227">
        <v>43.7089</v>
      </c>
      <c r="BD227">
        <v>43.600200000000001</v>
      </c>
      <c r="BE227">
        <v>44.7209</v>
      </c>
      <c r="BF227">
        <v>41.693199999999997</v>
      </c>
      <c r="BG227">
        <v>41.526699999999998</v>
      </c>
      <c r="BH227">
        <v>41.648299999999999</v>
      </c>
      <c r="BI227">
        <v>41.305100000000003</v>
      </c>
    </row>
    <row r="228" spans="1:61" hidden="1">
      <c r="A228" t="s">
        <v>399</v>
      </c>
      <c r="B228" t="s">
        <v>35</v>
      </c>
      <c r="C228" t="s">
        <v>151</v>
      </c>
      <c r="D228" t="s">
        <v>380</v>
      </c>
      <c r="E228" t="s">
        <v>153</v>
      </c>
      <c r="F228" t="s">
        <v>1</v>
      </c>
      <c r="G228" t="s">
        <v>1</v>
      </c>
      <c r="H228" t="s">
        <v>1</v>
      </c>
      <c r="I228" t="s">
        <v>1</v>
      </c>
      <c r="J228" t="s">
        <v>1</v>
      </c>
      <c r="K228" t="s">
        <v>1</v>
      </c>
      <c r="L228" t="s">
        <v>1</v>
      </c>
      <c r="M228" t="s">
        <v>1</v>
      </c>
      <c r="N228" t="s">
        <v>1</v>
      </c>
      <c r="O228" t="s">
        <v>1</v>
      </c>
      <c r="P228" t="s">
        <v>1</v>
      </c>
      <c r="Q228" t="s">
        <v>1</v>
      </c>
      <c r="R228" t="s">
        <v>1</v>
      </c>
      <c r="S228" t="s">
        <v>1</v>
      </c>
      <c r="T228" t="s">
        <v>1</v>
      </c>
      <c r="U228" t="s">
        <v>1</v>
      </c>
      <c r="V228" t="s">
        <v>1</v>
      </c>
      <c r="W228" t="s">
        <v>1</v>
      </c>
      <c r="X228" t="s">
        <v>1</v>
      </c>
      <c r="Y228" t="s">
        <v>1</v>
      </c>
      <c r="Z228">
        <v>36.824100000000001</v>
      </c>
      <c r="AA228">
        <v>39.691299999999998</v>
      </c>
      <c r="AB228">
        <v>39.884799999999998</v>
      </c>
      <c r="AC228">
        <v>40.4863</v>
      </c>
      <c r="AD228">
        <v>40.462499999999999</v>
      </c>
      <c r="AE228">
        <v>41.183</v>
      </c>
      <c r="AF228">
        <v>41.5379</v>
      </c>
      <c r="AG228">
        <v>41.984099999999998</v>
      </c>
      <c r="AH228">
        <v>42.779800000000002</v>
      </c>
      <c r="AI228">
        <v>43.512099999999997</v>
      </c>
      <c r="AJ228">
        <v>43.707999999999998</v>
      </c>
      <c r="AK228">
        <v>43.177</v>
      </c>
      <c r="AL228">
        <v>43.143599999999999</v>
      </c>
      <c r="AM228">
        <v>42.793900000000001</v>
      </c>
      <c r="AN228">
        <v>41.629399999999997</v>
      </c>
      <c r="AO228">
        <v>40.971299999999999</v>
      </c>
      <c r="AP228">
        <v>40.877800000000001</v>
      </c>
      <c r="AQ228">
        <v>41.017600000000002</v>
      </c>
      <c r="AR228">
        <v>41.027500000000003</v>
      </c>
      <c r="AS228">
        <v>41.460299999999997</v>
      </c>
      <c r="AT228">
        <v>40.445399999999999</v>
      </c>
      <c r="AU228">
        <v>42.713900000000002</v>
      </c>
      <c r="AV228">
        <v>42.302100000000003</v>
      </c>
      <c r="AW228">
        <v>43.1738</v>
      </c>
      <c r="AX228">
        <v>43.245100000000001</v>
      </c>
      <c r="AY228">
        <v>43.816600000000001</v>
      </c>
      <c r="AZ228">
        <v>45.141800000000003</v>
      </c>
      <c r="BA228">
        <v>44.396700000000003</v>
      </c>
      <c r="BB228">
        <v>44.411700000000003</v>
      </c>
      <c r="BC228">
        <v>45.517600000000002</v>
      </c>
      <c r="BD228">
        <v>45.1372</v>
      </c>
      <c r="BE228">
        <v>44.145200000000003</v>
      </c>
      <c r="BF228">
        <v>43.680500000000002</v>
      </c>
      <c r="BG228">
        <v>43.320300000000003</v>
      </c>
      <c r="BH228">
        <v>43.275599999999997</v>
      </c>
      <c r="BI228">
        <v>43.404499999999999</v>
      </c>
    </row>
    <row r="229" spans="1:61" hidden="1">
      <c r="A229" t="s">
        <v>400</v>
      </c>
      <c r="B229" t="s">
        <v>36</v>
      </c>
      <c r="C229" t="s">
        <v>151</v>
      </c>
      <c r="D229" t="s">
        <v>380</v>
      </c>
      <c r="E229" t="s">
        <v>153</v>
      </c>
      <c r="F229" t="s">
        <v>1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L229" t="s">
        <v>1</v>
      </c>
      <c r="M229" t="s">
        <v>1</v>
      </c>
      <c r="N229" t="s">
        <v>1</v>
      </c>
      <c r="O229" t="s">
        <v>1</v>
      </c>
      <c r="P229" t="s">
        <v>1</v>
      </c>
      <c r="Q229" t="s">
        <v>1</v>
      </c>
      <c r="R229" t="s">
        <v>1</v>
      </c>
      <c r="S229" t="s">
        <v>1</v>
      </c>
      <c r="T229" t="s">
        <v>1</v>
      </c>
      <c r="U229" t="s">
        <v>1</v>
      </c>
      <c r="V229" t="s">
        <v>1</v>
      </c>
      <c r="W229" t="s">
        <v>1</v>
      </c>
      <c r="X229" t="s">
        <v>1</v>
      </c>
      <c r="Y229" t="s">
        <v>1</v>
      </c>
      <c r="Z229" t="s">
        <v>1</v>
      </c>
      <c r="AA229" t="s">
        <v>1</v>
      </c>
      <c r="AB229" t="s">
        <v>1</v>
      </c>
      <c r="AC229" t="s">
        <v>1</v>
      </c>
      <c r="AD229" t="s">
        <v>1</v>
      </c>
      <c r="AE229" t="s">
        <v>1</v>
      </c>
      <c r="AF229" t="s">
        <v>1</v>
      </c>
      <c r="AG229" t="s">
        <v>1</v>
      </c>
      <c r="AH229" t="s">
        <v>1</v>
      </c>
      <c r="AI229" t="s">
        <v>1</v>
      </c>
      <c r="AJ229" t="s">
        <v>1</v>
      </c>
      <c r="AK229" t="s">
        <v>1</v>
      </c>
      <c r="AL229" t="s">
        <v>1</v>
      </c>
      <c r="AM229" t="s">
        <v>1</v>
      </c>
      <c r="AN229" t="s">
        <v>1</v>
      </c>
      <c r="AO229" t="s">
        <v>1</v>
      </c>
      <c r="AP229" t="s">
        <v>1</v>
      </c>
      <c r="AQ229" t="s">
        <v>1</v>
      </c>
      <c r="AR229">
        <v>33.264800000000001</v>
      </c>
      <c r="AS229">
        <v>33.631799999999998</v>
      </c>
      <c r="AT229">
        <v>34.157800000000002</v>
      </c>
      <c r="AU229">
        <v>35.414200000000001</v>
      </c>
      <c r="AV229">
        <v>36.991999999999997</v>
      </c>
      <c r="AW229">
        <v>40.547499999999999</v>
      </c>
      <c r="AX229">
        <v>38.903199999999998</v>
      </c>
      <c r="AY229">
        <v>39.692500000000003</v>
      </c>
      <c r="AZ229">
        <v>39.828099999999999</v>
      </c>
      <c r="BA229">
        <v>39.6539</v>
      </c>
      <c r="BB229">
        <v>40.9983</v>
      </c>
      <c r="BC229">
        <v>43.860999999999997</v>
      </c>
      <c r="BD229">
        <v>44.204599999999999</v>
      </c>
      <c r="BE229">
        <v>44.177399999999999</v>
      </c>
      <c r="BF229">
        <v>42.303699999999999</v>
      </c>
      <c r="BG229">
        <v>40.512</v>
      </c>
      <c r="BH229">
        <v>40.083500000000001</v>
      </c>
      <c r="BI229">
        <v>40.290399999999998</v>
      </c>
    </row>
    <row r="230" spans="1:61" hidden="1">
      <c r="A230" t="s">
        <v>401</v>
      </c>
      <c r="B230" t="s">
        <v>37</v>
      </c>
      <c r="C230" t="s">
        <v>151</v>
      </c>
      <c r="D230" t="s">
        <v>380</v>
      </c>
      <c r="E230" t="s">
        <v>153</v>
      </c>
      <c r="F230" t="s">
        <v>1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L230" t="s">
        <v>1</v>
      </c>
      <c r="M230" t="s">
        <v>1</v>
      </c>
      <c r="N230" t="s">
        <v>1</v>
      </c>
      <c r="O230" t="s">
        <v>1</v>
      </c>
      <c r="P230" t="s">
        <v>1</v>
      </c>
      <c r="Q230" t="s">
        <v>1</v>
      </c>
      <c r="R230" t="s">
        <v>1</v>
      </c>
      <c r="S230" t="s">
        <v>1</v>
      </c>
      <c r="T230" t="s">
        <v>1</v>
      </c>
      <c r="U230" t="s">
        <v>1</v>
      </c>
      <c r="V230" t="s">
        <v>1</v>
      </c>
      <c r="W230" t="s">
        <v>1</v>
      </c>
      <c r="X230" t="s">
        <v>1</v>
      </c>
      <c r="Y230" t="s">
        <v>1</v>
      </c>
      <c r="Z230" t="s">
        <v>1</v>
      </c>
      <c r="AA230" t="s">
        <v>1</v>
      </c>
      <c r="AB230" t="s">
        <v>1</v>
      </c>
      <c r="AC230" t="s">
        <v>1</v>
      </c>
      <c r="AD230" t="s">
        <v>1</v>
      </c>
      <c r="AE230" t="s">
        <v>1</v>
      </c>
      <c r="AF230" t="s">
        <v>1</v>
      </c>
      <c r="AG230" t="s">
        <v>1</v>
      </c>
      <c r="AH230" t="s">
        <v>1</v>
      </c>
      <c r="AI230" t="s">
        <v>1</v>
      </c>
      <c r="AJ230" t="s">
        <v>1</v>
      </c>
      <c r="AK230" t="s">
        <v>1</v>
      </c>
      <c r="AL230" t="s">
        <v>1</v>
      </c>
      <c r="AM230" t="s">
        <v>1</v>
      </c>
      <c r="AN230" t="s">
        <v>1</v>
      </c>
      <c r="AO230" t="s">
        <v>1</v>
      </c>
      <c r="AP230" t="s">
        <v>1</v>
      </c>
      <c r="AQ230">
        <v>36.1402</v>
      </c>
      <c r="AR230">
        <v>39.210599999999999</v>
      </c>
      <c r="AS230">
        <v>40.799599999999998</v>
      </c>
      <c r="AT230">
        <v>36.144399999999997</v>
      </c>
      <c r="AU230">
        <v>33.756799999999998</v>
      </c>
      <c r="AV230">
        <v>35.1661</v>
      </c>
      <c r="AW230">
        <v>34.488300000000002</v>
      </c>
      <c r="AX230">
        <v>36.135800000000003</v>
      </c>
      <c r="AY230">
        <v>37.318600000000004</v>
      </c>
      <c r="AZ230">
        <v>41.332999999999998</v>
      </c>
      <c r="BA230">
        <v>40.360300000000002</v>
      </c>
      <c r="BB230">
        <v>40.625700000000002</v>
      </c>
      <c r="BC230">
        <v>37.3123</v>
      </c>
      <c r="BD230">
        <v>37.438699999999997</v>
      </c>
      <c r="BE230">
        <v>34.375399999999999</v>
      </c>
      <c r="BF230">
        <v>34.221800000000002</v>
      </c>
      <c r="BG230">
        <v>34.451000000000001</v>
      </c>
      <c r="BH230">
        <v>34.3018</v>
      </c>
      <c r="BI230">
        <v>34.065600000000003</v>
      </c>
    </row>
    <row r="231" spans="1:61" hidden="1">
      <c r="A231" t="s">
        <v>402</v>
      </c>
      <c r="B231" t="s">
        <v>38</v>
      </c>
      <c r="C231" t="s">
        <v>151</v>
      </c>
      <c r="D231" t="s">
        <v>380</v>
      </c>
      <c r="E231" t="s">
        <v>153</v>
      </c>
      <c r="F231" t="s">
        <v>1</v>
      </c>
      <c r="G231" t="s">
        <v>1</v>
      </c>
      <c r="H231" t="s">
        <v>1</v>
      </c>
      <c r="I231" t="s">
        <v>1</v>
      </c>
      <c r="J231" t="s">
        <v>1</v>
      </c>
      <c r="K231" t="s">
        <v>1</v>
      </c>
      <c r="L231" t="s">
        <v>1</v>
      </c>
      <c r="M231" t="s">
        <v>1</v>
      </c>
      <c r="N231" t="s">
        <v>1</v>
      </c>
      <c r="O231" t="s">
        <v>1</v>
      </c>
      <c r="P231" t="s">
        <v>1</v>
      </c>
      <c r="Q231" t="s">
        <v>1</v>
      </c>
      <c r="R231" t="s">
        <v>1</v>
      </c>
      <c r="S231" t="s">
        <v>1</v>
      </c>
      <c r="T231" t="s">
        <v>1</v>
      </c>
      <c r="U231" t="s">
        <v>1</v>
      </c>
      <c r="V231" t="s">
        <v>1</v>
      </c>
      <c r="W231" t="s">
        <v>1</v>
      </c>
      <c r="X231" t="s">
        <v>1</v>
      </c>
      <c r="Y231" t="s">
        <v>1</v>
      </c>
      <c r="Z231" t="s">
        <v>1</v>
      </c>
      <c r="AA231" t="s">
        <v>1</v>
      </c>
      <c r="AB231" t="s">
        <v>1</v>
      </c>
      <c r="AC231" t="s">
        <v>1</v>
      </c>
      <c r="AD231" t="s">
        <v>1</v>
      </c>
      <c r="AE231" t="s">
        <v>1</v>
      </c>
      <c r="AF231" t="s">
        <v>1</v>
      </c>
      <c r="AG231" t="s">
        <v>1</v>
      </c>
      <c r="AH231" t="s">
        <v>1</v>
      </c>
      <c r="AI231" t="s">
        <v>1</v>
      </c>
      <c r="AJ231" t="s">
        <v>1</v>
      </c>
      <c r="AK231" t="s">
        <v>1</v>
      </c>
      <c r="AL231" t="s">
        <v>1</v>
      </c>
      <c r="AM231" t="s">
        <v>1</v>
      </c>
      <c r="AN231" t="s">
        <v>1</v>
      </c>
      <c r="AO231" t="s">
        <v>1</v>
      </c>
      <c r="AP231" t="s">
        <v>1</v>
      </c>
      <c r="AQ231">
        <v>51.088500000000003</v>
      </c>
      <c r="AR231">
        <v>42.288200000000003</v>
      </c>
      <c r="AS231">
        <v>39.040300000000002</v>
      </c>
      <c r="AT231">
        <v>37.118000000000002</v>
      </c>
      <c r="AU231">
        <v>35.133400000000002</v>
      </c>
      <c r="AV231">
        <v>33.271000000000001</v>
      </c>
      <c r="AW231">
        <v>33.064900000000002</v>
      </c>
      <c r="AX231">
        <v>33.985900000000001</v>
      </c>
      <c r="AY231">
        <v>34.8992</v>
      </c>
      <c r="AZ231">
        <v>35.805799999999998</v>
      </c>
      <c r="BA231">
        <v>38.059199999999997</v>
      </c>
      <c r="BB231">
        <v>39.793599999999998</v>
      </c>
      <c r="BC231">
        <v>39.956899999999997</v>
      </c>
      <c r="BD231">
        <v>37.322499999999998</v>
      </c>
      <c r="BE231">
        <v>35.555799999999998</v>
      </c>
      <c r="BF231">
        <v>33.649900000000002</v>
      </c>
      <c r="BG231">
        <v>32.483400000000003</v>
      </c>
      <c r="BH231">
        <v>32.430999999999997</v>
      </c>
      <c r="BI231">
        <v>31.601700000000001</v>
      </c>
    </row>
    <row r="232" spans="1:61" hidden="1">
      <c r="A232" t="s">
        <v>403</v>
      </c>
      <c r="B232" t="s">
        <v>39</v>
      </c>
      <c r="C232" t="s">
        <v>151</v>
      </c>
      <c r="D232" t="s">
        <v>380</v>
      </c>
      <c r="E232" t="s">
        <v>153</v>
      </c>
      <c r="F232" t="s">
        <v>1</v>
      </c>
      <c r="G232" t="s">
        <v>1</v>
      </c>
      <c r="H232" t="s">
        <v>1</v>
      </c>
      <c r="I232" t="s">
        <v>1</v>
      </c>
      <c r="J232" t="s">
        <v>1</v>
      </c>
      <c r="K232" t="s">
        <v>1</v>
      </c>
      <c r="L232" t="s">
        <v>1</v>
      </c>
      <c r="M232" t="s">
        <v>1</v>
      </c>
      <c r="N232" t="s">
        <v>1</v>
      </c>
      <c r="O232" t="s">
        <v>1</v>
      </c>
      <c r="P232" t="s">
        <v>1</v>
      </c>
      <c r="Q232" t="s">
        <v>1</v>
      </c>
      <c r="R232" t="s">
        <v>1</v>
      </c>
      <c r="S232" t="s">
        <v>1</v>
      </c>
      <c r="T232" t="s">
        <v>1</v>
      </c>
      <c r="U232" t="s">
        <v>1</v>
      </c>
      <c r="V232" t="s">
        <v>1</v>
      </c>
      <c r="W232" t="s">
        <v>1</v>
      </c>
      <c r="X232" t="s">
        <v>1</v>
      </c>
      <c r="Y232" t="s">
        <v>1</v>
      </c>
      <c r="Z232" t="s">
        <v>1</v>
      </c>
      <c r="AA232" t="s">
        <v>1</v>
      </c>
      <c r="AB232" t="s">
        <v>1</v>
      </c>
      <c r="AC232" t="s">
        <v>1</v>
      </c>
      <c r="AD232" t="s">
        <v>1</v>
      </c>
      <c r="AE232" t="s">
        <v>1</v>
      </c>
      <c r="AF232" t="s">
        <v>1</v>
      </c>
      <c r="AG232" t="s">
        <v>1</v>
      </c>
      <c r="AH232" t="s">
        <v>1</v>
      </c>
      <c r="AI232" t="s">
        <v>1</v>
      </c>
      <c r="AJ232">
        <v>37.815800000000003</v>
      </c>
      <c r="AK232">
        <v>39.224800000000002</v>
      </c>
      <c r="AL232">
        <v>39.857300000000002</v>
      </c>
      <c r="AM232">
        <v>39.444099999999999</v>
      </c>
      <c r="AN232">
        <v>38.5807</v>
      </c>
      <c r="AO232">
        <v>38.631599999999999</v>
      </c>
      <c r="AP232">
        <v>39.381</v>
      </c>
      <c r="AQ232">
        <v>39.482999999999997</v>
      </c>
      <c r="AR232">
        <v>40.583399999999997</v>
      </c>
      <c r="AS232">
        <v>39.762799999999999</v>
      </c>
      <c r="AT232">
        <v>39.224400000000003</v>
      </c>
      <c r="AU232">
        <v>39.21</v>
      </c>
      <c r="AV232">
        <v>42.431100000000001</v>
      </c>
      <c r="AW232">
        <v>41.424799999999998</v>
      </c>
      <c r="AX232">
        <v>42.242800000000003</v>
      </c>
      <c r="AY232">
        <v>41.584000000000003</v>
      </c>
      <c r="AZ232">
        <v>39.1355</v>
      </c>
      <c r="BA232">
        <v>38.046399999999998</v>
      </c>
      <c r="BB232">
        <v>39.384700000000002</v>
      </c>
      <c r="BC232">
        <v>42.558199999999999</v>
      </c>
      <c r="BD232">
        <v>42.027799999999999</v>
      </c>
      <c r="BE232">
        <v>41.276200000000003</v>
      </c>
      <c r="BF232">
        <v>41.841000000000001</v>
      </c>
      <c r="BG232">
        <v>41.782200000000003</v>
      </c>
      <c r="BH232">
        <v>41.9114</v>
      </c>
      <c r="BI232">
        <v>43.3292</v>
      </c>
    </row>
    <row r="233" spans="1:61" hidden="1">
      <c r="A233" t="s">
        <v>404</v>
      </c>
      <c r="B233" t="s">
        <v>40</v>
      </c>
      <c r="C233" t="s">
        <v>151</v>
      </c>
      <c r="D233" t="s">
        <v>380</v>
      </c>
      <c r="E233" t="s">
        <v>153</v>
      </c>
      <c r="F233" t="s">
        <v>1</v>
      </c>
      <c r="G233" t="s">
        <v>1</v>
      </c>
      <c r="H233" t="s">
        <v>1</v>
      </c>
      <c r="I233" t="s">
        <v>1</v>
      </c>
      <c r="J233" t="s">
        <v>1</v>
      </c>
      <c r="K233" t="s">
        <v>1</v>
      </c>
      <c r="L233" t="s">
        <v>1</v>
      </c>
      <c r="M233" t="s">
        <v>1</v>
      </c>
      <c r="N233" t="s">
        <v>1</v>
      </c>
      <c r="O233" t="s">
        <v>1</v>
      </c>
      <c r="P233" t="s">
        <v>1</v>
      </c>
      <c r="Q233" t="s">
        <v>1</v>
      </c>
      <c r="R233" t="s">
        <v>1</v>
      </c>
      <c r="S233" t="s">
        <v>1</v>
      </c>
      <c r="T233" t="s">
        <v>1</v>
      </c>
      <c r="U233" t="s">
        <v>1</v>
      </c>
      <c r="V233" t="s">
        <v>1</v>
      </c>
      <c r="W233" t="s">
        <v>1</v>
      </c>
      <c r="X233" t="s">
        <v>1</v>
      </c>
      <c r="Y233" t="s">
        <v>1</v>
      </c>
      <c r="Z233" t="s">
        <v>1</v>
      </c>
      <c r="AA233" t="s">
        <v>1</v>
      </c>
      <c r="AB233" t="s">
        <v>1</v>
      </c>
      <c r="AC233" t="s">
        <v>1</v>
      </c>
      <c r="AD233" t="s">
        <v>1</v>
      </c>
      <c r="AE233" t="s">
        <v>1</v>
      </c>
      <c r="AF233" t="s">
        <v>1</v>
      </c>
      <c r="AG233" t="s">
        <v>1</v>
      </c>
      <c r="AH233" t="s">
        <v>1</v>
      </c>
      <c r="AI233" t="s">
        <v>1</v>
      </c>
      <c r="AJ233" t="s">
        <v>1</v>
      </c>
      <c r="AK233" t="s">
        <v>1</v>
      </c>
      <c r="AL233" t="s">
        <v>1</v>
      </c>
      <c r="AM233" t="s">
        <v>1</v>
      </c>
      <c r="AN233" t="s">
        <v>1</v>
      </c>
      <c r="AO233" t="s">
        <v>1</v>
      </c>
      <c r="AP233" t="s">
        <v>1</v>
      </c>
      <c r="AQ233">
        <v>40.787700000000001</v>
      </c>
      <c r="AR233">
        <v>43.860999999999997</v>
      </c>
      <c r="AS233">
        <v>42.1967</v>
      </c>
      <c r="AT233">
        <v>42.526899999999998</v>
      </c>
      <c r="AU233">
        <v>43.419199999999996</v>
      </c>
      <c r="AV233">
        <v>48.300400000000003</v>
      </c>
      <c r="AW233">
        <v>46.601100000000002</v>
      </c>
      <c r="AX233">
        <v>46.275300000000001</v>
      </c>
      <c r="AY233">
        <v>47.967599999999997</v>
      </c>
      <c r="AZ233">
        <v>50.948999999999998</v>
      </c>
      <c r="BA233">
        <v>48.207099999999997</v>
      </c>
      <c r="BB233">
        <v>46.392800000000001</v>
      </c>
      <c r="BC233">
        <v>44.290100000000002</v>
      </c>
      <c r="BD233">
        <v>43.710900000000002</v>
      </c>
      <c r="BE233">
        <v>44.485999999999997</v>
      </c>
      <c r="BF233">
        <v>42.1875</v>
      </c>
      <c r="BG233">
        <v>43.755000000000003</v>
      </c>
      <c r="BH233">
        <v>45.37</v>
      </c>
      <c r="BI233">
        <v>44.991</v>
      </c>
    </row>
    <row r="234" spans="1:61" hidden="1">
      <c r="A234" t="s">
        <v>405</v>
      </c>
      <c r="B234" t="s">
        <v>41</v>
      </c>
      <c r="C234" t="s">
        <v>151</v>
      </c>
      <c r="D234" t="s">
        <v>380</v>
      </c>
      <c r="E234" t="s">
        <v>153</v>
      </c>
      <c r="F234" t="s">
        <v>1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L234" t="s">
        <v>1</v>
      </c>
      <c r="M234" t="s">
        <v>1</v>
      </c>
      <c r="N234" t="s">
        <v>1</v>
      </c>
      <c r="O234" t="s">
        <v>1</v>
      </c>
      <c r="P234" t="s">
        <v>1</v>
      </c>
      <c r="Q234" t="s">
        <v>1</v>
      </c>
      <c r="R234" t="s">
        <v>1</v>
      </c>
      <c r="S234" t="s">
        <v>1</v>
      </c>
      <c r="T234" t="s">
        <v>1</v>
      </c>
      <c r="U234" t="s">
        <v>1</v>
      </c>
      <c r="V234" t="s">
        <v>1</v>
      </c>
      <c r="W234" t="s">
        <v>1</v>
      </c>
      <c r="X234" t="s">
        <v>1</v>
      </c>
      <c r="Y234" t="s">
        <v>1</v>
      </c>
      <c r="Z234" t="s">
        <v>1</v>
      </c>
      <c r="AA234" t="s">
        <v>1</v>
      </c>
      <c r="AB234" t="s">
        <v>1</v>
      </c>
      <c r="AC234" t="s">
        <v>1</v>
      </c>
      <c r="AD234" t="s">
        <v>1</v>
      </c>
      <c r="AE234" t="s">
        <v>1</v>
      </c>
      <c r="AF234" t="s">
        <v>1</v>
      </c>
      <c r="AG234" t="s">
        <v>1</v>
      </c>
      <c r="AH234" t="s">
        <v>1</v>
      </c>
      <c r="AI234" t="s">
        <v>1</v>
      </c>
      <c r="AJ234" t="s">
        <v>1</v>
      </c>
      <c r="AK234" t="s">
        <v>1</v>
      </c>
      <c r="AL234" t="s">
        <v>1</v>
      </c>
      <c r="AM234" t="s">
        <v>1</v>
      </c>
      <c r="AN234" t="s">
        <v>1</v>
      </c>
      <c r="AO234">
        <v>36.0471</v>
      </c>
      <c r="AP234">
        <v>38.466000000000001</v>
      </c>
      <c r="AQ234">
        <v>38.7821</v>
      </c>
      <c r="AR234">
        <v>38.4617</v>
      </c>
      <c r="AS234">
        <v>38.099899999999998</v>
      </c>
      <c r="AT234">
        <v>36.838299999999997</v>
      </c>
      <c r="AU234">
        <v>37.867199999999997</v>
      </c>
      <c r="AV234">
        <v>38.735399999999998</v>
      </c>
      <c r="AW234">
        <v>42.416400000000003</v>
      </c>
      <c r="AX234">
        <v>39.255499999999998</v>
      </c>
      <c r="AY234">
        <v>39.7303</v>
      </c>
      <c r="AZ234">
        <v>39.6434</v>
      </c>
      <c r="BA234">
        <v>39.183700000000002</v>
      </c>
      <c r="BB234">
        <v>41.503999999999998</v>
      </c>
      <c r="BC234">
        <v>38.6631</v>
      </c>
      <c r="BD234">
        <v>38.301200000000001</v>
      </c>
      <c r="BE234">
        <v>38.395800000000001</v>
      </c>
      <c r="BF234">
        <v>39.6053</v>
      </c>
      <c r="BG234">
        <v>40.718299999999999</v>
      </c>
      <c r="BH234">
        <v>41.227499999999999</v>
      </c>
      <c r="BI234">
        <v>41.188400000000001</v>
      </c>
    </row>
    <row r="235" spans="1:61" hidden="1">
      <c r="A235" t="s">
        <v>406</v>
      </c>
      <c r="B235" t="s">
        <v>42</v>
      </c>
      <c r="C235" t="s">
        <v>151</v>
      </c>
      <c r="D235" t="s">
        <v>380</v>
      </c>
      <c r="E235" t="s">
        <v>153</v>
      </c>
      <c r="F235" t="s">
        <v>1</v>
      </c>
      <c r="G235" t="s">
        <v>1</v>
      </c>
      <c r="H235" t="s">
        <v>1</v>
      </c>
      <c r="I235" t="s">
        <v>1</v>
      </c>
      <c r="J235" t="s">
        <v>1</v>
      </c>
      <c r="K235" t="s">
        <v>1</v>
      </c>
      <c r="L235" t="s">
        <v>1</v>
      </c>
      <c r="M235" t="s">
        <v>1</v>
      </c>
      <c r="N235" t="s">
        <v>1</v>
      </c>
      <c r="O235">
        <v>40.090899999999998</v>
      </c>
      <c r="P235">
        <v>41.822099999999999</v>
      </c>
      <c r="Q235">
        <v>43.233400000000003</v>
      </c>
      <c r="R235">
        <v>43.491999999999997</v>
      </c>
      <c r="S235">
        <v>44.146500000000003</v>
      </c>
      <c r="T235">
        <v>44.603000000000002</v>
      </c>
      <c r="U235">
        <v>48.544800000000002</v>
      </c>
      <c r="V235">
        <v>49.4908</v>
      </c>
      <c r="W235">
        <v>49.360599999999998</v>
      </c>
      <c r="X235">
        <v>51.013300000000001</v>
      </c>
      <c r="Y235">
        <v>51.861899999999999</v>
      </c>
      <c r="Z235">
        <v>52.4816</v>
      </c>
      <c r="AA235">
        <v>51.933799999999998</v>
      </c>
      <c r="AB235">
        <v>52.541699999999999</v>
      </c>
      <c r="AC235">
        <v>52.489400000000003</v>
      </c>
      <c r="AD235">
        <v>51.671999999999997</v>
      </c>
      <c r="AE235">
        <v>51.1036</v>
      </c>
      <c r="AF235">
        <v>51.122500000000002</v>
      </c>
      <c r="AG235">
        <v>52.390999999999998</v>
      </c>
      <c r="AH235">
        <v>50.709699999999998</v>
      </c>
      <c r="AI235">
        <v>49.867600000000003</v>
      </c>
      <c r="AJ235">
        <v>50.881599999999999</v>
      </c>
      <c r="AK235">
        <v>50.261600000000001</v>
      </c>
      <c r="AL235">
        <v>49.962400000000002</v>
      </c>
      <c r="AM235">
        <v>49.100299999999997</v>
      </c>
      <c r="AN235">
        <v>47.429699999999997</v>
      </c>
      <c r="AO235">
        <v>50.359200000000001</v>
      </c>
      <c r="AP235">
        <v>43.734400000000001</v>
      </c>
      <c r="AQ235">
        <v>42.6614</v>
      </c>
      <c r="AR235">
        <v>42.247</v>
      </c>
      <c r="AS235">
        <v>42.561199999999999</v>
      </c>
      <c r="AT235">
        <v>41.686100000000003</v>
      </c>
      <c r="AU235">
        <v>43.013100000000001</v>
      </c>
      <c r="AV235">
        <v>42.821100000000001</v>
      </c>
      <c r="AW235">
        <v>42.923000000000002</v>
      </c>
      <c r="AX235">
        <v>42.349800000000002</v>
      </c>
      <c r="AY235">
        <v>41.446399999999997</v>
      </c>
      <c r="AZ235">
        <v>43.331299999999999</v>
      </c>
      <c r="BA235">
        <v>44.371499999999997</v>
      </c>
      <c r="BB235">
        <v>45.3429</v>
      </c>
      <c r="BC235">
        <v>47.7166</v>
      </c>
      <c r="BD235">
        <v>48.482999999999997</v>
      </c>
      <c r="BE235">
        <v>47.2545</v>
      </c>
      <c r="BF235">
        <v>47.085099999999997</v>
      </c>
      <c r="BG235">
        <v>45.990099999999998</v>
      </c>
      <c r="BH235">
        <v>46.446399999999997</v>
      </c>
      <c r="BI235">
        <v>46.747500000000002</v>
      </c>
    </row>
    <row r="236" spans="1:61" hidden="1">
      <c r="A236" t="s">
        <v>407</v>
      </c>
      <c r="B236" t="s">
        <v>43</v>
      </c>
      <c r="C236" t="s">
        <v>151</v>
      </c>
      <c r="D236" t="s">
        <v>380</v>
      </c>
      <c r="E236" t="s">
        <v>153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 t="s">
        <v>1</v>
      </c>
      <c r="L236" t="s">
        <v>1</v>
      </c>
      <c r="M236" t="s">
        <v>1</v>
      </c>
      <c r="N236" t="s">
        <v>1</v>
      </c>
      <c r="O236" t="s">
        <v>1</v>
      </c>
      <c r="P236" t="s">
        <v>1</v>
      </c>
      <c r="Q236" t="s">
        <v>1</v>
      </c>
      <c r="R236" t="s">
        <v>1</v>
      </c>
      <c r="S236" t="s">
        <v>1</v>
      </c>
      <c r="T236" t="s">
        <v>1</v>
      </c>
      <c r="U236" t="s">
        <v>1</v>
      </c>
      <c r="V236">
        <v>46.186900000000001</v>
      </c>
      <c r="W236">
        <v>46.503100000000003</v>
      </c>
      <c r="X236">
        <v>47.997799999999998</v>
      </c>
      <c r="Y236">
        <v>48.162300000000002</v>
      </c>
      <c r="Z236">
        <v>47.881700000000002</v>
      </c>
      <c r="AA236">
        <v>48.187199999999997</v>
      </c>
      <c r="AB236">
        <v>48.612099999999998</v>
      </c>
      <c r="AC236">
        <v>49.679699999999997</v>
      </c>
      <c r="AD236">
        <v>48.684100000000001</v>
      </c>
      <c r="AE236">
        <v>49.657899999999998</v>
      </c>
      <c r="AF236">
        <v>50.426600000000001</v>
      </c>
      <c r="AG236">
        <v>49.949300000000001</v>
      </c>
      <c r="AH236">
        <v>49.2819</v>
      </c>
      <c r="AI236">
        <v>48.144399999999997</v>
      </c>
      <c r="AJ236">
        <v>48.360599999999998</v>
      </c>
      <c r="AK236">
        <v>49.436500000000002</v>
      </c>
      <c r="AL236">
        <v>49.755800000000001</v>
      </c>
      <c r="AM236">
        <v>51.742899999999999</v>
      </c>
      <c r="AN236">
        <v>51.684399999999997</v>
      </c>
      <c r="AO236">
        <v>51.759</v>
      </c>
      <c r="AP236">
        <v>51.4407</v>
      </c>
      <c r="AQ236">
        <v>49.262099999999997</v>
      </c>
      <c r="AR236">
        <v>50.058100000000003</v>
      </c>
      <c r="AS236">
        <v>50.39</v>
      </c>
      <c r="AT236">
        <v>49.2849</v>
      </c>
      <c r="AU236">
        <v>48.009900000000002</v>
      </c>
      <c r="AV236">
        <v>47.317100000000003</v>
      </c>
      <c r="AW236">
        <v>47.545400000000001</v>
      </c>
      <c r="AX236">
        <v>50.286000000000001</v>
      </c>
      <c r="AY236">
        <v>46.5015</v>
      </c>
      <c r="AZ236">
        <v>46.539200000000001</v>
      </c>
      <c r="BA236">
        <v>46.908700000000003</v>
      </c>
      <c r="BB236">
        <v>47.742100000000001</v>
      </c>
      <c r="BC236">
        <v>48.227600000000002</v>
      </c>
      <c r="BD236">
        <v>49.058700000000002</v>
      </c>
      <c r="BE236">
        <v>48.070700000000002</v>
      </c>
      <c r="BF236">
        <v>48.823300000000003</v>
      </c>
      <c r="BG236">
        <v>48.084899999999998</v>
      </c>
      <c r="BH236">
        <v>49.428400000000003</v>
      </c>
      <c r="BI236">
        <v>48.119599999999998</v>
      </c>
    </row>
    <row r="237" spans="1:61" hidden="1">
      <c r="A237" t="s">
        <v>408</v>
      </c>
      <c r="B237" t="s">
        <v>44</v>
      </c>
      <c r="C237" t="s">
        <v>151</v>
      </c>
      <c r="D237" t="s">
        <v>380</v>
      </c>
      <c r="E237" t="s">
        <v>153</v>
      </c>
      <c r="F237" t="s">
        <v>1</v>
      </c>
      <c r="G237" t="s">
        <v>1</v>
      </c>
      <c r="H237" t="s">
        <v>1</v>
      </c>
      <c r="I237" t="s">
        <v>1</v>
      </c>
      <c r="J237" t="s">
        <v>1</v>
      </c>
      <c r="K237" t="s">
        <v>1</v>
      </c>
      <c r="L237" t="s">
        <v>1</v>
      </c>
      <c r="M237" t="s">
        <v>1</v>
      </c>
      <c r="N237" t="s">
        <v>1</v>
      </c>
      <c r="O237" t="s">
        <v>1</v>
      </c>
      <c r="P237" t="s">
        <v>1</v>
      </c>
      <c r="Q237" t="s">
        <v>1</v>
      </c>
      <c r="R237" t="s">
        <v>1</v>
      </c>
      <c r="S237" t="s">
        <v>1</v>
      </c>
      <c r="T237" t="s">
        <v>1</v>
      </c>
      <c r="U237" t="s">
        <v>1</v>
      </c>
      <c r="V237" t="s">
        <v>1</v>
      </c>
      <c r="W237" t="s">
        <v>1</v>
      </c>
      <c r="X237" t="s">
        <v>1</v>
      </c>
      <c r="Y237" t="s">
        <v>1</v>
      </c>
      <c r="Z237" t="s">
        <v>1</v>
      </c>
      <c r="AA237" t="s">
        <v>1</v>
      </c>
      <c r="AB237" t="s">
        <v>1</v>
      </c>
      <c r="AC237" t="s">
        <v>1</v>
      </c>
      <c r="AD237" t="s">
        <v>1</v>
      </c>
      <c r="AE237" t="s">
        <v>1</v>
      </c>
      <c r="AF237" t="s">
        <v>1</v>
      </c>
      <c r="AG237" t="s">
        <v>1</v>
      </c>
      <c r="AH237" t="s">
        <v>1</v>
      </c>
      <c r="AI237" t="s">
        <v>1</v>
      </c>
      <c r="AJ237" t="s">
        <v>1</v>
      </c>
      <c r="AK237" t="s">
        <v>1</v>
      </c>
      <c r="AL237" t="s">
        <v>1</v>
      </c>
      <c r="AM237" t="s">
        <v>1</v>
      </c>
      <c r="AN237" t="s">
        <v>1</v>
      </c>
      <c r="AO237">
        <v>41.8598</v>
      </c>
      <c r="AP237">
        <v>46.955800000000004</v>
      </c>
      <c r="AQ237">
        <v>43.1008</v>
      </c>
      <c r="AR237">
        <v>41.176600000000001</v>
      </c>
      <c r="AS237">
        <v>40.343299999999999</v>
      </c>
      <c r="AT237">
        <v>38.339399999999998</v>
      </c>
      <c r="AU237">
        <v>39.486600000000003</v>
      </c>
      <c r="AV237">
        <v>39.049100000000003</v>
      </c>
      <c r="AW237">
        <v>39.519399999999997</v>
      </c>
      <c r="AX237">
        <v>38.543199999999999</v>
      </c>
      <c r="AY237">
        <v>39.498800000000003</v>
      </c>
      <c r="AZ237">
        <v>41.357700000000001</v>
      </c>
      <c r="BA237">
        <v>41.394599999999997</v>
      </c>
      <c r="BB237">
        <v>43.003700000000002</v>
      </c>
      <c r="BC237">
        <v>42.857799999999997</v>
      </c>
      <c r="BD237">
        <v>43.428400000000003</v>
      </c>
      <c r="BE237">
        <v>41.661200000000001</v>
      </c>
      <c r="BF237">
        <v>39.535699999999999</v>
      </c>
      <c r="BG237">
        <v>38.624600000000001</v>
      </c>
      <c r="BH237">
        <v>38.578600000000002</v>
      </c>
      <c r="BI237">
        <v>38.390700000000002</v>
      </c>
    </row>
    <row r="238" spans="1:61" hidden="1">
      <c r="A238" t="s">
        <v>409</v>
      </c>
      <c r="B238" t="s">
        <v>45</v>
      </c>
      <c r="C238" t="s">
        <v>151</v>
      </c>
      <c r="D238" t="s">
        <v>380</v>
      </c>
      <c r="E238" t="s">
        <v>153</v>
      </c>
      <c r="F238" t="s">
        <v>1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L238" t="s">
        <v>1</v>
      </c>
      <c r="M238" t="s">
        <v>1</v>
      </c>
      <c r="N238" t="s">
        <v>1</v>
      </c>
      <c r="O238" t="s">
        <v>1</v>
      </c>
      <c r="P238" t="s">
        <v>1</v>
      </c>
      <c r="Q238" t="s">
        <v>1</v>
      </c>
      <c r="R238" t="s">
        <v>1</v>
      </c>
      <c r="S238" t="s">
        <v>1</v>
      </c>
      <c r="T238" t="s">
        <v>1</v>
      </c>
      <c r="U238" t="s">
        <v>1</v>
      </c>
      <c r="V238" t="s">
        <v>1</v>
      </c>
      <c r="W238">
        <v>25.670500000000001</v>
      </c>
      <c r="X238">
        <v>28.526700000000002</v>
      </c>
      <c r="Y238">
        <v>28.2424</v>
      </c>
      <c r="Z238">
        <v>30.0976</v>
      </c>
      <c r="AA238">
        <v>31.342099999999999</v>
      </c>
      <c r="AB238">
        <v>31.3063</v>
      </c>
      <c r="AC238">
        <v>29.398299999999999</v>
      </c>
      <c r="AD238">
        <v>27.915299999999998</v>
      </c>
      <c r="AE238">
        <v>29.829000000000001</v>
      </c>
      <c r="AF238">
        <v>29.7912</v>
      </c>
      <c r="AG238">
        <v>30.170400000000001</v>
      </c>
      <c r="AH238">
        <v>29.882400000000001</v>
      </c>
      <c r="AI238">
        <v>30.966699999999999</v>
      </c>
      <c r="AJ238">
        <v>32.010800000000003</v>
      </c>
      <c r="AK238">
        <v>34.566800000000001</v>
      </c>
      <c r="AL238">
        <v>35.728700000000003</v>
      </c>
      <c r="AM238">
        <v>37.0124</v>
      </c>
      <c r="AN238">
        <v>36.020699999999998</v>
      </c>
      <c r="AO238">
        <v>35.953899999999997</v>
      </c>
      <c r="AP238">
        <v>37.554600000000001</v>
      </c>
      <c r="AQ238">
        <v>38.191499999999998</v>
      </c>
      <c r="AR238">
        <v>39.306600000000003</v>
      </c>
      <c r="AS238">
        <v>39.762099999999997</v>
      </c>
      <c r="AT238">
        <v>40.144300000000001</v>
      </c>
      <c r="AU238">
        <v>41.8399</v>
      </c>
      <c r="AV238">
        <v>41.176600000000001</v>
      </c>
      <c r="AW238">
        <v>41.713500000000003</v>
      </c>
      <c r="AX238">
        <v>42.65</v>
      </c>
      <c r="AY238">
        <v>43.7346</v>
      </c>
      <c r="AZ238">
        <v>42.311900000000001</v>
      </c>
      <c r="BA238">
        <v>41.896299999999997</v>
      </c>
      <c r="BB238">
        <v>41.842799999999997</v>
      </c>
      <c r="BC238">
        <v>45.424100000000003</v>
      </c>
      <c r="BD238">
        <v>47.8934</v>
      </c>
      <c r="BE238">
        <v>44.003399999999999</v>
      </c>
      <c r="BF238">
        <v>40.556100000000001</v>
      </c>
      <c r="BG238">
        <v>41.550800000000002</v>
      </c>
      <c r="BH238" t="s">
        <v>1</v>
      </c>
      <c r="BI238" t="s">
        <v>410</v>
      </c>
    </row>
    <row r="239" spans="1:61" hidden="1">
      <c r="A239" t="s">
        <v>411</v>
      </c>
      <c r="B239" t="s">
        <v>46</v>
      </c>
      <c r="C239" t="s">
        <v>151</v>
      </c>
      <c r="D239" t="s">
        <v>380</v>
      </c>
      <c r="E239" t="s">
        <v>153</v>
      </c>
      <c r="F239" t="s">
        <v>1</v>
      </c>
      <c r="G239" t="s">
        <v>1</v>
      </c>
      <c r="H239" t="s">
        <v>1</v>
      </c>
      <c r="I239" t="s">
        <v>1</v>
      </c>
      <c r="J239" t="s">
        <v>1</v>
      </c>
      <c r="K239" t="s">
        <v>1</v>
      </c>
      <c r="L239" t="s">
        <v>1</v>
      </c>
      <c r="M239" t="s">
        <v>1</v>
      </c>
      <c r="N239" t="s">
        <v>1</v>
      </c>
      <c r="O239" t="s">
        <v>1</v>
      </c>
      <c r="P239" t="s">
        <v>1</v>
      </c>
      <c r="Q239" t="s">
        <v>1</v>
      </c>
      <c r="R239" t="s">
        <v>1</v>
      </c>
      <c r="S239" t="s">
        <v>1</v>
      </c>
      <c r="T239" t="s">
        <v>1</v>
      </c>
      <c r="U239" t="s">
        <v>1</v>
      </c>
      <c r="V239" t="s">
        <v>1</v>
      </c>
      <c r="W239" t="s">
        <v>1</v>
      </c>
      <c r="X239" t="s">
        <v>1</v>
      </c>
      <c r="Y239" t="s">
        <v>1</v>
      </c>
      <c r="Z239" t="s">
        <v>1</v>
      </c>
      <c r="AA239" t="s">
        <v>1</v>
      </c>
      <c r="AB239" t="s">
        <v>1</v>
      </c>
      <c r="AC239" t="s">
        <v>1</v>
      </c>
      <c r="AD239" t="s">
        <v>1</v>
      </c>
      <c r="AE239" t="s">
        <v>1</v>
      </c>
      <c r="AF239" t="s">
        <v>1</v>
      </c>
      <c r="AG239" t="s">
        <v>1</v>
      </c>
      <c r="AH239" t="s">
        <v>1</v>
      </c>
      <c r="AI239" t="s">
        <v>1</v>
      </c>
      <c r="AJ239" t="s">
        <v>1</v>
      </c>
      <c r="AK239" t="s">
        <v>1</v>
      </c>
      <c r="AL239" t="s">
        <v>1</v>
      </c>
      <c r="AM239" t="s">
        <v>1</v>
      </c>
      <c r="AN239" t="s">
        <v>1</v>
      </c>
      <c r="AO239" t="s">
        <v>1</v>
      </c>
      <c r="AP239" t="s">
        <v>1</v>
      </c>
      <c r="AQ239" t="s">
        <v>1</v>
      </c>
      <c r="AR239" t="s">
        <v>1</v>
      </c>
      <c r="AS239" t="s">
        <v>1</v>
      </c>
      <c r="AT239" t="s">
        <v>1</v>
      </c>
      <c r="AU239" t="s">
        <v>1</v>
      </c>
      <c r="AV239">
        <v>32.160400000000003</v>
      </c>
      <c r="AW239">
        <v>31.970199999999998</v>
      </c>
      <c r="AX239">
        <v>33.626100000000001</v>
      </c>
      <c r="AY239">
        <v>33.655299999999997</v>
      </c>
      <c r="AZ239">
        <v>36.869700000000002</v>
      </c>
      <c r="BA239">
        <v>39.929499999999997</v>
      </c>
      <c r="BB239">
        <v>41.840699999999998</v>
      </c>
      <c r="BC239">
        <v>39.661099999999998</v>
      </c>
      <c r="BD239">
        <v>37.685899999999997</v>
      </c>
      <c r="BE239">
        <v>37.115499999999997</v>
      </c>
      <c r="BF239">
        <v>33.677999999999997</v>
      </c>
      <c r="BG239">
        <v>32.595599999999997</v>
      </c>
      <c r="BH239">
        <v>32.597999999999999</v>
      </c>
      <c r="BI239">
        <v>32.632300000000001</v>
      </c>
    </row>
    <row r="240" spans="1:61" hidden="1">
      <c r="A240" t="s">
        <v>412</v>
      </c>
      <c r="B240" t="s">
        <v>47</v>
      </c>
      <c r="C240" t="s">
        <v>151</v>
      </c>
      <c r="D240" t="s">
        <v>380</v>
      </c>
      <c r="E240" t="s">
        <v>153</v>
      </c>
      <c r="F240" t="s">
        <v>1</v>
      </c>
      <c r="G240" t="s">
        <v>1</v>
      </c>
      <c r="H240" t="s">
        <v>1</v>
      </c>
      <c r="I240" t="s">
        <v>1</v>
      </c>
      <c r="J240" t="s">
        <v>1</v>
      </c>
      <c r="K240" t="s">
        <v>1</v>
      </c>
      <c r="L240" t="s">
        <v>1</v>
      </c>
      <c r="M240" t="s">
        <v>1</v>
      </c>
      <c r="N240" t="s">
        <v>1</v>
      </c>
      <c r="O240" t="s">
        <v>1</v>
      </c>
      <c r="P240" t="s">
        <v>1</v>
      </c>
      <c r="Q240" t="s">
        <v>1</v>
      </c>
      <c r="R240" t="s">
        <v>1</v>
      </c>
      <c r="S240" t="s">
        <v>1</v>
      </c>
      <c r="T240" t="s">
        <v>1</v>
      </c>
      <c r="U240" t="s">
        <v>1</v>
      </c>
      <c r="V240" t="s">
        <v>1</v>
      </c>
      <c r="W240" t="s">
        <v>1</v>
      </c>
      <c r="X240" t="s">
        <v>1</v>
      </c>
      <c r="Y240" t="s">
        <v>1</v>
      </c>
      <c r="Z240" t="s">
        <v>1</v>
      </c>
      <c r="AA240" t="s">
        <v>1</v>
      </c>
      <c r="AB240" t="s">
        <v>1</v>
      </c>
      <c r="AC240" t="s">
        <v>1</v>
      </c>
      <c r="AD240" t="s">
        <v>1</v>
      </c>
      <c r="AE240" t="s">
        <v>1</v>
      </c>
      <c r="AF240" t="s">
        <v>1</v>
      </c>
      <c r="AG240" t="s">
        <v>1</v>
      </c>
      <c r="AH240" t="s">
        <v>1</v>
      </c>
      <c r="AI240" t="s">
        <v>1</v>
      </c>
      <c r="AJ240" t="s">
        <v>1</v>
      </c>
      <c r="AK240" t="s">
        <v>1</v>
      </c>
      <c r="AL240" t="s">
        <v>1</v>
      </c>
      <c r="AM240" t="s">
        <v>1</v>
      </c>
      <c r="AN240" t="s">
        <v>1</v>
      </c>
      <c r="AO240" t="s">
        <v>1</v>
      </c>
      <c r="AP240" t="s">
        <v>1</v>
      </c>
      <c r="AQ240" t="s">
        <v>1</v>
      </c>
      <c r="AR240">
        <v>43.064999999999998</v>
      </c>
      <c r="AS240">
        <v>44.140799999999999</v>
      </c>
      <c r="AT240">
        <v>44.570900000000002</v>
      </c>
      <c r="AU240">
        <v>45.182499999999997</v>
      </c>
      <c r="AV240">
        <v>44.436</v>
      </c>
      <c r="AW240">
        <v>44.344000000000001</v>
      </c>
      <c r="AX240">
        <v>44.231699999999996</v>
      </c>
      <c r="AY240">
        <v>43.916899999999998</v>
      </c>
      <c r="AZ240">
        <v>44.188600000000001</v>
      </c>
      <c r="BA240">
        <v>43.803800000000003</v>
      </c>
      <c r="BB240">
        <v>45.876199999999997</v>
      </c>
      <c r="BC240">
        <v>45.575000000000003</v>
      </c>
      <c r="BD240">
        <v>46.799100000000003</v>
      </c>
      <c r="BE240">
        <v>47.5381</v>
      </c>
      <c r="BF240">
        <v>44.892000000000003</v>
      </c>
      <c r="BG240">
        <v>55.2376</v>
      </c>
      <c r="BH240">
        <v>45.327800000000003</v>
      </c>
      <c r="BI240">
        <v>43.758299999999998</v>
      </c>
    </row>
    <row r="241" spans="1:61" hidden="1">
      <c r="A241" t="s">
        <v>413</v>
      </c>
      <c r="B241" t="s">
        <v>48</v>
      </c>
      <c r="C241" t="s">
        <v>151</v>
      </c>
      <c r="D241" t="s">
        <v>380</v>
      </c>
      <c r="E241" t="s">
        <v>153</v>
      </c>
      <c r="F241" t="s">
        <v>1</v>
      </c>
      <c r="G241" t="s">
        <v>1</v>
      </c>
      <c r="H241" t="s">
        <v>1</v>
      </c>
      <c r="I241" t="s">
        <v>1</v>
      </c>
      <c r="J241" t="s">
        <v>1</v>
      </c>
      <c r="K241" t="s">
        <v>1</v>
      </c>
      <c r="L241" t="s">
        <v>1</v>
      </c>
      <c r="M241" t="s">
        <v>1</v>
      </c>
      <c r="N241" t="s">
        <v>1</v>
      </c>
      <c r="O241" t="s">
        <v>1</v>
      </c>
      <c r="P241" t="s">
        <v>1</v>
      </c>
      <c r="Q241" t="s">
        <v>1</v>
      </c>
      <c r="R241" t="s">
        <v>1</v>
      </c>
      <c r="S241" t="s">
        <v>1</v>
      </c>
      <c r="T241" t="s">
        <v>1</v>
      </c>
      <c r="U241" t="s">
        <v>1</v>
      </c>
      <c r="V241" t="s">
        <v>1</v>
      </c>
      <c r="W241" t="s">
        <v>1</v>
      </c>
      <c r="X241" t="s">
        <v>1</v>
      </c>
      <c r="Y241" t="s">
        <v>1</v>
      </c>
      <c r="Z241" t="s">
        <v>1</v>
      </c>
      <c r="AA241" t="s">
        <v>1</v>
      </c>
      <c r="AB241" t="s">
        <v>1</v>
      </c>
      <c r="AC241" t="s">
        <v>1</v>
      </c>
      <c r="AD241" t="s">
        <v>1</v>
      </c>
      <c r="AE241" t="s">
        <v>1</v>
      </c>
      <c r="AF241" t="s">
        <v>1</v>
      </c>
      <c r="AG241" t="s">
        <v>1</v>
      </c>
      <c r="AH241" t="s">
        <v>1</v>
      </c>
      <c r="AI241" t="s">
        <v>1</v>
      </c>
      <c r="AJ241" t="s">
        <v>1</v>
      </c>
      <c r="AK241" t="s">
        <v>1</v>
      </c>
      <c r="AL241" t="s">
        <v>1</v>
      </c>
      <c r="AM241" t="s">
        <v>1</v>
      </c>
      <c r="AN241" t="s">
        <v>1</v>
      </c>
      <c r="AO241" t="s">
        <v>1</v>
      </c>
      <c r="AP241" t="s">
        <v>1</v>
      </c>
      <c r="AQ241">
        <v>47.846899999999998</v>
      </c>
      <c r="AR241">
        <v>44.288499999999999</v>
      </c>
      <c r="AS241">
        <v>44.3155</v>
      </c>
      <c r="AT241">
        <v>46.998800000000003</v>
      </c>
      <c r="AU241">
        <v>39.194699999999997</v>
      </c>
      <c r="AV241">
        <v>40.496200000000002</v>
      </c>
      <c r="AW241">
        <v>36.950299999999999</v>
      </c>
      <c r="AX241">
        <v>35.148000000000003</v>
      </c>
      <c r="AY241">
        <v>36.488</v>
      </c>
      <c r="AZ241">
        <v>36.348100000000002</v>
      </c>
      <c r="BA241">
        <v>35.941499999999998</v>
      </c>
      <c r="BB241">
        <v>36.901000000000003</v>
      </c>
      <c r="BC241">
        <v>39.650300000000001</v>
      </c>
      <c r="BD241">
        <v>38.341299999999997</v>
      </c>
      <c r="BE241">
        <v>36.878500000000003</v>
      </c>
      <c r="BF241">
        <v>35.536700000000003</v>
      </c>
      <c r="BG241">
        <v>35.348100000000002</v>
      </c>
      <c r="BH241">
        <v>34.6312</v>
      </c>
      <c r="BI241">
        <v>34.399700000000003</v>
      </c>
    </row>
    <row r="242" spans="1:61" hidden="1">
      <c r="A242" t="s">
        <v>414</v>
      </c>
      <c r="B242" t="s">
        <v>49</v>
      </c>
      <c r="C242" t="s">
        <v>151</v>
      </c>
      <c r="D242" t="s">
        <v>380</v>
      </c>
      <c r="E242" t="s">
        <v>153</v>
      </c>
      <c r="F242" t="s">
        <v>1</v>
      </c>
      <c r="G242" t="s">
        <v>1</v>
      </c>
      <c r="H242" t="s">
        <v>1</v>
      </c>
      <c r="I242" t="s">
        <v>1</v>
      </c>
      <c r="J242" t="s">
        <v>1</v>
      </c>
      <c r="K242" t="s">
        <v>1</v>
      </c>
      <c r="L242" t="s">
        <v>1</v>
      </c>
      <c r="M242" t="s">
        <v>1</v>
      </c>
      <c r="N242" t="s">
        <v>1</v>
      </c>
      <c r="O242" t="s">
        <v>1</v>
      </c>
      <c r="P242" t="s">
        <v>1</v>
      </c>
      <c r="Q242" t="s">
        <v>1</v>
      </c>
      <c r="R242" t="s">
        <v>1</v>
      </c>
      <c r="S242" t="s">
        <v>1</v>
      </c>
      <c r="T242" t="s">
        <v>1</v>
      </c>
      <c r="U242">
        <v>38.382599999999996</v>
      </c>
      <c r="V242">
        <v>38.212299999999999</v>
      </c>
      <c r="W242">
        <v>38.485599999999998</v>
      </c>
      <c r="X242">
        <v>38.029299999999999</v>
      </c>
      <c r="Y242">
        <v>38.582900000000002</v>
      </c>
      <c r="Z242">
        <v>39.185899999999997</v>
      </c>
      <c r="AA242">
        <v>39.497300000000003</v>
      </c>
      <c r="AB242">
        <v>40.994100000000003</v>
      </c>
      <c r="AC242">
        <v>42.414900000000003</v>
      </c>
      <c r="AD242">
        <v>42.354999999999997</v>
      </c>
      <c r="AE242">
        <v>44.369100000000003</v>
      </c>
      <c r="AF242">
        <v>45.180100000000003</v>
      </c>
      <c r="AG242">
        <v>46.564900000000002</v>
      </c>
      <c r="AH242">
        <v>46.722900000000003</v>
      </c>
      <c r="AI242">
        <v>46.459800000000001</v>
      </c>
      <c r="AJ242">
        <v>49.706699999999998</v>
      </c>
      <c r="AK242">
        <v>54.299300000000002</v>
      </c>
      <c r="AL242">
        <v>56.135199999999998</v>
      </c>
      <c r="AM242">
        <v>55.690899999999999</v>
      </c>
      <c r="AN242">
        <v>56.179200000000002</v>
      </c>
      <c r="AO242">
        <v>55.4557</v>
      </c>
      <c r="AP242">
        <v>54.247399999999999</v>
      </c>
      <c r="AQ242">
        <v>52.423699999999997</v>
      </c>
      <c r="AR242">
        <v>50.114100000000001</v>
      </c>
      <c r="AS242">
        <v>49.347200000000001</v>
      </c>
      <c r="AT242">
        <v>46.845100000000002</v>
      </c>
      <c r="AU242">
        <v>45.878999999999998</v>
      </c>
      <c r="AV242">
        <v>46.562800000000003</v>
      </c>
      <c r="AW242">
        <v>47.432600000000001</v>
      </c>
      <c r="AX242">
        <v>48.274900000000002</v>
      </c>
      <c r="AY242">
        <v>48.6496</v>
      </c>
      <c r="AZ242">
        <v>48.912999999999997</v>
      </c>
      <c r="BA242">
        <v>49.2164</v>
      </c>
      <c r="BB242">
        <v>50.231299999999997</v>
      </c>
      <c r="BC242">
        <v>51.174700000000001</v>
      </c>
      <c r="BD242">
        <v>52.7545</v>
      </c>
      <c r="BE242">
        <v>53.628999999999998</v>
      </c>
      <c r="BF242">
        <v>54.362099999999998</v>
      </c>
      <c r="BG242">
        <v>55.380099999999999</v>
      </c>
      <c r="BH242">
        <v>55.942</v>
      </c>
      <c r="BI242">
        <v>56.081499999999998</v>
      </c>
    </row>
    <row r="243" spans="1:61" hidden="1">
      <c r="A243" t="s">
        <v>415</v>
      </c>
      <c r="B243" t="s">
        <v>50</v>
      </c>
      <c r="C243" t="s">
        <v>151</v>
      </c>
      <c r="D243" t="s">
        <v>380</v>
      </c>
      <c r="E243" t="s">
        <v>153</v>
      </c>
      <c r="F243" t="s">
        <v>1</v>
      </c>
      <c r="G243" t="s">
        <v>1</v>
      </c>
      <c r="H243" t="s">
        <v>1</v>
      </c>
      <c r="I243" t="s">
        <v>1</v>
      </c>
      <c r="J243" t="s">
        <v>1</v>
      </c>
      <c r="K243" t="s">
        <v>1</v>
      </c>
      <c r="L243" t="s">
        <v>1</v>
      </c>
      <c r="M243" t="s">
        <v>1</v>
      </c>
      <c r="N243" t="s">
        <v>1</v>
      </c>
      <c r="O243" t="s">
        <v>1</v>
      </c>
      <c r="P243" t="s">
        <v>1</v>
      </c>
      <c r="Q243" t="s">
        <v>1</v>
      </c>
      <c r="R243" t="s">
        <v>1</v>
      </c>
      <c r="S243" t="s">
        <v>1</v>
      </c>
      <c r="T243" t="s">
        <v>1</v>
      </c>
      <c r="U243" t="s">
        <v>1</v>
      </c>
      <c r="V243" t="s">
        <v>1</v>
      </c>
      <c r="W243" t="s">
        <v>1</v>
      </c>
      <c r="X243" t="s">
        <v>1</v>
      </c>
      <c r="Y243" t="s">
        <v>1</v>
      </c>
      <c r="Z243" t="s">
        <v>1</v>
      </c>
      <c r="AA243" t="s">
        <v>1</v>
      </c>
      <c r="AB243" t="s">
        <v>1</v>
      </c>
      <c r="AC243" t="s">
        <v>1</v>
      </c>
      <c r="AD243" t="s">
        <v>1</v>
      </c>
      <c r="AE243" t="s">
        <v>1</v>
      </c>
      <c r="AF243" t="s">
        <v>1</v>
      </c>
      <c r="AG243" t="s">
        <v>1</v>
      </c>
      <c r="AH243" t="s">
        <v>1</v>
      </c>
      <c r="AI243" t="s">
        <v>1</v>
      </c>
      <c r="AJ243" t="s">
        <v>1</v>
      </c>
      <c r="AK243" t="s">
        <v>1</v>
      </c>
      <c r="AL243" t="s">
        <v>1</v>
      </c>
      <c r="AM243">
        <v>62.536799999999999</v>
      </c>
      <c r="AN243">
        <v>61.428199999999997</v>
      </c>
      <c r="AO243">
        <v>58.804000000000002</v>
      </c>
      <c r="AP243">
        <v>56.2316</v>
      </c>
      <c r="AQ243">
        <v>54.257300000000001</v>
      </c>
      <c r="AR243">
        <v>53.817399999999999</v>
      </c>
      <c r="AS243">
        <v>54.643599999999999</v>
      </c>
      <c r="AT243">
        <v>52.829900000000002</v>
      </c>
      <c r="AU243">
        <v>51.813600000000001</v>
      </c>
      <c r="AV243">
        <v>52.069299999999998</v>
      </c>
      <c r="AW243">
        <v>52.5047</v>
      </c>
      <c r="AX243">
        <v>52.338999999999999</v>
      </c>
      <c r="AY243">
        <v>52.302700000000002</v>
      </c>
      <c r="AZ243">
        <v>52.403599999999997</v>
      </c>
      <c r="BA243">
        <v>51.229300000000002</v>
      </c>
      <c r="BB243">
        <v>50.384900000000002</v>
      </c>
      <c r="BC243">
        <v>49.802900000000001</v>
      </c>
      <c r="BD243">
        <v>50.234099999999998</v>
      </c>
      <c r="BE243">
        <v>50.003700000000002</v>
      </c>
      <c r="BF243">
        <v>50.099499999999999</v>
      </c>
      <c r="BG243">
        <v>50.6922</v>
      </c>
      <c r="BH243">
        <v>50.600299999999997</v>
      </c>
      <c r="BI243">
        <v>50.229900000000001</v>
      </c>
    </row>
    <row r="244" spans="1:61" hidden="1">
      <c r="A244" t="s">
        <v>416</v>
      </c>
      <c r="B244" t="s">
        <v>51</v>
      </c>
      <c r="C244" t="s">
        <v>151</v>
      </c>
      <c r="D244" t="s">
        <v>380</v>
      </c>
      <c r="E244" t="s">
        <v>153</v>
      </c>
      <c r="F244" t="s">
        <v>1</v>
      </c>
      <c r="G244" t="s">
        <v>1</v>
      </c>
      <c r="H244" t="s">
        <v>1</v>
      </c>
      <c r="I244" t="s">
        <v>1</v>
      </c>
      <c r="J244" t="s">
        <v>1</v>
      </c>
      <c r="K244" t="s">
        <v>1</v>
      </c>
      <c r="L244" t="s">
        <v>1</v>
      </c>
      <c r="M244" t="s">
        <v>1</v>
      </c>
      <c r="N244" t="s">
        <v>1</v>
      </c>
      <c r="O244" t="s">
        <v>1</v>
      </c>
      <c r="P244" t="s">
        <v>1</v>
      </c>
      <c r="Q244" t="s">
        <v>1</v>
      </c>
      <c r="R244" t="s">
        <v>1</v>
      </c>
      <c r="S244" t="s">
        <v>1</v>
      </c>
      <c r="T244" t="s">
        <v>1</v>
      </c>
      <c r="U244" t="s">
        <v>1</v>
      </c>
      <c r="V244" t="s">
        <v>1</v>
      </c>
      <c r="W244" t="s">
        <v>1</v>
      </c>
      <c r="X244" t="s">
        <v>1</v>
      </c>
      <c r="Y244" t="s">
        <v>1</v>
      </c>
      <c r="Z244" t="s">
        <v>1</v>
      </c>
      <c r="AA244" t="s">
        <v>1</v>
      </c>
      <c r="AB244" t="s">
        <v>1</v>
      </c>
      <c r="AC244" t="s">
        <v>1</v>
      </c>
      <c r="AD244" t="s">
        <v>1</v>
      </c>
      <c r="AE244" t="s">
        <v>1</v>
      </c>
      <c r="AF244">
        <v>39.851599999999998</v>
      </c>
      <c r="AG244">
        <v>38.650799999999997</v>
      </c>
      <c r="AH244">
        <v>37.271900000000002</v>
      </c>
      <c r="AI244">
        <v>36.529499999999999</v>
      </c>
      <c r="AJ244">
        <v>37.631799999999998</v>
      </c>
      <c r="AK244">
        <v>38.472200000000001</v>
      </c>
      <c r="AL244">
        <v>40.228200000000001</v>
      </c>
      <c r="AM244">
        <v>40.465800000000002</v>
      </c>
      <c r="AN244">
        <v>40.278100000000002</v>
      </c>
      <c r="AO244">
        <v>39.584099999999999</v>
      </c>
      <c r="AP244">
        <v>38.158700000000003</v>
      </c>
      <c r="AQ244">
        <v>36.769599999999997</v>
      </c>
      <c r="AR244">
        <v>35.924999999999997</v>
      </c>
      <c r="AS244">
        <v>35.909799999999997</v>
      </c>
      <c r="AT244">
        <v>34.192900000000002</v>
      </c>
      <c r="AU244">
        <v>37.636800000000001</v>
      </c>
      <c r="AV244">
        <v>38.627899999999997</v>
      </c>
      <c r="AW244">
        <v>39.975299999999997</v>
      </c>
      <c r="AX244">
        <v>40.926200000000001</v>
      </c>
      <c r="AY244">
        <v>41.796599999999998</v>
      </c>
      <c r="AZ244">
        <v>42.247500000000002</v>
      </c>
      <c r="BA244">
        <v>42.432600000000001</v>
      </c>
      <c r="BB244">
        <v>45.115600000000001</v>
      </c>
      <c r="BC244">
        <v>46.594999999999999</v>
      </c>
      <c r="BD244">
        <v>45.064399999999999</v>
      </c>
      <c r="BE244">
        <v>43.112299999999998</v>
      </c>
      <c r="BF244">
        <v>43.470199999999998</v>
      </c>
      <c r="BG244">
        <v>42.872100000000003</v>
      </c>
      <c r="BH244">
        <v>42.204099999999997</v>
      </c>
      <c r="BI244">
        <v>41.417299999999997</v>
      </c>
    </row>
    <row r="245" spans="1:61" hidden="1">
      <c r="A245" t="s">
        <v>417</v>
      </c>
      <c r="B245" t="s">
        <v>150</v>
      </c>
      <c r="C245" t="s">
        <v>151</v>
      </c>
      <c r="D245" t="s">
        <v>418</v>
      </c>
      <c r="E245" t="s">
        <v>153</v>
      </c>
      <c r="F245" t="s">
        <v>1</v>
      </c>
      <c r="G245" t="s">
        <v>1</v>
      </c>
      <c r="H245" t="s">
        <v>1</v>
      </c>
      <c r="I245" t="s">
        <v>1</v>
      </c>
      <c r="J245" t="s">
        <v>1</v>
      </c>
      <c r="K245" t="s">
        <v>1</v>
      </c>
      <c r="L245" t="s">
        <v>1</v>
      </c>
      <c r="M245" t="s">
        <v>1</v>
      </c>
      <c r="N245" t="s">
        <v>1</v>
      </c>
      <c r="O245" t="s">
        <v>1</v>
      </c>
      <c r="P245" t="s">
        <v>1</v>
      </c>
      <c r="Q245" t="s">
        <v>1</v>
      </c>
      <c r="R245" t="s">
        <v>1</v>
      </c>
      <c r="S245" t="s">
        <v>1</v>
      </c>
      <c r="T245" t="s">
        <v>1</v>
      </c>
      <c r="U245" t="s">
        <v>1</v>
      </c>
      <c r="V245" t="s">
        <v>1</v>
      </c>
      <c r="W245" t="s">
        <v>1</v>
      </c>
      <c r="X245" t="s">
        <v>1</v>
      </c>
      <c r="Y245" t="s">
        <v>1</v>
      </c>
      <c r="Z245" t="s">
        <v>1</v>
      </c>
      <c r="AA245" t="s">
        <v>1</v>
      </c>
      <c r="AB245" t="s">
        <v>1</v>
      </c>
      <c r="AC245" t="s">
        <v>1</v>
      </c>
      <c r="AD245" t="s">
        <v>1</v>
      </c>
      <c r="AE245" t="s">
        <v>1</v>
      </c>
      <c r="AF245" t="s">
        <v>1</v>
      </c>
      <c r="AG245" t="s">
        <v>1</v>
      </c>
      <c r="AH245" t="s">
        <v>1</v>
      </c>
      <c r="AI245" t="s">
        <v>1</v>
      </c>
      <c r="AJ245" t="s">
        <v>1</v>
      </c>
      <c r="AK245" t="s">
        <v>1</v>
      </c>
      <c r="AL245" t="s">
        <v>1</v>
      </c>
      <c r="AM245" t="s">
        <v>1</v>
      </c>
      <c r="AN245" t="s">
        <v>1</v>
      </c>
      <c r="AO245" t="s">
        <v>1</v>
      </c>
      <c r="AP245" t="s">
        <v>1</v>
      </c>
      <c r="AQ245" t="s">
        <v>1</v>
      </c>
      <c r="AR245" t="s">
        <v>1</v>
      </c>
      <c r="AS245" t="s">
        <v>1</v>
      </c>
      <c r="AT245" t="s">
        <v>1</v>
      </c>
      <c r="AU245" t="s">
        <v>1</v>
      </c>
      <c r="AV245">
        <v>0.25890000000000002</v>
      </c>
      <c r="AW245">
        <v>-0.13270000000000001</v>
      </c>
      <c r="AX245">
        <v>0.1023</v>
      </c>
      <c r="AY245">
        <v>0.17510000000000001</v>
      </c>
      <c r="AZ245">
        <v>0.88329999999999997</v>
      </c>
      <c r="BA245">
        <v>1.516</v>
      </c>
      <c r="BB245">
        <v>0.90759999999999996</v>
      </c>
      <c r="BC245">
        <v>-1.8308</v>
      </c>
      <c r="BD245">
        <v>-1.1757</v>
      </c>
      <c r="BE245">
        <v>-0.74770000000000003</v>
      </c>
      <c r="BF245">
        <v>-1.2451000000000001</v>
      </c>
      <c r="BG245">
        <v>-1.5598000000000001</v>
      </c>
      <c r="BH245">
        <v>-1.2126999999999999</v>
      </c>
      <c r="BI245">
        <v>-0.77259999999999995</v>
      </c>
    </row>
    <row r="246" spans="1:61" hidden="1">
      <c r="A246" t="s">
        <v>419</v>
      </c>
      <c r="B246" t="s">
        <v>155</v>
      </c>
      <c r="C246" t="s">
        <v>151</v>
      </c>
      <c r="D246" t="s">
        <v>418</v>
      </c>
      <c r="E246" t="s">
        <v>153</v>
      </c>
      <c r="F246" t="s">
        <v>1</v>
      </c>
      <c r="G246" t="s">
        <v>1</v>
      </c>
      <c r="H246" t="s">
        <v>1</v>
      </c>
      <c r="I246" t="s">
        <v>1</v>
      </c>
      <c r="J246" t="s">
        <v>1</v>
      </c>
      <c r="K246" t="s">
        <v>1</v>
      </c>
      <c r="L246" t="s">
        <v>1</v>
      </c>
      <c r="M246" t="s">
        <v>1</v>
      </c>
      <c r="N246" t="s">
        <v>1</v>
      </c>
      <c r="O246" t="s">
        <v>1</v>
      </c>
      <c r="P246" t="s">
        <v>1</v>
      </c>
      <c r="Q246" t="s">
        <v>1</v>
      </c>
      <c r="R246" t="s">
        <v>1</v>
      </c>
      <c r="S246" t="s">
        <v>1</v>
      </c>
      <c r="T246" t="s">
        <v>1</v>
      </c>
      <c r="U246" t="s">
        <v>1</v>
      </c>
      <c r="V246" t="s">
        <v>1</v>
      </c>
      <c r="W246" t="s">
        <v>1</v>
      </c>
      <c r="X246" t="s">
        <v>1</v>
      </c>
      <c r="Y246" t="s">
        <v>1</v>
      </c>
      <c r="Z246" t="s">
        <v>1</v>
      </c>
      <c r="AA246" t="s">
        <v>1</v>
      </c>
      <c r="AB246" t="s">
        <v>1</v>
      </c>
      <c r="AC246" t="s">
        <v>1</v>
      </c>
      <c r="AD246" t="s">
        <v>1</v>
      </c>
      <c r="AE246" t="s">
        <v>1</v>
      </c>
      <c r="AF246" t="s">
        <v>1</v>
      </c>
      <c r="AG246" t="s">
        <v>1</v>
      </c>
      <c r="AH246" t="s">
        <v>1</v>
      </c>
      <c r="AI246" t="s">
        <v>1</v>
      </c>
      <c r="AJ246" t="s">
        <v>1</v>
      </c>
      <c r="AK246" t="s">
        <v>1</v>
      </c>
      <c r="AL246" t="s">
        <v>1</v>
      </c>
      <c r="AM246" t="s">
        <v>1</v>
      </c>
      <c r="AN246" t="s">
        <v>1</v>
      </c>
      <c r="AO246" t="s">
        <v>1</v>
      </c>
      <c r="AP246" t="s">
        <v>1</v>
      </c>
      <c r="AQ246" t="s">
        <v>1</v>
      </c>
      <c r="AR246" t="s">
        <v>1</v>
      </c>
      <c r="AS246" t="s">
        <v>1</v>
      </c>
      <c r="AT246" t="s">
        <v>1</v>
      </c>
      <c r="AU246" t="s">
        <v>1</v>
      </c>
      <c r="AV246">
        <v>0.26090000000000002</v>
      </c>
      <c r="AW246">
        <v>-0.1331</v>
      </c>
      <c r="AX246">
        <v>0.1016</v>
      </c>
      <c r="AY246">
        <v>0.1736</v>
      </c>
      <c r="AZ246">
        <v>0.88139999999999996</v>
      </c>
      <c r="BA246">
        <v>1.5122</v>
      </c>
      <c r="BB246">
        <v>0.90090000000000003</v>
      </c>
      <c r="BC246">
        <v>-1.8362000000000001</v>
      </c>
      <c r="BD246">
        <v>-1.1765000000000001</v>
      </c>
      <c r="BE246">
        <v>-0.748</v>
      </c>
      <c r="BF246">
        <v>-1.2462</v>
      </c>
      <c r="BG246">
        <v>-1.5610999999999999</v>
      </c>
      <c r="BH246">
        <v>-1.2116</v>
      </c>
      <c r="BI246">
        <v>-0.77029999999999998</v>
      </c>
    </row>
    <row r="247" spans="1:61" hidden="1">
      <c r="A247" t="s">
        <v>420</v>
      </c>
      <c r="B247" t="s">
        <v>157</v>
      </c>
      <c r="C247" t="s">
        <v>151</v>
      </c>
      <c r="D247" t="s">
        <v>418</v>
      </c>
      <c r="E247" t="s">
        <v>153</v>
      </c>
      <c r="F247" t="s">
        <v>1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L247" t="s">
        <v>1</v>
      </c>
      <c r="M247" t="s">
        <v>1</v>
      </c>
      <c r="N247" t="s">
        <v>1</v>
      </c>
      <c r="O247" t="s">
        <v>1</v>
      </c>
      <c r="P247" t="s">
        <v>1</v>
      </c>
      <c r="Q247" t="s">
        <v>1</v>
      </c>
      <c r="R247" t="s">
        <v>1</v>
      </c>
      <c r="S247" t="s">
        <v>1</v>
      </c>
      <c r="T247" t="s">
        <v>1</v>
      </c>
      <c r="U247" t="s">
        <v>1</v>
      </c>
      <c r="V247" t="s">
        <v>1</v>
      </c>
      <c r="W247" t="s">
        <v>1</v>
      </c>
      <c r="X247" t="s">
        <v>1</v>
      </c>
      <c r="Y247" t="s">
        <v>1</v>
      </c>
      <c r="Z247" t="s">
        <v>1</v>
      </c>
      <c r="AA247" t="s">
        <v>1</v>
      </c>
      <c r="AB247" t="s">
        <v>1</v>
      </c>
      <c r="AC247" t="s">
        <v>1</v>
      </c>
      <c r="AD247" t="s">
        <v>1</v>
      </c>
      <c r="AE247" t="s">
        <v>1</v>
      </c>
      <c r="AF247" t="s">
        <v>1</v>
      </c>
      <c r="AG247" t="s">
        <v>1</v>
      </c>
      <c r="AH247" t="s">
        <v>1</v>
      </c>
      <c r="AI247" t="s">
        <v>1</v>
      </c>
      <c r="AJ247" t="s">
        <v>1</v>
      </c>
      <c r="AK247" t="s">
        <v>1</v>
      </c>
      <c r="AL247" t="s">
        <v>1</v>
      </c>
      <c r="AM247" t="s">
        <v>1</v>
      </c>
      <c r="AN247" t="s">
        <v>1</v>
      </c>
      <c r="AO247">
        <v>-0.26869999999999999</v>
      </c>
      <c r="AP247">
        <v>-0.4224</v>
      </c>
      <c r="AQ247">
        <v>-0.1411</v>
      </c>
      <c r="AR247">
        <v>9.9500000000000005E-2</v>
      </c>
      <c r="AS247">
        <v>0.31259999999999999</v>
      </c>
      <c r="AT247">
        <v>0.88690000000000002</v>
      </c>
      <c r="AU247">
        <v>0.86990000000000001</v>
      </c>
      <c r="AV247">
        <v>0.3145</v>
      </c>
      <c r="AW247">
        <v>-0.1138</v>
      </c>
      <c r="AX247">
        <v>0.10299999999999999</v>
      </c>
      <c r="AY247">
        <v>0.16300000000000001</v>
      </c>
      <c r="AZ247">
        <v>0.85909999999999997</v>
      </c>
      <c r="BA247">
        <v>1.4870000000000001</v>
      </c>
      <c r="BB247">
        <v>0.81430000000000002</v>
      </c>
      <c r="BC247">
        <v>-1.9511000000000001</v>
      </c>
      <c r="BD247">
        <v>-1.2456</v>
      </c>
      <c r="BE247">
        <v>-0.80649999999999999</v>
      </c>
      <c r="BF247">
        <v>-1.3098000000000001</v>
      </c>
      <c r="BG247">
        <v>-1.6288</v>
      </c>
      <c r="BH247">
        <v>-1.2604</v>
      </c>
      <c r="BI247">
        <v>-0.79769999999999996</v>
      </c>
    </row>
    <row r="248" spans="1:61" hidden="1">
      <c r="A248" t="s">
        <v>421</v>
      </c>
      <c r="B248" t="s">
        <v>159</v>
      </c>
      <c r="C248" t="s">
        <v>151</v>
      </c>
      <c r="D248" t="s">
        <v>418</v>
      </c>
      <c r="E248" t="s">
        <v>153</v>
      </c>
      <c r="F248" t="s">
        <v>1</v>
      </c>
      <c r="G248" t="s">
        <v>1</v>
      </c>
      <c r="H248" t="s">
        <v>1</v>
      </c>
      <c r="I248" t="s">
        <v>1</v>
      </c>
      <c r="J248" t="s">
        <v>1</v>
      </c>
      <c r="K248" t="s">
        <v>1</v>
      </c>
      <c r="L248" t="s">
        <v>1</v>
      </c>
      <c r="M248" t="s">
        <v>1</v>
      </c>
      <c r="N248" t="s">
        <v>1</v>
      </c>
      <c r="O248" t="s">
        <v>1</v>
      </c>
      <c r="P248" t="s">
        <v>1</v>
      </c>
      <c r="Q248" t="s">
        <v>1</v>
      </c>
      <c r="R248" t="s">
        <v>1</v>
      </c>
      <c r="S248" t="s">
        <v>1</v>
      </c>
      <c r="T248" t="s">
        <v>1</v>
      </c>
      <c r="U248" t="s">
        <v>1</v>
      </c>
      <c r="V248" t="s">
        <v>1</v>
      </c>
      <c r="W248" t="s">
        <v>1</v>
      </c>
      <c r="X248" t="s">
        <v>1</v>
      </c>
      <c r="Y248" t="s">
        <v>1</v>
      </c>
      <c r="Z248" t="s">
        <v>1</v>
      </c>
      <c r="AA248" t="s">
        <v>1</v>
      </c>
      <c r="AB248" t="s">
        <v>1</v>
      </c>
      <c r="AC248" t="s">
        <v>1</v>
      </c>
      <c r="AD248" t="s">
        <v>1</v>
      </c>
      <c r="AE248" t="s">
        <v>1</v>
      </c>
      <c r="AF248" t="s">
        <v>1</v>
      </c>
      <c r="AG248" t="s">
        <v>1</v>
      </c>
      <c r="AH248" t="s">
        <v>1</v>
      </c>
      <c r="AI248" t="s">
        <v>1</v>
      </c>
      <c r="AJ248" t="s">
        <v>1</v>
      </c>
      <c r="AK248" t="s">
        <v>1</v>
      </c>
      <c r="AL248" t="s">
        <v>1</v>
      </c>
      <c r="AM248" t="s">
        <v>1</v>
      </c>
      <c r="AN248" t="s">
        <v>1</v>
      </c>
      <c r="AO248" t="s">
        <v>1</v>
      </c>
      <c r="AP248" t="s">
        <v>1</v>
      </c>
      <c r="AQ248" t="s">
        <v>1</v>
      </c>
      <c r="AR248">
        <v>3.5900000000000001E-2</v>
      </c>
      <c r="AS248">
        <v>0.31559999999999999</v>
      </c>
      <c r="AT248">
        <v>0.95320000000000005</v>
      </c>
      <c r="AU248">
        <v>1.0660000000000001</v>
      </c>
      <c r="AV248">
        <v>0.48480000000000001</v>
      </c>
      <c r="AW248">
        <v>-0.12970000000000001</v>
      </c>
      <c r="AX248">
        <v>7.0000000000000007E-2</v>
      </c>
      <c r="AY248">
        <v>6.3500000000000001E-2</v>
      </c>
      <c r="AZ248">
        <v>0.85809999999999997</v>
      </c>
      <c r="BA248">
        <v>1.5103</v>
      </c>
      <c r="BB248">
        <v>0.95650000000000002</v>
      </c>
      <c r="BC248">
        <v>-1.7892999999999999</v>
      </c>
      <c r="BD248">
        <v>-1.1012999999999999</v>
      </c>
      <c r="BE248">
        <v>-0.63719999999999999</v>
      </c>
      <c r="BF248">
        <v>-1.2061999999999999</v>
      </c>
      <c r="BG248">
        <v>-1.6798999999999999</v>
      </c>
      <c r="BH248">
        <v>-1.3939999999999999</v>
      </c>
      <c r="BI248">
        <v>-0.94579999999999997</v>
      </c>
    </row>
    <row r="249" spans="1:61" hidden="1">
      <c r="A249" t="s">
        <v>422</v>
      </c>
      <c r="B249" t="s">
        <v>161</v>
      </c>
      <c r="C249" t="s">
        <v>151</v>
      </c>
      <c r="D249" t="s">
        <v>418</v>
      </c>
      <c r="E249" t="s">
        <v>153</v>
      </c>
      <c r="F249" t="s">
        <v>1</v>
      </c>
      <c r="G249" t="s">
        <v>1</v>
      </c>
      <c r="H249" t="s">
        <v>1</v>
      </c>
      <c r="I249" t="s">
        <v>1</v>
      </c>
      <c r="J249" t="s">
        <v>1</v>
      </c>
      <c r="K249" t="s">
        <v>1</v>
      </c>
      <c r="L249" t="s">
        <v>1</v>
      </c>
      <c r="M249" t="s">
        <v>1</v>
      </c>
      <c r="N249" t="s">
        <v>1</v>
      </c>
      <c r="O249" t="s">
        <v>1</v>
      </c>
      <c r="P249" t="s">
        <v>1</v>
      </c>
      <c r="Q249" t="s">
        <v>1</v>
      </c>
      <c r="R249" t="s">
        <v>1</v>
      </c>
      <c r="S249" t="s">
        <v>1</v>
      </c>
      <c r="T249" t="s">
        <v>1</v>
      </c>
      <c r="U249" t="s">
        <v>1</v>
      </c>
      <c r="V249" t="s">
        <v>1</v>
      </c>
      <c r="W249" t="s">
        <v>1</v>
      </c>
      <c r="X249" t="s">
        <v>1</v>
      </c>
      <c r="Y249" t="s">
        <v>1</v>
      </c>
      <c r="Z249" t="s">
        <v>1</v>
      </c>
      <c r="AA249" t="s">
        <v>1</v>
      </c>
      <c r="AB249" t="s">
        <v>1</v>
      </c>
      <c r="AC249" t="s">
        <v>1</v>
      </c>
      <c r="AD249" t="s">
        <v>1</v>
      </c>
      <c r="AE249" t="s">
        <v>1</v>
      </c>
      <c r="AF249" t="s">
        <v>1</v>
      </c>
      <c r="AG249" t="s">
        <v>1</v>
      </c>
      <c r="AH249" t="s">
        <v>1</v>
      </c>
      <c r="AI249" t="s">
        <v>1</v>
      </c>
      <c r="AJ249" t="s">
        <v>1</v>
      </c>
      <c r="AK249" t="s">
        <v>1</v>
      </c>
      <c r="AL249" t="s">
        <v>1</v>
      </c>
      <c r="AM249" t="s">
        <v>1</v>
      </c>
      <c r="AN249" t="s">
        <v>1</v>
      </c>
      <c r="AO249" t="s">
        <v>1</v>
      </c>
      <c r="AP249" t="s">
        <v>1</v>
      </c>
      <c r="AQ249" t="s">
        <v>1</v>
      </c>
      <c r="AR249">
        <v>3.5200000000000002E-2</v>
      </c>
      <c r="AS249">
        <v>0.31609999999999999</v>
      </c>
      <c r="AT249">
        <v>0.95489999999999997</v>
      </c>
      <c r="AU249">
        <v>1.0676000000000001</v>
      </c>
      <c r="AV249">
        <v>0.48559999999999998</v>
      </c>
      <c r="AW249">
        <v>-0.13009999999999999</v>
      </c>
      <c r="AX249">
        <v>6.9099999999999995E-2</v>
      </c>
      <c r="AY249">
        <v>6.1100000000000002E-2</v>
      </c>
      <c r="AZ249">
        <v>0.85470000000000002</v>
      </c>
      <c r="BA249">
        <v>1.5052000000000001</v>
      </c>
      <c r="BB249">
        <v>0.95469999999999999</v>
      </c>
      <c r="BC249">
        <v>-1.7853000000000001</v>
      </c>
      <c r="BD249">
        <v>-1.0965</v>
      </c>
      <c r="BE249">
        <v>-0.63439999999999996</v>
      </c>
      <c r="BF249">
        <v>-1.2075</v>
      </c>
      <c r="BG249">
        <v>-1.6839999999999999</v>
      </c>
      <c r="BH249">
        <v>-1.3986000000000001</v>
      </c>
      <c r="BI249">
        <v>-0.95030000000000003</v>
      </c>
    </row>
    <row r="250" spans="1:61" hidden="1">
      <c r="A250" t="s">
        <v>423</v>
      </c>
      <c r="B250" t="s">
        <v>23</v>
      </c>
      <c r="C250" t="s">
        <v>151</v>
      </c>
      <c r="D250" t="s">
        <v>418</v>
      </c>
      <c r="E250" t="s">
        <v>153</v>
      </c>
      <c r="F250" t="s">
        <v>1</v>
      </c>
      <c r="G250" t="s">
        <v>1</v>
      </c>
      <c r="H250" t="s">
        <v>1</v>
      </c>
      <c r="I250" t="s">
        <v>1</v>
      </c>
      <c r="J250" t="s">
        <v>1</v>
      </c>
      <c r="K250" t="s">
        <v>1</v>
      </c>
      <c r="L250" t="s">
        <v>1</v>
      </c>
      <c r="M250" t="s">
        <v>1</v>
      </c>
      <c r="N250" t="s">
        <v>1</v>
      </c>
      <c r="O250" t="s">
        <v>1</v>
      </c>
      <c r="P250" t="s">
        <v>1</v>
      </c>
      <c r="Q250" t="s">
        <v>1</v>
      </c>
      <c r="R250" t="s">
        <v>1</v>
      </c>
      <c r="S250" t="s">
        <v>1</v>
      </c>
      <c r="T250" t="s">
        <v>1</v>
      </c>
      <c r="U250" t="s">
        <v>1</v>
      </c>
      <c r="V250" t="s">
        <v>1</v>
      </c>
      <c r="W250" t="s">
        <v>1</v>
      </c>
      <c r="X250" t="s">
        <v>1</v>
      </c>
      <c r="Y250" t="s">
        <v>1</v>
      </c>
      <c r="Z250" t="s">
        <v>1</v>
      </c>
      <c r="AA250" t="s">
        <v>1</v>
      </c>
      <c r="AB250" t="s">
        <v>1</v>
      </c>
      <c r="AC250" t="s">
        <v>1</v>
      </c>
      <c r="AD250" t="s">
        <v>1</v>
      </c>
      <c r="AE250" t="s">
        <v>1</v>
      </c>
      <c r="AF250" t="s">
        <v>1</v>
      </c>
      <c r="AG250" t="s">
        <v>1</v>
      </c>
      <c r="AH250" t="s">
        <v>1</v>
      </c>
      <c r="AI250" t="s">
        <v>1</v>
      </c>
      <c r="AJ250" t="s">
        <v>1</v>
      </c>
      <c r="AK250" t="s">
        <v>1</v>
      </c>
      <c r="AL250" t="s">
        <v>1</v>
      </c>
      <c r="AM250" t="s">
        <v>1</v>
      </c>
      <c r="AN250" t="s">
        <v>1</v>
      </c>
      <c r="AO250">
        <v>-0.31080000000000002</v>
      </c>
      <c r="AP250">
        <v>-0.50880000000000003</v>
      </c>
      <c r="AQ250">
        <v>-0.25480000000000003</v>
      </c>
      <c r="AR250">
        <v>3.39E-2</v>
      </c>
      <c r="AS250">
        <v>0.32</v>
      </c>
      <c r="AT250">
        <v>0.96430000000000005</v>
      </c>
      <c r="AU250">
        <v>1.0792999999999999</v>
      </c>
      <c r="AV250">
        <v>0.4909</v>
      </c>
      <c r="AW250">
        <v>-0.13009999999999999</v>
      </c>
      <c r="AX250">
        <v>6.9599999999999995E-2</v>
      </c>
      <c r="AY250">
        <v>5.7299999999999997E-2</v>
      </c>
      <c r="AZ250">
        <v>0.85060000000000002</v>
      </c>
      <c r="BA250">
        <v>1.4918</v>
      </c>
      <c r="BB250">
        <v>0.93359999999999999</v>
      </c>
      <c r="BC250">
        <v>-1.7989999999999999</v>
      </c>
      <c r="BD250">
        <v>-1.1061000000000001</v>
      </c>
      <c r="BE250">
        <v>-0.64090000000000003</v>
      </c>
      <c r="BF250">
        <v>-1.2174</v>
      </c>
      <c r="BG250">
        <v>-1.6941999999999999</v>
      </c>
      <c r="BH250">
        <v>-1.4031</v>
      </c>
      <c r="BI250">
        <v>-0.95279999999999998</v>
      </c>
    </row>
    <row r="251" spans="1:61" hidden="1">
      <c r="A251" t="s">
        <v>424</v>
      </c>
      <c r="B251" t="s">
        <v>24</v>
      </c>
      <c r="C251" t="s">
        <v>151</v>
      </c>
      <c r="D251" t="s">
        <v>418</v>
      </c>
      <c r="E251" t="s">
        <v>153</v>
      </c>
      <c r="F251" t="s">
        <v>1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L251" t="s">
        <v>1</v>
      </c>
      <c r="M251" t="s">
        <v>1</v>
      </c>
      <c r="N251" t="s">
        <v>1</v>
      </c>
      <c r="O251" t="s">
        <v>1</v>
      </c>
      <c r="P251">
        <v>0.16589999999999999</v>
      </c>
      <c r="Q251">
        <v>3.2000000000000001E-2</v>
      </c>
      <c r="R251">
        <v>0.41909999999999997</v>
      </c>
      <c r="S251">
        <v>1.1371</v>
      </c>
      <c r="T251">
        <v>1.1706000000000001</v>
      </c>
      <c r="U251">
        <v>-0.83260000000000001</v>
      </c>
      <c r="V251">
        <v>5.8999999999999997E-2</v>
      </c>
      <c r="W251">
        <v>-0.92900000000000005</v>
      </c>
      <c r="X251">
        <v>-0.82989999999999997</v>
      </c>
      <c r="Y251">
        <v>-0.77490000000000003</v>
      </c>
      <c r="Z251">
        <v>0.23100000000000001</v>
      </c>
      <c r="AA251">
        <v>-0.38569999999999999</v>
      </c>
      <c r="AB251">
        <v>-0.59119999999999995</v>
      </c>
      <c r="AC251">
        <v>-1.0613999999999999</v>
      </c>
      <c r="AD251">
        <v>-0.63529999999999998</v>
      </c>
      <c r="AE251">
        <v>-0.75519999999999998</v>
      </c>
      <c r="AF251">
        <v>-0.84160000000000001</v>
      </c>
      <c r="AG251">
        <v>-0.74650000000000005</v>
      </c>
      <c r="AH251">
        <v>0.20610000000000001</v>
      </c>
      <c r="AI251">
        <v>0.53559999999999997</v>
      </c>
      <c r="AJ251">
        <v>0.76349999999999996</v>
      </c>
      <c r="AK251">
        <v>0.62870000000000004</v>
      </c>
      <c r="AL251">
        <v>0.37940000000000002</v>
      </c>
      <c r="AM251">
        <v>-0.90480000000000005</v>
      </c>
      <c r="AN251">
        <v>-0.38519999999999999</v>
      </c>
      <c r="AO251">
        <v>-0.22720000000000001</v>
      </c>
      <c r="AP251">
        <v>-0.48659999999999998</v>
      </c>
      <c r="AQ251">
        <v>0.13650000000000001</v>
      </c>
      <c r="AR251">
        <v>-0.04</v>
      </c>
      <c r="AS251">
        <v>0.4471</v>
      </c>
      <c r="AT251">
        <v>0.96689999999999998</v>
      </c>
      <c r="AU251">
        <v>0.47160000000000002</v>
      </c>
      <c r="AV251">
        <v>0.13109999999999999</v>
      </c>
      <c r="AW251">
        <v>-0.40570000000000001</v>
      </c>
      <c r="AX251">
        <v>0.37519999999999998</v>
      </c>
      <c r="AY251">
        <v>0.33560000000000001</v>
      </c>
      <c r="AZ251">
        <v>0.83689999999999998</v>
      </c>
      <c r="BA251">
        <v>1.4457</v>
      </c>
      <c r="BB251">
        <v>1.0911999999999999</v>
      </c>
      <c r="BC251">
        <v>-1.0649</v>
      </c>
      <c r="BD251">
        <v>-0.44290000000000002</v>
      </c>
      <c r="BE251">
        <v>-0.1762</v>
      </c>
      <c r="BF251">
        <v>-0.71319999999999995</v>
      </c>
      <c r="BG251">
        <v>-0.94130000000000003</v>
      </c>
      <c r="BH251">
        <v>-0.58489999999999998</v>
      </c>
      <c r="BI251">
        <v>-0.25750000000000001</v>
      </c>
    </row>
    <row r="252" spans="1:61" hidden="1">
      <c r="A252" t="s">
        <v>425</v>
      </c>
      <c r="B252" t="s">
        <v>25</v>
      </c>
      <c r="C252" t="s">
        <v>151</v>
      </c>
      <c r="D252" t="s">
        <v>418</v>
      </c>
      <c r="E252" t="s">
        <v>153</v>
      </c>
      <c r="F252" t="s">
        <v>1</v>
      </c>
      <c r="G252" t="s">
        <v>1</v>
      </c>
      <c r="H252" t="s">
        <v>1</v>
      </c>
      <c r="I252" t="s">
        <v>1</v>
      </c>
      <c r="J252" t="s">
        <v>1</v>
      </c>
      <c r="K252" t="s">
        <v>1</v>
      </c>
      <c r="L252" t="s">
        <v>1</v>
      </c>
      <c r="M252" t="s">
        <v>1</v>
      </c>
      <c r="N252" t="s">
        <v>1</v>
      </c>
      <c r="O252" t="s">
        <v>1</v>
      </c>
      <c r="P252" t="s">
        <v>1</v>
      </c>
      <c r="Q252" t="s">
        <v>1</v>
      </c>
      <c r="R252" t="s">
        <v>1</v>
      </c>
      <c r="S252" t="s">
        <v>1</v>
      </c>
      <c r="T252" t="s">
        <v>1</v>
      </c>
      <c r="U252" t="s">
        <v>1</v>
      </c>
      <c r="V252" t="s">
        <v>1</v>
      </c>
      <c r="W252" t="s">
        <v>1</v>
      </c>
      <c r="X252" t="s">
        <v>1</v>
      </c>
      <c r="Y252" t="s">
        <v>1</v>
      </c>
      <c r="Z252" t="s">
        <v>1</v>
      </c>
      <c r="AA252" t="s">
        <v>1</v>
      </c>
      <c r="AB252" t="s">
        <v>1</v>
      </c>
      <c r="AC252" t="s">
        <v>1</v>
      </c>
      <c r="AD252" t="s">
        <v>1</v>
      </c>
      <c r="AE252" t="s">
        <v>1</v>
      </c>
      <c r="AF252" t="s">
        <v>1</v>
      </c>
      <c r="AG252" t="s">
        <v>1</v>
      </c>
      <c r="AH252" t="s">
        <v>1</v>
      </c>
      <c r="AI252" t="s">
        <v>1</v>
      </c>
      <c r="AJ252" t="s">
        <v>1</v>
      </c>
      <c r="AK252" t="s">
        <v>1</v>
      </c>
      <c r="AL252" t="s">
        <v>1</v>
      </c>
      <c r="AM252" t="s">
        <v>1</v>
      </c>
      <c r="AN252" t="s">
        <v>1</v>
      </c>
      <c r="AO252" t="s">
        <v>1</v>
      </c>
      <c r="AP252" t="s">
        <v>1</v>
      </c>
      <c r="AQ252" t="s">
        <v>1</v>
      </c>
      <c r="AR252" t="s">
        <v>1</v>
      </c>
      <c r="AS252" t="s">
        <v>1</v>
      </c>
      <c r="AT252" t="s">
        <v>1</v>
      </c>
      <c r="AU252" t="s">
        <v>1</v>
      </c>
      <c r="AV252">
        <v>0.79959999999999998</v>
      </c>
      <c r="AW252">
        <v>0.62309999999999999</v>
      </c>
      <c r="AX252">
        <v>0.90339999999999998</v>
      </c>
      <c r="AY252">
        <v>0.85060000000000002</v>
      </c>
      <c r="AZ252">
        <v>1.0762</v>
      </c>
      <c r="BA252">
        <v>1.4859</v>
      </c>
      <c r="BB252">
        <v>1.7969999999999999</v>
      </c>
      <c r="BC252">
        <v>-0.73380000000000001</v>
      </c>
      <c r="BD252">
        <v>-0.70150000000000001</v>
      </c>
      <c r="BE252">
        <v>-0.20979999999999999</v>
      </c>
      <c r="BF252">
        <v>-0.20910000000000001</v>
      </c>
      <c r="BG252">
        <v>-0.37519999999999998</v>
      </c>
      <c r="BH252">
        <v>-0.45760000000000001</v>
      </c>
      <c r="BI252">
        <v>-0.54139999999999999</v>
      </c>
    </row>
    <row r="253" spans="1:61" hidden="1">
      <c r="A253" t="s">
        <v>426</v>
      </c>
      <c r="B253" t="s">
        <v>26</v>
      </c>
      <c r="C253" t="s">
        <v>151</v>
      </c>
      <c r="D253" t="s">
        <v>418</v>
      </c>
      <c r="E253" t="s">
        <v>153</v>
      </c>
      <c r="F253" t="s">
        <v>1</v>
      </c>
      <c r="G253" t="s">
        <v>1</v>
      </c>
      <c r="H253" t="s">
        <v>1</v>
      </c>
      <c r="I253" t="s">
        <v>1</v>
      </c>
      <c r="J253" t="s">
        <v>1</v>
      </c>
      <c r="K253" t="s">
        <v>1</v>
      </c>
      <c r="L253" t="s">
        <v>1</v>
      </c>
      <c r="M253" t="s">
        <v>1</v>
      </c>
      <c r="N253" t="s">
        <v>1</v>
      </c>
      <c r="O253" t="s">
        <v>1</v>
      </c>
      <c r="P253" t="s">
        <v>1</v>
      </c>
      <c r="Q253" t="s">
        <v>1</v>
      </c>
      <c r="R253" t="s">
        <v>1</v>
      </c>
      <c r="S253" t="s">
        <v>1</v>
      </c>
      <c r="T253" t="s">
        <v>1</v>
      </c>
      <c r="U253" t="s">
        <v>1</v>
      </c>
      <c r="V253" t="s">
        <v>1</v>
      </c>
      <c r="W253" t="s">
        <v>1</v>
      </c>
      <c r="X253" t="s">
        <v>1</v>
      </c>
      <c r="Y253" t="s">
        <v>1</v>
      </c>
      <c r="Z253" t="s">
        <v>1</v>
      </c>
      <c r="AA253" t="s">
        <v>1</v>
      </c>
      <c r="AB253" t="s">
        <v>1</v>
      </c>
      <c r="AC253" t="s">
        <v>1</v>
      </c>
      <c r="AD253" t="s">
        <v>1</v>
      </c>
      <c r="AE253" t="s">
        <v>1</v>
      </c>
      <c r="AF253" t="s">
        <v>1</v>
      </c>
      <c r="AG253" t="s">
        <v>1</v>
      </c>
      <c r="AH253" t="s">
        <v>1</v>
      </c>
      <c r="AI253" t="s">
        <v>1</v>
      </c>
      <c r="AJ253" t="s">
        <v>1</v>
      </c>
      <c r="AK253" t="s">
        <v>1</v>
      </c>
      <c r="AL253" t="s">
        <v>1</v>
      </c>
      <c r="AM253" t="s">
        <v>1</v>
      </c>
      <c r="AN253" t="s">
        <v>1</v>
      </c>
      <c r="AO253" t="s">
        <v>1</v>
      </c>
      <c r="AP253" t="s">
        <v>1</v>
      </c>
      <c r="AQ253">
        <v>-0.32369999999999999</v>
      </c>
      <c r="AR253">
        <v>-0.80769999999999997</v>
      </c>
      <c r="AS253">
        <v>-0.71540000000000004</v>
      </c>
      <c r="AT253">
        <v>-0.128</v>
      </c>
      <c r="AU253">
        <v>0.16450000000000001</v>
      </c>
      <c r="AV253">
        <v>-5.1299999999999998E-2</v>
      </c>
      <c r="AW253">
        <v>8.1799999999999998E-2</v>
      </c>
      <c r="AX253">
        <v>0.2485</v>
      </c>
      <c r="AY253">
        <v>0.97370000000000001</v>
      </c>
      <c r="AZ253">
        <v>1.9529000000000001</v>
      </c>
      <c r="BA253">
        <v>2.3069999999999999</v>
      </c>
      <c r="BB253">
        <v>1.8331999999999999</v>
      </c>
      <c r="BC253">
        <v>-0.58889999999999998</v>
      </c>
      <c r="BD253">
        <v>-0.3256</v>
      </c>
      <c r="BE253">
        <v>-0.19600000000000001</v>
      </c>
      <c r="BF253">
        <v>-0.73319999999999996</v>
      </c>
      <c r="BG253">
        <v>-1.2742</v>
      </c>
      <c r="BH253">
        <v>-0.92479999999999996</v>
      </c>
      <c r="BI253">
        <v>-0.51039999999999996</v>
      </c>
    </row>
    <row r="254" spans="1:61" hidden="1">
      <c r="A254" t="s">
        <v>427</v>
      </c>
      <c r="B254" t="s">
        <v>27</v>
      </c>
      <c r="C254" t="s">
        <v>151</v>
      </c>
      <c r="D254" t="s">
        <v>418</v>
      </c>
      <c r="E254" t="s">
        <v>153</v>
      </c>
      <c r="F254" t="s">
        <v>1</v>
      </c>
      <c r="G254" t="s">
        <v>1</v>
      </c>
      <c r="H254" t="s">
        <v>1</v>
      </c>
      <c r="I254" t="s">
        <v>1</v>
      </c>
      <c r="J254" t="s">
        <v>1</v>
      </c>
      <c r="K254" t="s">
        <v>1</v>
      </c>
      <c r="L254" t="s">
        <v>1</v>
      </c>
      <c r="M254" t="s">
        <v>1</v>
      </c>
      <c r="N254" t="s">
        <v>1</v>
      </c>
      <c r="O254" t="s">
        <v>1</v>
      </c>
      <c r="P254" t="s">
        <v>1</v>
      </c>
      <c r="Q254">
        <v>1.2219</v>
      </c>
      <c r="R254">
        <v>1.7293000000000001</v>
      </c>
      <c r="S254">
        <v>1.9074</v>
      </c>
      <c r="T254">
        <v>0.68310000000000004</v>
      </c>
      <c r="U254">
        <v>-0.76180000000000003</v>
      </c>
      <c r="V254">
        <v>0.78869999999999996</v>
      </c>
      <c r="W254">
        <v>0.57940000000000003</v>
      </c>
      <c r="X254">
        <v>0.50460000000000005</v>
      </c>
      <c r="Y254">
        <v>1.1927000000000001</v>
      </c>
      <c r="Z254">
        <v>-0.12809999999999999</v>
      </c>
      <c r="AA254">
        <v>-1.8144</v>
      </c>
      <c r="AB254">
        <v>-1.3223</v>
      </c>
      <c r="AC254">
        <v>-1.2970999999999999</v>
      </c>
      <c r="AD254">
        <v>-0.53129999999999999</v>
      </c>
      <c r="AE254">
        <v>0.1115</v>
      </c>
      <c r="AF254">
        <v>1.1212</v>
      </c>
      <c r="AG254">
        <v>0.25409999999999999</v>
      </c>
      <c r="AH254">
        <v>-0.60289999999999999</v>
      </c>
      <c r="AI254">
        <v>-1.0592999999999999</v>
      </c>
      <c r="AJ254">
        <v>-1.0891999999999999</v>
      </c>
      <c r="AK254">
        <v>-1.3673999999999999</v>
      </c>
      <c r="AL254">
        <v>-1.3526</v>
      </c>
      <c r="AM254">
        <v>-2.4504000000000001</v>
      </c>
      <c r="AN254">
        <v>-0.56740000000000002</v>
      </c>
      <c r="AO254">
        <v>-7.1499999999999994E-2</v>
      </c>
      <c r="AP254">
        <v>0.26140000000000002</v>
      </c>
      <c r="AQ254">
        <v>0.74250000000000005</v>
      </c>
      <c r="AR254">
        <v>0.64239999999999997</v>
      </c>
      <c r="AS254">
        <v>0.80900000000000005</v>
      </c>
      <c r="AT254">
        <v>1.4576</v>
      </c>
      <c r="AU254">
        <v>0.94950000000000001</v>
      </c>
      <c r="AV254">
        <v>0.28810000000000002</v>
      </c>
      <c r="AW254">
        <v>-0.20660000000000001</v>
      </c>
      <c r="AX254">
        <v>0.50329999999999997</v>
      </c>
      <c r="AY254">
        <v>1.2529999999999999</v>
      </c>
      <c r="AZ254">
        <v>2.3454999999999999</v>
      </c>
      <c r="BA254">
        <v>2.3311000000000002</v>
      </c>
      <c r="BB254">
        <v>0.97589999999999999</v>
      </c>
      <c r="BC254">
        <v>-2.8725000000000001</v>
      </c>
      <c r="BD254">
        <v>-2.4275000000000002</v>
      </c>
      <c r="BE254">
        <v>-2.2105000000000001</v>
      </c>
      <c r="BF254">
        <v>-2.8161999999999998</v>
      </c>
      <c r="BG254">
        <v>-2.9384000000000001</v>
      </c>
      <c r="BH254">
        <v>-2.5960000000000001</v>
      </c>
      <c r="BI254">
        <v>-2.1892</v>
      </c>
    </row>
    <row r="255" spans="1:61" hidden="1">
      <c r="A255" t="s">
        <v>428</v>
      </c>
      <c r="B255" t="s">
        <v>28</v>
      </c>
      <c r="C255" t="s">
        <v>151</v>
      </c>
      <c r="D255" t="s">
        <v>418</v>
      </c>
      <c r="E255" t="s">
        <v>153</v>
      </c>
      <c r="F255" t="s">
        <v>1</v>
      </c>
      <c r="G255" t="s">
        <v>1</v>
      </c>
      <c r="H255" t="s">
        <v>1</v>
      </c>
      <c r="I255" t="s">
        <v>1</v>
      </c>
      <c r="J255" t="s">
        <v>1</v>
      </c>
      <c r="K255" t="s">
        <v>1</v>
      </c>
      <c r="L255" t="s">
        <v>1</v>
      </c>
      <c r="M255" t="s">
        <v>1</v>
      </c>
      <c r="N255" t="s">
        <v>1</v>
      </c>
      <c r="O255" t="s">
        <v>1</v>
      </c>
      <c r="P255" t="s">
        <v>1</v>
      </c>
      <c r="Q255" t="s">
        <v>1</v>
      </c>
      <c r="R255" t="s">
        <v>1</v>
      </c>
      <c r="S255" t="s">
        <v>1</v>
      </c>
      <c r="T255" t="s">
        <v>1</v>
      </c>
      <c r="U255" t="s">
        <v>1</v>
      </c>
      <c r="V255" t="s">
        <v>1</v>
      </c>
      <c r="W255" t="s">
        <v>1</v>
      </c>
      <c r="X255" t="s">
        <v>1</v>
      </c>
      <c r="Y255" t="s">
        <v>1</v>
      </c>
      <c r="Z255" t="s">
        <v>1</v>
      </c>
      <c r="AA255" t="s">
        <v>1</v>
      </c>
      <c r="AB255" t="s">
        <v>1</v>
      </c>
      <c r="AC255" t="s">
        <v>1</v>
      </c>
      <c r="AD255" t="s">
        <v>1</v>
      </c>
      <c r="AE255" t="s">
        <v>1</v>
      </c>
      <c r="AF255" t="s">
        <v>1</v>
      </c>
      <c r="AG255" t="s">
        <v>1</v>
      </c>
      <c r="AH255" t="s">
        <v>1</v>
      </c>
      <c r="AI255" t="s">
        <v>1</v>
      </c>
      <c r="AJ255" t="s">
        <v>1</v>
      </c>
      <c r="AK255">
        <v>2.1044999999999998</v>
      </c>
      <c r="AL255">
        <v>1.5630999999999999</v>
      </c>
      <c r="AM255">
        <v>-0.1555</v>
      </c>
      <c r="AN255">
        <v>1.5800000000000002E-2</v>
      </c>
      <c r="AO255">
        <v>-2.6700000000000002E-2</v>
      </c>
      <c r="AP255">
        <v>-0.4123</v>
      </c>
      <c r="AQ255">
        <v>-0.26939999999999997</v>
      </c>
      <c r="AR255">
        <v>-8.6699999999999999E-2</v>
      </c>
      <c r="AS255">
        <v>4.2900000000000001E-2</v>
      </c>
      <c r="AT255">
        <v>0.72350000000000003</v>
      </c>
      <c r="AU255">
        <v>0.80979999999999996</v>
      </c>
      <c r="AV255">
        <v>3.6499999999999998E-2</v>
      </c>
      <c r="AW255">
        <v>-0.89200000000000002</v>
      </c>
      <c r="AX255">
        <v>-0.94699999999999995</v>
      </c>
      <c r="AY255">
        <v>-1.2397</v>
      </c>
      <c r="AZ255">
        <v>2.3199999999999998E-2</v>
      </c>
      <c r="BA255">
        <v>1.0804</v>
      </c>
      <c r="BB255">
        <v>0.98950000000000005</v>
      </c>
      <c r="BC255">
        <v>-2.3605999999999998</v>
      </c>
      <c r="BD255">
        <v>-0.76919999999999999</v>
      </c>
      <c r="BE255">
        <v>0.32590000000000002</v>
      </c>
      <c r="BF255">
        <v>-5.3199999999999997E-2</v>
      </c>
      <c r="BG255">
        <v>-0.59209999999999996</v>
      </c>
      <c r="BH255">
        <v>-0.40870000000000001</v>
      </c>
      <c r="BI255">
        <v>-0.14779999999999999</v>
      </c>
    </row>
    <row r="256" spans="1:61" hidden="1">
      <c r="A256" t="s">
        <v>429</v>
      </c>
      <c r="B256" t="s">
        <v>169</v>
      </c>
      <c r="C256" t="s">
        <v>151</v>
      </c>
      <c r="D256" t="s">
        <v>418</v>
      </c>
      <c r="E256" t="s">
        <v>153</v>
      </c>
      <c r="F256" t="s">
        <v>1</v>
      </c>
      <c r="G256" t="s">
        <v>1</v>
      </c>
      <c r="H256" t="s">
        <v>1</v>
      </c>
      <c r="I256" t="s">
        <v>1</v>
      </c>
      <c r="J256" t="s">
        <v>1</v>
      </c>
      <c r="K256" t="s">
        <v>1</v>
      </c>
      <c r="L256" t="s">
        <v>1</v>
      </c>
      <c r="M256" t="s">
        <v>1</v>
      </c>
      <c r="N256" t="s">
        <v>1</v>
      </c>
      <c r="O256" t="s">
        <v>1</v>
      </c>
      <c r="P256">
        <v>0.63600000000000001</v>
      </c>
      <c r="Q256">
        <v>0.37880000000000003</v>
      </c>
      <c r="R256">
        <v>0.50700000000000001</v>
      </c>
      <c r="S256">
        <v>0.94289999999999996</v>
      </c>
      <c r="T256">
        <v>0.254</v>
      </c>
      <c r="U256">
        <v>-1.0354000000000001</v>
      </c>
      <c r="V256">
        <v>9.6199999999999994E-2</v>
      </c>
      <c r="W256">
        <v>0.51160000000000005</v>
      </c>
      <c r="X256">
        <v>0.74250000000000005</v>
      </c>
      <c r="Y256">
        <v>1.3785000000000001</v>
      </c>
      <c r="Z256">
        <v>0.872</v>
      </c>
      <c r="AA256">
        <v>0.22589999999999999</v>
      </c>
      <c r="AB256">
        <v>-0.7248</v>
      </c>
      <c r="AC256">
        <v>-0.83930000000000005</v>
      </c>
      <c r="AD256">
        <v>-0.46899999999999997</v>
      </c>
      <c r="AE256">
        <v>-0.34670000000000001</v>
      </c>
      <c r="AF256">
        <v>-0.34870000000000001</v>
      </c>
      <c r="AG256">
        <v>-0.75700000000000001</v>
      </c>
      <c r="AH256">
        <v>-0.29360000000000003</v>
      </c>
      <c r="AI256">
        <v>0.11650000000000001</v>
      </c>
      <c r="AJ256">
        <v>0.9909</v>
      </c>
      <c r="AK256">
        <v>1.9080999999999999</v>
      </c>
      <c r="AL256" t="s">
        <v>1</v>
      </c>
      <c r="AM256" t="s">
        <v>1</v>
      </c>
      <c r="AN256" t="s">
        <v>1</v>
      </c>
      <c r="AO256" t="s">
        <v>1</v>
      </c>
      <c r="AP256" t="s">
        <v>1</v>
      </c>
      <c r="AQ256" t="s">
        <v>1</v>
      </c>
      <c r="AR256" t="s">
        <v>1</v>
      </c>
      <c r="AS256" t="s">
        <v>1</v>
      </c>
      <c r="AT256" t="s">
        <v>1</v>
      </c>
      <c r="AU256" t="s">
        <v>1</v>
      </c>
      <c r="AV256" t="s">
        <v>1</v>
      </c>
      <c r="AW256" t="s">
        <v>1</v>
      </c>
      <c r="AX256" t="s">
        <v>1</v>
      </c>
      <c r="AY256" t="s">
        <v>1</v>
      </c>
      <c r="AZ256" t="s">
        <v>1</v>
      </c>
      <c r="BA256" t="s">
        <v>1</v>
      </c>
      <c r="BB256" t="s">
        <v>1</v>
      </c>
      <c r="BC256" t="s">
        <v>1</v>
      </c>
      <c r="BD256" t="s">
        <v>1</v>
      </c>
      <c r="BE256" t="s">
        <v>1</v>
      </c>
      <c r="BF256" t="s">
        <v>1</v>
      </c>
      <c r="BG256" t="s">
        <v>1</v>
      </c>
      <c r="BH256" t="s">
        <v>1</v>
      </c>
      <c r="BI256" t="s">
        <v>316</v>
      </c>
    </row>
    <row r="257" spans="1:61" hidden="1">
      <c r="A257" t="s">
        <v>430</v>
      </c>
      <c r="B257" t="s">
        <v>29</v>
      </c>
      <c r="C257" t="s">
        <v>151</v>
      </c>
      <c r="D257" t="s">
        <v>418</v>
      </c>
      <c r="E257" t="s">
        <v>153</v>
      </c>
      <c r="F257" t="s">
        <v>1</v>
      </c>
      <c r="G257" t="s">
        <v>1</v>
      </c>
      <c r="H257" t="s">
        <v>1</v>
      </c>
      <c r="I257" t="s">
        <v>1</v>
      </c>
      <c r="J257" t="s">
        <v>1</v>
      </c>
      <c r="K257" t="s">
        <v>1</v>
      </c>
      <c r="L257" t="s">
        <v>1</v>
      </c>
      <c r="M257" t="s">
        <v>1</v>
      </c>
      <c r="N257" t="s">
        <v>1</v>
      </c>
      <c r="O257" t="s">
        <v>1</v>
      </c>
      <c r="P257" t="s">
        <v>1</v>
      </c>
      <c r="Q257" t="s">
        <v>1</v>
      </c>
      <c r="R257" t="s">
        <v>1</v>
      </c>
      <c r="S257" t="s">
        <v>1</v>
      </c>
      <c r="T257" t="s">
        <v>1</v>
      </c>
      <c r="U257" t="s">
        <v>1</v>
      </c>
      <c r="V257" t="s">
        <v>1</v>
      </c>
      <c r="W257" t="s">
        <v>1</v>
      </c>
      <c r="X257" t="s">
        <v>1</v>
      </c>
      <c r="Y257" t="s">
        <v>1</v>
      </c>
      <c r="Z257" t="s">
        <v>1</v>
      </c>
      <c r="AA257" t="s">
        <v>1</v>
      </c>
      <c r="AB257" t="s">
        <v>1</v>
      </c>
      <c r="AC257" t="s">
        <v>1</v>
      </c>
      <c r="AD257" t="s">
        <v>1</v>
      </c>
      <c r="AE257" t="s">
        <v>1</v>
      </c>
      <c r="AF257" t="s">
        <v>1</v>
      </c>
      <c r="AG257" t="s">
        <v>1</v>
      </c>
      <c r="AH257" t="s">
        <v>1</v>
      </c>
      <c r="AI257" t="s">
        <v>1</v>
      </c>
      <c r="AJ257" t="s">
        <v>1</v>
      </c>
      <c r="AK257" t="s">
        <v>1</v>
      </c>
      <c r="AL257" t="s">
        <v>1</v>
      </c>
      <c r="AM257" t="s">
        <v>1</v>
      </c>
      <c r="AN257" t="s">
        <v>1</v>
      </c>
      <c r="AO257">
        <v>-2.8828</v>
      </c>
      <c r="AP257">
        <v>-2.3460999999999999</v>
      </c>
      <c r="AQ257">
        <v>-0.54849999999999999</v>
      </c>
      <c r="AR257">
        <v>-8.9499999999999996E-2</v>
      </c>
      <c r="AS257">
        <v>-1.3249</v>
      </c>
      <c r="AT257">
        <v>-2.35E-2</v>
      </c>
      <c r="AU257">
        <v>0.3805</v>
      </c>
      <c r="AV257">
        <v>0.59909999999999997</v>
      </c>
      <c r="AW257">
        <v>1.0114000000000001</v>
      </c>
      <c r="AX257">
        <v>1.0021</v>
      </c>
      <c r="AY257">
        <v>1.7072000000000001</v>
      </c>
      <c r="AZ257">
        <v>2.8932000000000002</v>
      </c>
      <c r="BA257">
        <v>3.6757</v>
      </c>
      <c r="BB257">
        <v>1.4202999999999999</v>
      </c>
      <c r="BC257">
        <v>-2.8332000000000002</v>
      </c>
      <c r="BD257">
        <v>-2.0888</v>
      </c>
      <c r="BE257">
        <v>8.2900000000000001E-2</v>
      </c>
      <c r="BF257">
        <v>0.76919999999999999</v>
      </c>
      <c r="BG257">
        <v>0.37790000000000001</v>
      </c>
      <c r="BH257">
        <v>0.19719999999999999</v>
      </c>
      <c r="BI257">
        <v>0.23880000000000001</v>
      </c>
    </row>
    <row r="258" spans="1:61" hidden="1">
      <c r="A258" t="s">
        <v>431</v>
      </c>
      <c r="B258" t="s">
        <v>30</v>
      </c>
      <c r="C258" t="s">
        <v>151</v>
      </c>
      <c r="D258" t="s">
        <v>418</v>
      </c>
      <c r="E258" t="s">
        <v>153</v>
      </c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 t="s">
        <v>1</v>
      </c>
      <c r="L258" t="s">
        <v>1</v>
      </c>
      <c r="M258" t="s">
        <v>1</v>
      </c>
      <c r="N258" t="s">
        <v>1</v>
      </c>
      <c r="O258" t="s">
        <v>1</v>
      </c>
      <c r="P258" t="s">
        <v>1</v>
      </c>
      <c r="Q258" t="s">
        <v>1</v>
      </c>
      <c r="R258" t="s">
        <v>1</v>
      </c>
      <c r="S258" t="s">
        <v>1</v>
      </c>
      <c r="T258" t="s">
        <v>1</v>
      </c>
      <c r="U258" t="s">
        <v>1</v>
      </c>
      <c r="V258" t="s">
        <v>1</v>
      </c>
      <c r="W258" t="s">
        <v>1</v>
      </c>
      <c r="X258" t="s">
        <v>1</v>
      </c>
      <c r="Y258" t="s">
        <v>1</v>
      </c>
      <c r="Z258" t="s">
        <v>1</v>
      </c>
      <c r="AA258" t="s">
        <v>1</v>
      </c>
      <c r="AB258" t="s">
        <v>1</v>
      </c>
      <c r="AC258" t="s">
        <v>1</v>
      </c>
      <c r="AD258" t="s">
        <v>1</v>
      </c>
      <c r="AE258">
        <v>-1.3025</v>
      </c>
      <c r="AF258">
        <v>-2.4054000000000002</v>
      </c>
      <c r="AG258">
        <v>-1.5983000000000001</v>
      </c>
      <c r="AH258">
        <v>-0.99350000000000005</v>
      </c>
      <c r="AI258">
        <v>5.7299999999999997E-2</v>
      </c>
      <c r="AJ258">
        <v>1.2836000000000001</v>
      </c>
      <c r="AK258">
        <v>0.43790000000000001</v>
      </c>
      <c r="AL258">
        <v>-0.127</v>
      </c>
      <c r="AM258">
        <v>-1.0853999999999999</v>
      </c>
      <c r="AN258">
        <v>-1.2214</v>
      </c>
      <c r="AO258">
        <v>-0.36170000000000002</v>
      </c>
      <c r="AP258">
        <v>2.2499999999999999E-2</v>
      </c>
      <c r="AQ258">
        <v>0.56850000000000001</v>
      </c>
      <c r="AR258">
        <v>0.3584</v>
      </c>
      <c r="AS258">
        <v>0.83460000000000001</v>
      </c>
      <c r="AT258">
        <v>1.3559000000000001</v>
      </c>
      <c r="AU258">
        <v>1.0785</v>
      </c>
      <c r="AV258">
        <v>0.61660000000000004</v>
      </c>
      <c r="AW258">
        <v>-8.8999999999999996E-2</v>
      </c>
      <c r="AX258">
        <v>-0.26040000000000002</v>
      </c>
      <c r="AY258">
        <v>0.5635</v>
      </c>
      <c r="AZ258">
        <v>1.3292999999999999</v>
      </c>
      <c r="BA258">
        <v>2.2753999999999999</v>
      </c>
      <c r="BB258">
        <v>0.65349999999999997</v>
      </c>
      <c r="BC258">
        <v>-2.0529000000000002</v>
      </c>
      <c r="BD258">
        <v>-2.0478000000000001</v>
      </c>
      <c r="BE258">
        <v>-0.61939999999999995</v>
      </c>
      <c r="BF258">
        <v>-0.2974</v>
      </c>
      <c r="BG258">
        <v>-0.71940000000000004</v>
      </c>
      <c r="BH258">
        <v>-0.48830000000000001</v>
      </c>
      <c r="BI258">
        <v>-8.6E-3</v>
      </c>
    </row>
    <row r="259" spans="1:61" hidden="1">
      <c r="A259" t="s">
        <v>432</v>
      </c>
      <c r="B259" t="s">
        <v>31</v>
      </c>
      <c r="C259" t="s">
        <v>151</v>
      </c>
      <c r="D259" t="s">
        <v>418</v>
      </c>
      <c r="E259" t="s">
        <v>153</v>
      </c>
      <c r="F259" t="s">
        <v>1</v>
      </c>
      <c r="G259" t="s">
        <v>1</v>
      </c>
      <c r="H259" t="s">
        <v>1</v>
      </c>
      <c r="I259" t="s">
        <v>1</v>
      </c>
      <c r="J259" t="s">
        <v>1</v>
      </c>
      <c r="K259" t="s">
        <v>1</v>
      </c>
      <c r="L259" t="s">
        <v>1</v>
      </c>
      <c r="M259" t="s">
        <v>1</v>
      </c>
      <c r="N259" t="s">
        <v>1</v>
      </c>
      <c r="O259" t="s">
        <v>1</v>
      </c>
      <c r="P259" t="s">
        <v>1</v>
      </c>
      <c r="Q259" t="s">
        <v>1</v>
      </c>
      <c r="R259" t="s">
        <v>1</v>
      </c>
      <c r="S259" t="s">
        <v>1</v>
      </c>
      <c r="T259" t="s">
        <v>1</v>
      </c>
      <c r="U259" t="s">
        <v>1</v>
      </c>
      <c r="V259" t="s">
        <v>1</v>
      </c>
      <c r="W259" t="s">
        <v>1</v>
      </c>
      <c r="X259" t="s">
        <v>1</v>
      </c>
      <c r="Y259" t="s">
        <v>1</v>
      </c>
      <c r="Z259" t="s">
        <v>1</v>
      </c>
      <c r="AA259" t="s">
        <v>1</v>
      </c>
      <c r="AB259" t="s">
        <v>1</v>
      </c>
      <c r="AC259" t="s">
        <v>1</v>
      </c>
      <c r="AD259" t="s">
        <v>1</v>
      </c>
      <c r="AE259" t="s">
        <v>1</v>
      </c>
      <c r="AF259" t="s">
        <v>1</v>
      </c>
      <c r="AG259" t="s">
        <v>1</v>
      </c>
      <c r="AH259">
        <v>0.39689999999999998</v>
      </c>
      <c r="AI259">
        <v>1.1368</v>
      </c>
      <c r="AJ259">
        <v>0.72650000000000003</v>
      </c>
      <c r="AK259">
        <v>1.0538000000000001</v>
      </c>
      <c r="AL259">
        <v>0.84299999999999997</v>
      </c>
      <c r="AM259">
        <v>7.8700000000000006E-2</v>
      </c>
      <c r="AN259">
        <v>0.17080000000000001</v>
      </c>
      <c r="AO259">
        <v>0.23769999999999999</v>
      </c>
      <c r="AP259">
        <v>0.19850000000000001</v>
      </c>
      <c r="AQ259">
        <v>0.38179999999999997</v>
      </c>
      <c r="AR259">
        <v>0.49880000000000002</v>
      </c>
      <c r="AS259">
        <v>0.46939999999999998</v>
      </c>
      <c r="AT259">
        <v>0.48509999999999998</v>
      </c>
      <c r="AU259">
        <v>0.37569999999999998</v>
      </c>
      <c r="AV259">
        <v>-0.36909999999999998</v>
      </c>
      <c r="AW259">
        <v>9.2999999999999992E-3</v>
      </c>
      <c r="AX259">
        <v>0.11310000000000001</v>
      </c>
      <c r="AY259">
        <v>-0.23780000000000001</v>
      </c>
      <c r="AZ259">
        <v>1.0032000000000001</v>
      </c>
      <c r="BA259">
        <v>1.5068999999999999</v>
      </c>
      <c r="BB259">
        <v>0.73229999999999995</v>
      </c>
      <c r="BC259">
        <v>-0.72719999999999996</v>
      </c>
      <c r="BD259">
        <v>-2.2067000000000001</v>
      </c>
      <c r="BE259">
        <v>-4.1341000000000001</v>
      </c>
      <c r="BF259">
        <v>-5.7980999999999998</v>
      </c>
      <c r="BG259">
        <v>-5.9546999999999999</v>
      </c>
      <c r="BH259">
        <v>-4.3983999999999996</v>
      </c>
      <c r="BI259">
        <v>-1.8971</v>
      </c>
    </row>
    <row r="260" spans="1:61" hidden="1">
      <c r="A260" t="s">
        <v>433</v>
      </c>
      <c r="B260" t="s">
        <v>32</v>
      </c>
      <c r="C260" t="s">
        <v>151</v>
      </c>
      <c r="D260" t="s">
        <v>418</v>
      </c>
      <c r="E260" t="s">
        <v>153</v>
      </c>
      <c r="F260" t="s">
        <v>1</v>
      </c>
      <c r="G260" t="s">
        <v>1</v>
      </c>
      <c r="H260" t="s">
        <v>1</v>
      </c>
      <c r="I260" t="s">
        <v>1</v>
      </c>
      <c r="J260" t="s">
        <v>1</v>
      </c>
      <c r="K260" t="s">
        <v>1</v>
      </c>
      <c r="L260" t="s">
        <v>1</v>
      </c>
      <c r="M260" t="s">
        <v>1</v>
      </c>
      <c r="N260" t="s">
        <v>1</v>
      </c>
      <c r="O260" t="s">
        <v>1</v>
      </c>
      <c r="P260" t="s">
        <v>1</v>
      </c>
      <c r="Q260" t="s">
        <v>1</v>
      </c>
      <c r="R260" t="s">
        <v>1</v>
      </c>
      <c r="S260" t="s">
        <v>1</v>
      </c>
      <c r="T260" t="s">
        <v>1</v>
      </c>
      <c r="U260" t="s">
        <v>1</v>
      </c>
      <c r="V260" t="s">
        <v>1</v>
      </c>
      <c r="W260" t="s">
        <v>1</v>
      </c>
      <c r="X260" t="s">
        <v>1</v>
      </c>
      <c r="Y260" t="s">
        <v>1</v>
      </c>
      <c r="Z260" t="s">
        <v>1</v>
      </c>
      <c r="AA260" t="s">
        <v>1</v>
      </c>
      <c r="AB260" t="s">
        <v>1</v>
      </c>
      <c r="AC260" t="s">
        <v>1</v>
      </c>
      <c r="AD260" t="s">
        <v>1</v>
      </c>
      <c r="AE260" t="s">
        <v>1</v>
      </c>
      <c r="AF260" t="s">
        <v>1</v>
      </c>
      <c r="AG260" t="s">
        <v>1</v>
      </c>
      <c r="AH260" t="s">
        <v>1</v>
      </c>
      <c r="AI260" t="s">
        <v>1</v>
      </c>
      <c r="AJ260" t="s">
        <v>1</v>
      </c>
      <c r="AK260" t="s">
        <v>1</v>
      </c>
      <c r="AL260" t="s">
        <v>1</v>
      </c>
      <c r="AM260" t="s">
        <v>1</v>
      </c>
      <c r="AN260" t="s">
        <v>1</v>
      </c>
      <c r="AO260">
        <v>-1.2564</v>
      </c>
      <c r="AP260">
        <v>-1.1994</v>
      </c>
      <c r="AQ260">
        <v>-0.67190000000000005</v>
      </c>
      <c r="AR260">
        <v>-8.09E-2</v>
      </c>
      <c r="AS260">
        <v>0.43559999999999999</v>
      </c>
      <c r="AT260">
        <v>1.0046999999999999</v>
      </c>
      <c r="AU260">
        <v>1.3269</v>
      </c>
      <c r="AV260">
        <v>0.9859</v>
      </c>
      <c r="AW260">
        <v>0.8175</v>
      </c>
      <c r="AX260">
        <v>0.8448</v>
      </c>
      <c r="AY260">
        <v>0.97829999999999995</v>
      </c>
      <c r="AZ260">
        <v>1.3545</v>
      </c>
      <c r="BA260">
        <v>1.3334999999999999</v>
      </c>
      <c r="BB260">
        <v>0.43859999999999999</v>
      </c>
      <c r="BC260">
        <v>-1.8984000000000001</v>
      </c>
      <c r="BD260">
        <v>-2.5221</v>
      </c>
      <c r="BE260">
        <v>-2.8067000000000002</v>
      </c>
      <c r="BF260">
        <v>-3.4977</v>
      </c>
      <c r="BG260">
        <v>-3.8414000000000001</v>
      </c>
      <c r="BH260">
        <v>-3.1993999999999998</v>
      </c>
      <c r="BI260">
        <v>-2.2241</v>
      </c>
    </row>
    <row r="261" spans="1:61" hidden="1">
      <c r="A261" t="s">
        <v>434</v>
      </c>
      <c r="B261" t="s">
        <v>33</v>
      </c>
      <c r="C261" t="s">
        <v>151</v>
      </c>
      <c r="D261" t="s">
        <v>418</v>
      </c>
      <c r="E261" t="s">
        <v>153</v>
      </c>
      <c r="F261" t="s">
        <v>1</v>
      </c>
      <c r="G261" t="s">
        <v>1</v>
      </c>
      <c r="H261" t="s">
        <v>1</v>
      </c>
      <c r="I261" t="s">
        <v>1</v>
      </c>
      <c r="J261" t="s">
        <v>1</v>
      </c>
      <c r="K261" t="s">
        <v>1</v>
      </c>
      <c r="L261" t="s">
        <v>1</v>
      </c>
      <c r="M261" t="s">
        <v>1</v>
      </c>
      <c r="N261" t="s">
        <v>1</v>
      </c>
      <c r="O261" t="s">
        <v>1</v>
      </c>
      <c r="P261" t="s">
        <v>1</v>
      </c>
      <c r="Q261" t="s">
        <v>1</v>
      </c>
      <c r="R261" t="s">
        <v>1</v>
      </c>
      <c r="S261" t="s">
        <v>1</v>
      </c>
      <c r="T261" t="s">
        <v>1</v>
      </c>
      <c r="U261" t="s">
        <v>1</v>
      </c>
      <c r="V261" t="s">
        <v>1</v>
      </c>
      <c r="W261" t="s">
        <v>1</v>
      </c>
      <c r="X261">
        <v>3.7999999999999999E-2</v>
      </c>
      <c r="Y261">
        <v>0.27339999999999998</v>
      </c>
      <c r="Z261">
        <v>-0.10489999999999999</v>
      </c>
      <c r="AA261">
        <v>-0.50409999999999999</v>
      </c>
      <c r="AB261">
        <v>-0.224</v>
      </c>
      <c r="AC261">
        <v>-0.39300000000000002</v>
      </c>
      <c r="AD261">
        <v>-0.44500000000000001</v>
      </c>
      <c r="AE261">
        <v>-0.56110000000000004</v>
      </c>
      <c r="AF261">
        <v>-0.51529999999999998</v>
      </c>
      <c r="AG261">
        <v>-0.51490000000000002</v>
      </c>
      <c r="AH261">
        <v>0.34599999999999997</v>
      </c>
      <c r="AI261">
        <v>0.97889999999999999</v>
      </c>
      <c r="AJ261">
        <v>1.0136000000000001</v>
      </c>
      <c r="AK261">
        <v>0.46260000000000001</v>
      </c>
      <c r="AL261">
        <v>0.15659999999999999</v>
      </c>
      <c r="AM261">
        <v>-1.0264</v>
      </c>
      <c r="AN261">
        <v>-0.83340000000000003</v>
      </c>
      <c r="AO261">
        <v>-0.74</v>
      </c>
      <c r="AP261">
        <v>-1.0422</v>
      </c>
      <c r="AQ261">
        <v>-0.85840000000000005</v>
      </c>
      <c r="AR261">
        <v>-0.16639999999999999</v>
      </c>
      <c r="AS261">
        <v>0.45269999999999999</v>
      </c>
      <c r="AT261">
        <v>1.2039</v>
      </c>
      <c r="AU261">
        <v>1.4844999999999999</v>
      </c>
      <c r="AV261">
        <v>1.0925</v>
      </c>
      <c r="AW261">
        <v>0.66339999999999999</v>
      </c>
      <c r="AX261">
        <v>1.0859000000000001</v>
      </c>
      <c r="AY261">
        <v>1.1072</v>
      </c>
      <c r="AZ261">
        <v>1.5341</v>
      </c>
      <c r="BA261">
        <v>1.8653</v>
      </c>
      <c r="BB261">
        <v>0.9869</v>
      </c>
      <c r="BC261">
        <v>-1.2927999999999999</v>
      </c>
      <c r="BD261">
        <v>-0.9587</v>
      </c>
      <c r="BE261">
        <v>-0.4975</v>
      </c>
      <c r="BF261">
        <v>-1.0681</v>
      </c>
      <c r="BG261">
        <v>-1.4932000000000001</v>
      </c>
      <c r="BH261">
        <v>-1.5237000000000001</v>
      </c>
      <c r="BI261">
        <v>-1.3329</v>
      </c>
    </row>
    <row r="262" spans="1:61" hidden="1">
      <c r="A262" t="s">
        <v>435</v>
      </c>
      <c r="B262" t="s">
        <v>34</v>
      </c>
      <c r="C262" t="s">
        <v>151</v>
      </c>
      <c r="D262" t="s">
        <v>418</v>
      </c>
      <c r="E262" t="s">
        <v>153</v>
      </c>
      <c r="F262" t="s">
        <v>1</v>
      </c>
      <c r="G262" t="s">
        <v>1</v>
      </c>
      <c r="H262" t="s">
        <v>1</v>
      </c>
      <c r="I262" t="s">
        <v>1</v>
      </c>
      <c r="J262" t="s">
        <v>1</v>
      </c>
      <c r="K262" t="s">
        <v>1</v>
      </c>
      <c r="L262" t="s">
        <v>1</v>
      </c>
      <c r="M262" t="s">
        <v>1</v>
      </c>
      <c r="N262" t="s">
        <v>1</v>
      </c>
      <c r="O262" t="s">
        <v>1</v>
      </c>
      <c r="P262" t="s">
        <v>1</v>
      </c>
      <c r="Q262" t="s">
        <v>1</v>
      </c>
      <c r="R262" t="s">
        <v>1</v>
      </c>
      <c r="S262" t="s">
        <v>1</v>
      </c>
      <c r="T262" t="s">
        <v>1</v>
      </c>
      <c r="U262" t="s">
        <v>1</v>
      </c>
      <c r="V262" t="s">
        <v>1</v>
      </c>
      <c r="W262" t="s">
        <v>1</v>
      </c>
      <c r="X262" t="s">
        <v>1</v>
      </c>
      <c r="Y262" t="s">
        <v>1</v>
      </c>
      <c r="Z262" t="s">
        <v>1</v>
      </c>
      <c r="AA262" t="s">
        <v>1</v>
      </c>
      <c r="AB262" t="s">
        <v>1</v>
      </c>
      <c r="AC262" t="s">
        <v>1</v>
      </c>
      <c r="AD262" t="s">
        <v>1</v>
      </c>
      <c r="AE262" t="s">
        <v>1</v>
      </c>
      <c r="AF262" t="s">
        <v>1</v>
      </c>
      <c r="AG262" t="s">
        <v>1</v>
      </c>
      <c r="AH262" t="s">
        <v>1</v>
      </c>
      <c r="AI262" t="s">
        <v>1</v>
      </c>
      <c r="AJ262" t="s">
        <v>1</v>
      </c>
      <c r="AK262" t="s">
        <v>1</v>
      </c>
      <c r="AL262" t="s">
        <v>1</v>
      </c>
      <c r="AM262" t="s">
        <v>1</v>
      </c>
      <c r="AN262" t="s">
        <v>1</v>
      </c>
      <c r="AO262" t="s">
        <v>1</v>
      </c>
      <c r="AP262" t="s">
        <v>1</v>
      </c>
      <c r="AQ262" t="s">
        <v>1</v>
      </c>
      <c r="AR262" t="s">
        <v>1</v>
      </c>
      <c r="AS262" t="s">
        <v>1</v>
      </c>
      <c r="AT262" t="s">
        <v>1</v>
      </c>
      <c r="AU262" t="s">
        <v>1</v>
      </c>
      <c r="AV262">
        <v>-0.47170000000000001</v>
      </c>
      <c r="AW262">
        <v>-4.1000000000000003E-3</v>
      </c>
      <c r="AX262">
        <v>0.33179999999999998</v>
      </c>
      <c r="AY262">
        <v>0.63570000000000004</v>
      </c>
      <c r="AZ262">
        <v>1.4470000000000001</v>
      </c>
      <c r="BA262">
        <v>2.5958999999999999</v>
      </c>
      <c r="BB262">
        <v>2.6726999999999999</v>
      </c>
      <c r="BC262">
        <v>-0.3871</v>
      </c>
      <c r="BD262">
        <v>-0.95899999999999996</v>
      </c>
      <c r="BE262">
        <v>-0.67600000000000005</v>
      </c>
      <c r="BF262">
        <v>-0.90629999999999999</v>
      </c>
      <c r="BG262">
        <v>-1.1899</v>
      </c>
      <c r="BH262">
        <v>-1.5566</v>
      </c>
      <c r="BI262">
        <v>-1.516</v>
      </c>
    </row>
    <row r="263" spans="1:61" hidden="1">
      <c r="A263" t="s">
        <v>436</v>
      </c>
      <c r="B263" t="s">
        <v>35</v>
      </c>
      <c r="C263" t="s">
        <v>151</v>
      </c>
      <c r="D263" t="s">
        <v>418</v>
      </c>
      <c r="E263" t="s">
        <v>153</v>
      </c>
      <c r="F263" t="s">
        <v>1</v>
      </c>
      <c r="G263" t="s">
        <v>1</v>
      </c>
      <c r="H263" t="s">
        <v>1</v>
      </c>
      <c r="I263" t="s">
        <v>1</v>
      </c>
      <c r="J263" t="s">
        <v>1</v>
      </c>
      <c r="K263" t="s">
        <v>1</v>
      </c>
      <c r="L263" t="s">
        <v>1</v>
      </c>
      <c r="M263" t="s">
        <v>1</v>
      </c>
      <c r="N263" t="s">
        <v>1</v>
      </c>
      <c r="O263" t="s">
        <v>1</v>
      </c>
      <c r="P263" t="s">
        <v>1</v>
      </c>
      <c r="Q263" t="s">
        <v>1</v>
      </c>
      <c r="R263" t="s">
        <v>1</v>
      </c>
      <c r="S263" t="s">
        <v>1</v>
      </c>
      <c r="T263" t="s">
        <v>1</v>
      </c>
      <c r="U263" t="s">
        <v>1</v>
      </c>
      <c r="V263" t="s">
        <v>1</v>
      </c>
      <c r="W263" t="s">
        <v>1</v>
      </c>
      <c r="X263" t="s">
        <v>1</v>
      </c>
      <c r="Y263" t="s">
        <v>1</v>
      </c>
      <c r="Z263">
        <v>0.66710000000000003</v>
      </c>
      <c r="AA263">
        <v>0.3725</v>
      </c>
      <c r="AB263">
        <v>-9.4399999999999998E-2</v>
      </c>
      <c r="AC263">
        <v>-0.50380000000000003</v>
      </c>
      <c r="AD263">
        <v>-0.1278</v>
      </c>
      <c r="AE263">
        <v>-6.4100000000000004E-2</v>
      </c>
      <c r="AF263">
        <v>3.9199999999999999E-2</v>
      </c>
      <c r="AG263">
        <v>0.31090000000000001</v>
      </c>
      <c r="AH263">
        <v>0.93989999999999996</v>
      </c>
      <c r="AI263">
        <v>1.3665</v>
      </c>
      <c r="AJ263">
        <v>1.2070000000000001</v>
      </c>
      <c r="AK263">
        <v>0.84670000000000001</v>
      </c>
      <c r="AL263">
        <v>0.31330000000000002</v>
      </c>
      <c r="AM263">
        <v>-0.65529999999999999</v>
      </c>
      <c r="AN263">
        <v>-0.3145</v>
      </c>
      <c r="AO263">
        <v>0.30530000000000002</v>
      </c>
      <c r="AP263">
        <v>0.17460000000000001</v>
      </c>
      <c r="AQ263">
        <v>0.33029999999999998</v>
      </c>
      <c r="AR263">
        <v>0.28160000000000002</v>
      </c>
      <c r="AS263">
        <v>0.23130000000000001</v>
      </c>
      <c r="AT263">
        <v>1.0039</v>
      </c>
      <c r="AU263">
        <v>1.3975</v>
      </c>
      <c r="AV263">
        <v>0.88919999999999999</v>
      </c>
      <c r="AW263">
        <v>0.26169999999999999</v>
      </c>
      <c r="AX263">
        <v>0.53149999999999997</v>
      </c>
      <c r="AY263">
        <v>0.62119999999999997</v>
      </c>
      <c r="AZ263">
        <v>1.4060999999999999</v>
      </c>
      <c r="BA263">
        <v>1.8499000000000001</v>
      </c>
      <c r="BB263">
        <v>1.0096000000000001</v>
      </c>
      <c r="BC263">
        <v>-1.9137</v>
      </c>
      <c r="BD263">
        <v>-0.93130000000000002</v>
      </c>
      <c r="BE263">
        <v>-0.77290000000000003</v>
      </c>
      <c r="BF263">
        <v>-1.6258999999999999</v>
      </c>
      <c r="BG263">
        <v>-2.3788</v>
      </c>
      <c r="BH263">
        <v>-1.9646999999999999</v>
      </c>
      <c r="BI263">
        <v>-1.3673</v>
      </c>
    </row>
    <row r="264" spans="1:61" hidden="1">
      <c r="A264" t="s">
        <v>437</v>
      </c>
      <c r="B264" t="s">
        <v>36</v>
      </c>
      <c r="C264" t="s">
        <v>151</v>
      </c>
      <c r="D264" t="s">
        <v>418</v>
      </c>
      <c r="E264" t="s">
        <v>153</v>
      </c>
      <c r="F264" t="s">
        <v>1</v>
      </c>
      <c r="G264" t="s">
        <v>1</v>
      </c>
      <c r="H264" t="s">
        <v>1</v>
      </c>
      <c r="I264" t="s">
        <v>1</v>
      </c>
      <c r="J264" t="s">
        <v>1</v>
      </c>
      <c r="K264" t="s">
        <v>1</v>
      </c>
      <c r="L264" t="s">
        <v>1</v>
      </c>
      <c r="M264" t="s">
        <v>1</v>
      </c>
      <c r="N264" t="s">
        <v>1</v>
      </c>
      <c r="O264" t="s">
        <v>1</v>
      </c>
      <c r="P264" t="s">
        <v>1</v>
      </c>
      <c r="Q264" t="s">
        <v>1</v>
      </c>
      <c r="R264" t="s">
        <v>1</v>
      </c>
      <c r="S264" t="s">
        <v>1</v>
      </c>
      <c r="T264" t="s">
        <v>1</v>
      </c>
      <c r="U264" t="s">
        <v>1</v>
      </c>
      <c r="V264" t="s">
        <v>1</v>
      </c>
      <c r="W264" t="s">
        <v>1</v>
      </c>
      <c r="X264" t="s">
        <v>1</v>
      </c>
      <c r="Y264" t="s">
        <v>1</v>
      </c>
      <c r="Z264" t="s">
        <v>1</v>
      </c>
      <c r="AA264" t="s">
        <v>1</v>
      </c>
      <c r="AB264" t="s">
        <v>1</v>
      </c>
      <c r="AC264" t="s">
        <v>1</v>
      </c>
      <c r="AD264" t="s">
        <v>1</v>
      </c>
      <c r="AE264" t="s">
        <v>1</v>
      </c>
      <c r="AF264" t="s">
        <v>1</v>
      </c>
      <c r="AG264" t="s">
        <v>1</v>
      </c>
      <c r="AH264" t="s">
        <v>1</v>
      </c>
      <c r="AI264" t="s">
        <v>1</v>
      </c>
      <c r="AJ264" t="s">
        <v>1</v>
      </c>
      <c r="AK264" t="s">
        <v>1</v>
      </c>
      <c r="AL264" t="s">
        <v>1</v>
      </c>
      <c r="AM264" t="s">
        <v>1</v>
      </c>
      <c r="AN264" t="s">
        <v>1</v>
      </c>
      <c r="AO264" t="s">
        <v>1</v>
      </c>
      <c r="AP264" t="s">
        <v>1</v>
      </c>
      <c r="AQ264" t="s">
        <v>1</v>
      </c>
      <c r="AR264">
        <v>-0.29780000000000001</v>
      </c>
      <c r="AS264">
        <v>1.18E-2</v>
      </c>
      <c r="AT264">
        <v>0.46800000000000003</v>
      </c>
      <c r="AU264">
        <v>0.80179999999999996</v>
      </c>
      <c r="AV264">
        <v>0.1759</v>
      </c>
      <c r="AW264">
        <v>-0.42699999999999999</v>
      </c>
      <c r="AX264">
        <v>-0.17100000000000001</v>
      </c>
      <c r="AY264">
        <v>9.7199999999999995E-2</v>
      </c>
      <c r="AZ264">
        <v>0.49180000000000001</v>
      </c>
      <c r="BA264">
        <v>1.3165</v>
      </c>
      <c r="BB264">
        <v>1.6363000000000001</v>
      </c>
      <c r="BC264">
        <v>0.16900000000000001</v>
      </c>
      <c r="BD264">
        <v>0.27360000000000001</v>
      </c>
      <c r="BE264">
        <v>0.28070000000000001</v>
      </c>
      <c r="BF264">
        <v>-0.26840000000000003</v>
      </c>
      <c r="BG264">
        <v>-1.7829999999999999</v>
      </c>
      <c r="BH264">
        <v>-2.8822000000000001</v>
      </c>
      <c r="BI264">
        <v>-1.7794000000000001</v>
      </c>
    </row>
    <row r="265" spans="1:61" hidden="1">
      <c r="A265" t="s">
        <v>438</v>
      </c>
      <c r="B265" t="s">
        <v>37</v>
      </c>
      <c r="C265" t="s">
        <v>151</v>
      </c>
      <c r="D265" t="s">
        <v>418</v>
      </c>
      <c r="E265" t="s">
        <v>153</v>
      </c>
      <c r="F265" t="s">
        <v>1</v>
      </c>
      <c r="G265" t="s">
        <v>1</v>
      </c>
      <c r="H265" t="s">
        <v>1</v>
      </c>
      <c r="I265" t="s">
        <v>1</v>
      </c>
      <c r="J265" t="s">
        <v>1</v>
      </c>
      <c r="K265" t="s">
        <v>1</v>
      </c>
      <c r="L265" t="s">
        <v>1</v>
      </c>
      <c r="M265" t="s">
        <v>1</v>
      </c>
      <c r="N265" t="s">
        <v>1</v>
      </c>
      <c r="O265" t="s">
        <v>1</v>
      </c>
      <c r="P265" t="s">
        <v>1</v>
      </c>
      <c r="Q265" t="s">
        <v>1</v>
      </c>
      <c r="R265" t="s">
        <v>1</v>
      </c>
      <c r="S265" t="s">
        <v>1</v>
      </c>
      <c r="T265" t="s">
        <v>1</v>
      </c>
      <c r="U265" t="s">
        <v>1</v>
      </c>
      <c r="V265" t="s">
        <v>1</v>
      </c>
      <c r="W265" t="s">
        <v>1</v>
      </c>
      <c r="X265" t="s">
        <v>1</v>
      </c>
      <c r="Y265" t="s">
        <v>1</v>
      </c>
      <c r="Z265" t="s">
        <v>1</v>
      </c>
      <c r="AA265" t="s">
        <v>1</v>
      </c>
      <c r="AB265" t="s">
        <v>1</v>
      </c>
      <c r="AC265" t="s">
        <v>1</v>
      </c>
      <c r="AD265" t="s">
        <v>1</v>
      </c>
      <c r="AE265" t="s">
        <v>1</v>
      </c>
      <c r="AF265" t="s">
        <v>1</v>
      </c>
      <c r="AG265" t="s">
        <v>1</v>
      </c>
      <c r="AH265" t="s">
        <v>1</v>
      </c>
      <c r="AI265" t="s">
        <v>1</v>
      </c>
      <c r="AJ265" t="s">
        <v>1</v>
      </c>
      <c r="AK265" t="s">
        <v>1</v>
      </c>
      <c r="AL265" t="s">
        <v>1</v>
      </c>
      <c r="AM265" t="s">
        <v>1</v>
      </c>
      <c r="AN265" t="s">
        <v>1</v>
      </c>
      <c r="AO265" t="s">
        <v>1</v>
      </c>
      <c r="AP265" t="s">
        <v>1</v>
      </c>
      <c r="AQ265">
        <v>0.67290000000000005</v>
      </c>
      <c r="AR265">
        <v>0.63759999999999994</v>
      </c>
      <c r="AS265">
        <v>-0.14299999999999999</v>
      </c>
      <c r="AT265">
        <v>-0.37359999999999999</v>
      </c>
      <c r="AU265">
        <v>-0.21390000000000001</v>
      </c>
      <c r="AV265">
        <v>-6.1199999999999997E-2</v>
      </c>
      <c r="AW265">
        <v>0.2094</v>
      </c>
      <c r="AX265">
        <v>0.74009999999999998</v>
      </c>
      <c r="AY265">
        <v>1.5565</v>
      </c>
      <c r="AZ265">
        <v>2.6650999999999998</v>
      </c>
      <c r="BA265">
        <v>3.6690999999999998</v>
      </c>
      <c r="BB265">
        <v>1.6504000000000001</v>
      </c>
      <c r="BC265">
        <v>-3.7191000000000001</v>
      </c>
      <c r="BD265">
        <v>-3.5312999999999999</v>
      </c>
      <c r="BE265">
        <v>-1.9416</v>
      </c>
      <c r="BF265">
        <v>-0.65559999999999996</v>
      </c>
      <c r="BG265">
        <v>7.7000000000000002E-3</v>
      </c>
      <c r="BH265">
        <v>0.43790000000000001</v>
      </c>
      <c r="BI265">
        <v>0.80249999999999999</v>
      </c>
    </row>
    <row r="266" spans="1:61" hidden="1">
      <c r="A266" t="s">
        <v>439</v>
      </c>
      <c r="B266" t="s">
        <v>38</v>
      </c>
      <c r="C266" t="s">
        <v>151</v>
      </c>
      <c r="D266" t="s">
        <v>418</v>
      </c>
      <c r="E266" t="s">
        <v>153</v>
      </c>
      <c r="F266" t="s">
        <v>1</v>
      </c>
      <c r="G266" t="s">
        <v>1</v>
      </c>
      <c r="H266" t="s">
        <v>1</v>
      </c>
      <c r="I266" t="s">
        <v>1</v>
      </c>
      <c r="J266" t="s">
        <v>1</v>
      </c>
      <c r="K266" t="s">
        <v>1</v>
      </c>
      <c r="L266" t="s">
        <v>1</v>
      </c>
      <c r="M266" t="s">
        <v>1</v>
      </c>
      <c r="N266" t="s">
        <v>1</v>
      </c>
      <c r="O266" t="s">
        <v>1</v>
      </c>
      <c r="P266" t="s">
        <v>1</v>
      </c>
      <c r="Q266" t="s">
        <v>1</v>
      </c>
      <c r="R266" t="s">
        <v>1</v>
      </c>
      <c r="S266" t="s">
        <v>1</v>
      </c>
      <c r="T266" t="s">
        <v>1</v>
      </c>
      <c r="U266" t="s">
        <v>1</v>
      </c>
      <c r="V266" t="s">
        <v>1</v>
      </c>
      <c r="W266" t="s">
        <v>1</v>
      </c>
      <c r="X266" t="s">
        <v>1</v>
      </c>
      <c r="Y266" t="s">
        <v>1</v>
      </c>
      <c r="Z266" t="s">
        <v>1</v>
      </c>
      <c r="AA266" t="s">
        <v>1</v>
      </c>
      <c r="AB266" t="s">
        <v>1</v>
      </c>
      <c r="AC266" t="s">
        <v>1</v>
      </c>
      <c r="AD266" t="s">
        <v>1</v>
      </c>
      <c r="AE266" t="s">
        <v>1</v>
      </c>
      <c r="AF266" t="s">
        <v>1</v>
      </c>
      <c r="AG266" t="s">
        <v>1</v>
      </c>
      <c r="AH266" t="s">
        <v>1</v>
      </c>
      <c r="AI266" t="s">
        <v>1</v>
      </c>
      <c r="AJ266" t="s">
        <v>1</v>
      </c>
      <c r="AK266" t="s">
        <v>1</v>
      </c>
      <c r="AL266" t="s">
        <v>1</v>
      </c>
      <c r="AM266" t="s">
        <v>1</v>
      </c>
      <c r="AN266" t="s">
        <v>1</v>
      </c>
      <c r="AO266" t="s">
        <v>1</v>
      </c>
      <c r="AP266" t="s">
        <v>1</v>
      </c>
      <c r="AQ266">
        <v>1.2813000000000001</v>
      </c>
      <c r="AR266">
        <v>1.8462000000000001</v>
      </c>
      <c r="AS266">
        <v>-0.27089999999999997</v>
      </c>
      <c r="AT266">
        <v>-0.73480000000000001</v>
      </c>
      <c r="AU266">
        <v>-0.66779999999999995</v>
      </c>
      <c r="AV266">
        <v>-0.63870000000000005</v>
      </c>
      <c r="AW266">
        <v>0.40060000000000001</v>
      </c>
      <c r="AX266">
        <v>0.74709999999999999</v>
      </c>
      <c r="AY266">
        <v>1.355</v>
      </c>
      <c r="AZ266">
        <v>1.885</v>
      </c>
      <c r="BA266">
        <v>2.7684000000000002</v>
      </c>
      <c r="BB266">
        <v>2.0651000000000002</v>
      </c>
      <c r="BC266">
        <v>-2.9451000000000001</v>
      </c>
      <c r="BD266">
        <v>-2.5103</v>
      </c>
      <c r="BE266">
        <v>-1.081</v>
      </c>
      <c r="BF266">
        <v>-0.39660000000000001</v>
      </c>
      <c r="BG266">
        <v>-0.20699999999999999</v>
      </c>
      <c r="BH266">
        <v>-0.1474</v>
      </c>
      <c r="BI266">
        <v>-0.11990000000000001</v>
      </c>
    </row>
    <row r="267" spans="1:61" hidden="1">
      <c r="A267" t="s">
        <v>440</v>
      </c>
      <c r="B267" t="s">
        <v>39</v>
      </c>
      <c r="C267" t="s">
        <v>151</v>
      </c>
      <c r="D267" t="s">
        <v>418</v>
      </c>
      <c r="E267" t="s">
        <v>153</v>
      </c>
      <c r="F267" t="s">
        <v>1</v>
      </c>
      <c r="G267" t="s">
        <v>1</v>
      </c>
      <c r="H267" t="s">
        <v>1</v>
      </c>
      <c r="I267" t="s">
        <v>1</v>
      </c>
      <c r="J267" t="s">
        <v>1</v>
      </c>
      <c r="K267" t="s">
        <v>1</v>
      </c>
      <c r="L267" t="s">
        <v>1</v>
      </c>
      <c r="M267" t="s">
        <v>1</v>
      </c>
      <c r="N267" t="s">
        <v>1</v>
      </c>
      <c r="O267" t="s">
        <v>1</v>
      </c>
      <c r="P267" t="s">
        <v>1</v>
      </c>
      <c r="Q267" t="s">
        <v>1</v>
      </c>
      <c r="R267" t="s">
        <v>1</v>
      </c>
      <c r="S267" t="s">
        <v>1</v>
      </c>
      <c r="T267" t="s">
        <v>1</v>
      </c>
      <c r="U267" t="s">
        <v>1</v>
      </c>
      <c r="V267" t="s">
        <v>1</v>
      </c>
      <c r="W267" t="s">
        <v>1</v>
      </c>
      <c r="X267" t="s">
        <v>1</v>
      </c>
      <c r="Y267" t="s">
        <v>1</v>
      </c>
      <c r="Z267" t="s">
        <v>1</v>
      </c>
      <c r="AA267" t="s">
        <v>1</v>
      </c>
      <c r="AB267" t="s">
        <v>1</v>
      </c>
      <c r="AC267" t="s">
        <v>1</v>
      </c>
      <c r="AD267" t="s">
        <v>1</v>
      </c>
      <c r="AE267" t="s">
        <v>1</v>
      </c>
      <c r="AF267" t="s">
        <v>1</v>
      </c>
      <c r="AG267" t="s">
        <v>1</v>
      </c>
      <c r="AH267" t="s">
        <v>1</v>
      </c>
      <c r="AI267" t="s">
        <v>1</v>
      </c>
      <c r="AJ267">
        <v>0.57130000000000003</v>
      </c>
      <c r="AK267">
        <v>1.325</v>
      </c>
      <c r="AL267">
        <v>0.26</v>
      </c>
      <c r="AM267">
        <v>9.69E-2</v>
      </c>
      <c r="AN267">
        <v>8.1799999999999998E-2</v>
      </c>
      <c r="AO267">
        <v>-0.66710000000000003</v>
      </c>
      <c r="AP267">
        <v>-1.4261999999999999</v>
      </c>
      <c r="AQ267">
        <v>-0.81779999999999997</v>
      </c>
      <c r="AR267">
        <v>-7.0199999999999999E-2</v>
      </c>
      <c r="AS267">
        <v>0.95230000000000004</v>
      </c>
      <c r="AT267">
        <v>2.1093999999999999</v>
      </c>
      <c r="AU267">
        <v>1.4914000000000001</v>
      </c>
      <c r="AV267">
        <v>1.2164999999999999</v>
      </c>
      <c r="AW267">
        <v>-0.1608</v>
      </c>
      <c r="AX267">
        <v>-0.1701</v>
      </c>
      <c r="AY267">
        <v>0.2155</v>
      </c>
      <c r="AZ267">
        <v>0.77680000000000005</v>
      </c>
      <c r="BA267">
        <v>2.1442999999999999</v>
      </c>
      <c r="BB267">
        <v>0.62380000000000002</v>
      </c>
      <c r="BC267">
        <v>-2.3734000000000002</v>
      </c>
      <c r="BD267">
        <v>-1.1435</v>
      </c>
      <c r="BE267">
        <v>-0.83830000000000005</v>
      </c>
      <c r="BF267">
        <v>-1.6865000000000001</v>
      </c>
      <c r="BG267">
        <v>-1.3394999999999999</v>
      </c>
      <c r="BH267">
        <v>-0.77249999999999996</v>
      </c>
      <c r="BI267">
        <v>-0.14929999999999999</v>
      </c>
    </row>
    <row r="268" spans="1:61" hidden="1">
      <c r="A268" t="s">
        <v>441</v>
      </c>
      <c r="B268" t="s">
        <v>40</v>
      </c>
      <c r="C268" t="s">
        <v>151</v>
      </c>
      <c r="D268" t="s">
        <v>418</v>
      </c>
      <c r="E268" t="s">
        <v>153</v>
      </c>
      <c r="F268" t="s">
        <v>1</v>
      </c>
      <c r="G268" t="s">
        <v>1</v>
      </c>
      <c r="H268" t="s">
        <v>1</v>
      </c>
      <c r="I268" t="s">
        <v>1</v>
      </c>
      <c r="J268" t="s">
        <v>1</v>
      </c>
      <c r="K268" t="s">
        <v>1</v>
      </c>
      <c r="L268" t="s">
        <v>1</v>
      </c>
      <c r="M268" t="s">
        <v>1</v>
      </c>
      <c r="N268" t="s">
        <v>1</v>
      </c>
      <c r="O268" t="s">
        <v>1</v>
      </c>
      <c r="P268" t="s">
        <v>1</v>
      </c>
      <c r="Q268" t="s">
        <v>1</v>
      </c>
      <c r="R268" t="s">
        <v>1</v>
      </c>
      <c r="S268" t="s">
        <v>1</v>
      </c>
      <c r="T268" t="s">
        <v>1</v>
      </c>
      <c r="U268" t="s">
        <v>1</v>
      </c>
      <c r="V268" t="s">
        <v>1</v>
      </c>
      <c r="W268" t="s">
        <v>1</v>
      </c>
      <c r="X268" t="s">
        <v>1</v>
      </c>
      <c r="Y268" t="s">
        <v>1</v>
      </c>
      <c r="Z268" t="s">
        <v>1</v>
      </c>
      <c r="AA268" t="s">
        <v>1</v>
      </c>
      <c r="AB268" t="s">
        <v>1</v>
      </c>
      <c r="AC268" t="s">
        <v>1</v>
      </c>
      <c r="AD268" t="s">
        <v>1</v>
      </c>
      <c r="AE268" t="s">
        <v>1</v>
      </c>
      <c r="AF268" t="s">
        <v>1</v>
      </c>
      <c r="AG268" t="s">
        <v>1</v>
      </c>
      <c r="AH268" t="s">
        <v>1</v>
      </c>
      <c r="AI268" t="s">
        <v>1</v>
      </c>
      <c r="AJ268" t="s">
        <v>1</v>
      </c>
      <c r="AK268" t="s">
        <v>1</v>
      </c>
      <c r="AL268" t="s">
        <v>1</v>
      </c>
      <c r="AM268" t="s">
        <v>1</v>
      </c>
      <c r="AN268" t="s">
        <v>1</v>
      </c>
      <c r="AO268" t="s">
        <v>1</v>
      </c>
      <c r="AP268" t="s">
        <v>1</v>
      </c>
      <c r="AQ268">
        <v>-0.50129999999999997</v>
      </c>
      <c r="AR268">
        <v>-0.1822</v>
      </c>
      <c r="AS268">
        <v>-0.2046</v>
      </c>
      <c r="AT268">
        <v>0.1123</v>
      </c>
      <c r="AU268">
        <v>0.3211</v>
      </c>
      <c r="AV268">
        <v>0.76759999999999995</v>
      </c>
      <c r="AW268">
        <v>0.92630000000000001</v>
      </c>
      <c r="AX268">
        <v>1.4699</v>
      </c>
      <c r="AY268">
        <v>1.8188</v>
      </c>
      <c r="AZ268">
        <v>2.4348000000000001</v>
      </c>
      <c r="BA268">
        <v>1.4896</v>
      </c>
      <c r="BB268">
        <v>1.1644000000000001</v>
      </c>
      <c r="BC268">
        <v>-2.2778999999999998</v>
      </c>
      <c r="BD268">
        <v>-1.845</v>
      </c>
      <c r="BE268">
        <v>-1.1867000000000001</v>
      </c>
      <c r="BF268">
        <v>-1.9492</v>
      </c>
      <c r="BG268">
        <v>-1.6073</v>
      </c>
      <c r="BH268">
        <v>-0.96519999999999995</v>
      </c>
      <c r="BI268">
        <v>-0.48320000000000002</v>
      </c>
    </row>
    <row r="269" spans="1:61" hidden="1">
      <c r="A269" t="s">
        <v>442</v>
      </c>
      <c r="B269" t="s">
        <v>41</v>
      </c>
      <c r="C269" t="s">
        <v>151</v>
      </c>
      <c r="D269" t="s">
        <v>418</v>
      </c>
      <c r="E269" t="s">
        <v>153</v>
      </c>
      <c r="F269" t="s">
        <v>1</v>
      </c>
      <c r="G269" t="s">
        <v>1</v>
      </c>
      <c r="H269" t="s">
        <v>1</v>
      </c>
      <c r="I269" t="s">
        <v>1</v>
      </c>
      <c r="J269" t="s">
        <v>1</v>
      </c>
      <c r="K269" t="s">
        <v>1</v>
      </c>
      <c r="L269" t="s">
        <v>1</v>
      </c>
      <c r="M269" t="s">
        <v>1</v>
      </c>
      <c r="N269" t="s">
        <v>1</v>
      </c>
      <c r="O269" t="s">
        <v>1</v>
      </c>
      <c r="P269" t="s">
        <v>1</v>
      </c>
      <c r="Q269" t="s">
        <v>1</v>
      </c>
      <c r="R269" t="s">
        <v>1</v>
      </c>
      <c r="S269" t="s">
        <v>1</v>
      </c>
      <c r="T269" t="s">
        <v>1</v>
      </c>
      <c r="U269" t="s">
        <v>1</v>
      </c>
      <c r="V269" t="s">
        <v>1</v>
      </c>
      <c r="W269" t="s">
        <v>1</v>
      </c>
      <c r="X269" t="s">
        <v>1</v>
      </c>
      <c r="Y269" t="s">
        <v>1</v>
      </c>
      <c r="Z269" t="s">
        <v>1</v>
      </c>
      <c r="AA269" t="s">
        <v>1</v>
      </c>
      <c r="AB269" t="s">
        <v>1</v>
      </c>
      <c r="AC269" t="s">
        <v>1</v>
      </c>
      <c r="AD269" t="s">
        <v>1</v>
      </c>
      <c r="AE269" t="s">
        <v>1</v>
      </c>
      <c r="AF269" t="s">
        <v>1</v>
      </c>
      <c r="AG269" t="s">
        <v>1</v>
      </c>
      <c r="AH269" t="s">
        <v>1</v>
      </c>
      <c r="AI269" t="s">
        <v>1</v>
      </c>
      <c r="AJ269" t="s">
        <v>1</v>
      </c>
      <c r="AK269" t="s">
        <v>1</v>
      </c>
      <c r="AL269" t="s">
        <v>1</v>
      </c>
      <c r="AM269" t="s">
        <v>1</v>
      </c>
      <c r="AN269" t="s">
        <v>1</v>
      </c>
      <c r="AO269">
        <v>-0.39679999999999999</v>
      </c>
      <c r="AP269">
        <v>-0.38550000000000001</v>
      </c>
      <c r="AQ269">
        <v>-7.9000000000000008E-3</v>
      </c>
      <c r="AR269">
        <v>-0.1462</v>
      </c>
      <c r="AS269">
        <v>7.7700000000000005E-2</v>
      </c>
      <c r="AT269">
        <v>0.7571</v>
      </c>
      <c r="AU269">
        <v>-0.1371</v>
      </c>
      <c r="AV269">
        <v>0.44309999999999999</v>
      </c>
      <c r="AW269">
        <v>2.98E-2</v>
      </c>
      <c r="AX269">
        <v>-0.72360000000000002</v>
      </c>
      <c r="AY269">
        <v>-0.2069</v>
      </c>
      <c r="AZ269">
        <v>-4.9099999999999998E-2</v>
      </c>
      <c r="BA269">
        <v>0.5746</v>
      </c>
      <c r="BB269">
        <v>1.22</v>
      </c>
      <c r="BC269">
        <v>-0.6734</v>
      </c>
      <c r="BD269">
        <v>-2.1299999999999999E-2</v>
      </c>
      <c r="BE269">
        <v>4.9799999999999997E-2</v>
      </c>
      <c r="BF269">
        <v>-0.37390000000000001</v>
      </c>
      <c r="BG269">
        <v>-0.1245</v>
      </c>
      <c r="BH269">
        <v>6.3399999999999998E-2</v>
      </c>
      <c r="BI269">
        <v>0.2641</v>
      </c>
    </row>
    <row r="270" spans="1:61" hidden="1">
      <c r="A270" t="s">
        <v>443</v>
      </c>
      <c r="B270" t="s">
        <v>42</v>
      </c>
      <c r="C270" t="s">
        <v>151</v>
      </c>
      <c r="D270" t="s">
        <v>418</v>
      </c>
      <c r="E270" t="s">
        <v>153</v>
      </c>
      <c r="F270" t="s">
        <v>1</v>
      </c>
      <c r="G270" t="s">
        <v>1</v>
      </c>
      <c r="H270" t="s">
        <v>1</v>
      </c>
      <c r="I270" t="s">
        <v>1</v>
      </c>
      <c r="J270" t="s">
        <v>1</v>
      </c>
      <c r="K270" t="s">
        <v>1</v>
      </c>
      <c r="L270" t="s">
        <v>1</v>
      </c>
      <c r="M270" t="s">
        <v>1</v>
      </c>
      <c r="N270" t="s">
        <v>1</v>
      </c>
      <c r="O270">
        <v>0.70699999999999996</v>
      </c>
      <c r="P270">
        <v>1.3592</v>
      </c>
      <c r="Q270">
        <v>1.3609</v>
      </c>
      <c r="R270">
        <v>1.1854</v>
      </c>
      <c r="S270">
        <v>1.8101</v>
      </c>
      <c r="T270">
        <v>1.7810999999999999</v>
      </c>
      <c r="U270">
        <v>0.47139999999999999</v>
      </c>
      <c r="V270">
        <v>1.2047000000000001</v>
      </c>
      <c r="W270">
        <v>1.1666000000000001</v>
      </c>
      <c r="X270">
        <v>1.3757999999999999</v>
      </c>
      <c r="Y270">
        <v>1.2987</v>
      </c>
      <c r="Z270">
        <v>0.89670000000000005</v>
      </c>
      <c r="AA270">
        <v>-0.17269999999999999</v>
      </c>
      <c r="AB270">
        <v>-1.3449</v>
      </c>
      <c r="AC270">
        <v>-1.1678999999999999</v>
      </c>
      <c r="AD270">
        <v>-0.29120000000000001</v>
      </c>
      <c r="AE270">
        <v>2.7799999999999998E-2</v>
      </c>
      <c r="AF270">
        <v>0.27760000000000001</v>
      </c>
      <c r="AG270">
        <v>1E-3</v>
      </c>
      <c r="AH270">
        <v>0.33260000000000001</v>
      </c>
      <c r="AI270">
        <v>1.0497000000000001</v>
      </c>
      <c r="AJ270">
        <v>1.6135999999999999</v>
      </c>
      <c r="AK270">
        <v>1.2104999999999999</v>
      </c>
      <c r="AL270">
        <v>0.46329999999999999</v>
      </c>
      <c r="AM270">
        <v>-0.48809999999999998</v>
      </c>
      <c r="AN270">
        <v>-0.50600000000000001</v>
      </c>
      <c r="AO270">
        <v>-0.4123</v>
      </c>
      <c r="AP270">
        <v>-0.3614</v>
      </c>
      <c r="AQ270">
        <v>4.1700000000000001E-2</v>
      </c>
      <c r="AR270">
        <v>0.2218</v>
      </c>
      <c r="AS270">
        <v>0.73770000000000002</v>
      </c>
      <c r="AT270">
        <v>1.0558000000000001</v>
      </c>
      <c r="AU270">
        <v>0.75760000000000005</v>
      </c>
      <c r="AV270">
        <v>-0.53120000000000001</v>
      </c>
      <c r="AW270">
        <v>-1.4415</v>
      </c>
      <c r="AX270">
        <v>-1.1525000000000001</v>
      </c>
      <c r="AY270">
        <v>-0.90390000000000004</v>
      </c>
      <c r="AZ270">
        <v>-8.8999999999999999E-3</v>
      </c>
      <c r="BA270">
        <v>1.1910000000000001</v>
      </c>
      <c r="BB270">
        <v>1.2273000000000001</v>
      </c>
      <c r="BC270">
        <v>-1.4067000000000001</v>
      </c>
      <c r="BD270">
        <v>-0.80700000000000005</v>
      </c>
      <c r="BE270">
        <v>-0.56530000000000002</v>
      </c>
      <c r="BF270">
        <v>-1.3593</v>
      </c>
      <c r="BG270">
        <v>-1.8895</v>
      </c>
      <c r="BH270">
        <v>-1.4670000000000001</v>
      </c>
      <c r="BI270">
        <v>-1.0196000000000001</v>
      </c>
    </row>
    <row r="271" spans="1:61" hidden="1">
      <c r="A271" t="s">
        <v>444</v>
      </c>
      <c r="B271" t="s">
        <v>43</v>
      </c>
      <c r="C271" t="s">
        <v>151</v>
      </c>
      <c r="D271" t="s">
        <v>418</v>
      </c>
      <c r="E271" t="s">
        <v>153</v>
      </c>
      <c r="F271" t="s">
        <v>1</v>
      </c>
      <c r="G271" t="s">
        <v>1</v>
      </c>
      <c r="H271" t="s">
        <v>1</v>
      </c>
      <c r="I271" t="s">
        <v>1</v>
      </c>
      <c r="J271" t="s">
        <v>1</v>
      </c>
      <c r="K271" t="s">
        <v>1</v>
      </c>
      <c r="L271" t="s">
        <v>1</v>
      </c>
      <c r="M271" t="s">
        <v>1</v>
      </c>
      <c r="N271" t="s">
        <v>1</v>
      </c>
      <c r="O271" t="s">
        <v>1</v>
      </c>
      <c r="P271" t="s">
        <v>1</v>
      </c>
      <c r="Q271" t="s">
        <v>1</v>
      </c>
      <c r="R271" t="s">
        <v>1</v>
      </c>
      <c r="S271" t="s">
        <v>1</v>
      </c>
      <c r="T271" t="s">
        <v>1</v>
      </c>
      <c r="U271" t="s">
        <v>1</v>
      </c>
      <c r="V271">
        <v>-3.3099999999999997E-2</v>
      </c>
      <c r="W271">
        <v>0.67230000000000001</v>
      </c>
      <c r="X271">
        <v>-0.41649999999999998</v>
      </c>
      <c r="Y271">
        <v>0.65210000000000001</v>
      </c>
      <c r="Z271">
        <v>0.31919999999999998</v>
      </c>
      <c r="AA271">
        <v>-0.47589999999999999</v>
      </c>
      <c r="AB271">
        <v>-0.32679999999999998</v>
      </c>
      <c r="AC271">
        <v>0.18940000000000001</v>
      </c>
      <c r="AD271">
        <v>-0.48530000000000001</v>
      </c>
      <c r="AE271">
        <v>-0.3019</v>
      </c>
      <c r="AF271">
        <v>-0.2361</v>
      </c>
      <c r="AG271">
        <v>-0.63639999999999997</v>
      </c>
      <c r="AH271">
        <v>-0.35499999999999998</v>
      </c>
      <c r="AI271">
        <v>2.9000000000000001E-2</v>
      </c>
      <c r="AJ271">
        <v>0.49959999999999999</v>
      </c>
      <c r="AK271">
        <v>0.61199999999999999</v>
      </c>
      <c r="AL271">
        <v>0.2954</v>
      </c>
      <c r="AM271">
        <v>-0.55769999999999997</v>
      </c>
      <c r="AN271">
        <v>-0.54549999999999998</v>
      </c>
      <c r="AO271">
        <v>-0.4199</v>
      </c>
      <c r="AP271">
        <v>-0.36449999999999999</v>
      </c>
      <c r="AQ271">
        <v>-0.41560000000000002</v>
      </c>
      <c r="AR271">
        <v>4.9399999999999999E-2</v>
      </c>
      <c r="AS271">
        <v>0.41420000000000001</v>
      </c>
      <c r="AT271">
        <v>0.83620000000000005</v>
      </c>
      <c r="AU271">
        <v>0.20200000000000001</v>
      </c>
      <c r="AV271">
        <v>-2.5600000000000001E-2</v>
      </c>
      <c r="AW271">
        <v>-0.61780000000000002</v>
      </c>
      <c r="AX271">
        <v>-0.45960000000000001</v>
      </c>
      <c r="AY271">
        <v>-0.4425</v>
      </c>
      <c r="AZ271">
        <v>0.2351</v>
      </c>
      <c r="BA271">
        <v>1.0468999999999999</v>
      </c>
      <c r="BB271">
        <v>0.94469999999999998</v>
      </c>
      <c r="BC271">
        <v>-1.4149</v>
      </c>
      <c r="BD271">
        <v>-0.97199999999999998</v>
      </c>
      <c r="BE271">
        <v>-7.0599999999999996E-2</v>
      </c>
      <c r="BF271">
        <v>-0.1842</v>
      </c>
      <c r="BG271">
        <v>-0.53790000000000004</v>
      </c>
      <c r="BH271">
        <v>-0.37380000000000002</v>
      </c>
      <c r="BI271">
        <v>-0.20130000000000001</v>
      </c>
    </row>
    <row r="272" spans="1:61" hidden="1">
      <c r="A272" t="s">
        <v>445</v>
      </c>
      <c r="B272" t="s">
        <v>44</v>
      </c>
      <c r="C272" t="s">
        <v>151</v>
      </c>
      <c r="D272" t="s">
        <v>418</v>
      </c>
      <c r="E272" t="s">
        <v>153</v>
      </c>
      <c r="F272" t="s">
        <v>1</v>
      </c>
      <c r="G272" t="s">
        <v>1</v>
      </c>
      <c r="H272" t="s">
        <v>1</v>
      </c>
      <c r="I272" t="s">
        <v>1</v>
      </c>
      <c r="J272" t="s">
        <v>1</v>
      </c>
      <c r="K272" t="s">
        <v>1</v>
      </c>
      <c r="L272" t="s">
        <v>1</v>
      </c>
      <c r="M272" t="s">
        <v>1</v>
      </c>
      <c r="N272" t="s">
        <v>1</v>
      </c>
      <c r="O272" t="s">
        <v>1</v>
      </c>
      <c r="P272" t="s">
        <v>1</v>
      </c>
      <c r="Q272" t="s">
        <v>1</v>
      </c>
      <c r="R272" t="s">
        <v>1</v>
      </c>
      <c r="S272" t="s">
        <v>1</v>
      </c>
      <c r="T272" t="s">
        <v>1</v>
      </c>
      <c r="U272" t="s">
        <v>1</v>
      </c>
      <c r="V272" t="s">
        <v>1</v>
      </c>
      <c r="W272" t="s">
        <v>1</v>
      </c>
      <c r="X272" t="s">
        <v>1</v>
      </c>
      <c r="Y272" t="s">
        <v>1</v>
      </c>
      <c r="Z272" t="s">
        <v>1</v>
      </c>
      <c r="AA272" t="s">
        <v>1</v>
      </c>
      <c r="AB272" t="s">
        <v>1</v>
      </c>
      <c r="AC272" t="s">
        <v>1</v>
      </c>
      <c r="AD272" t="s">
        <v>1</v>
      </c>
      <c r="AE272" t="s">
        <v>1</v>
      </c>
      <c r="AF272" t="s">
        <v>1</v>
      </c>
      <c r="AG272" t="s">
        <v>1</v>
      </c>
      <c r="AH272" t="s">
        <v>1</v>
      </c>
      <c r="AI272" t="s">
        <v>1</v>
      </c>
      <c r="AJ272" t="s">
        <v>1</v>
      </c>
      <c r="AK272" t="s">
        <v>1</v>
      </c>
      <c r="AL272" t="s">
        <v>1</v>
      </c>
      <c r="AM272" t="s">
        <v>1</v>
      </c>
      <c r="AN272" t="s">
        <v>1</v>
      </c>
      <c r="AO272">
        <v>-9.1300000000000006E-2</v>
      </c>
      <c r="AP272">
        <v>0.41270000000000001</v>
      </c>
      <c r="AQ272">
        <v>0.96409999999999996</v>
      </c>
      <c r="AR272">
        <v>0.68030000000000002</v>
      </c>
      <c r="AS272">
        <v>0.46789999999999998</v>
      </c>
      <c r="AT272">
        <v>0.23039999999999999</v>
      </c>
      <c r="AU272">
        <v>-0.98450000000000004</v>
      </c>
      <c r="AV272">
        <v>-1.9117</v>
      </c>
      <c r="AW272">
        <v>-1.8009999999999999</v>
      </c>
      <c r="AX272">
        <v>-1.0906</v>
      </c>
      <c r="AY272">
        <v>-0.94310000000000005</v>
      </c>
      <c r="AZ272">
        <v>0.1212</v>
      </c>
      <c r="BA272">
        <v>1.2524999999999999</v>
      </c>
      <c r="BB272">
        <v>1.6455</v>
      </c>
      <c r="BC272">
        <v>0.70530000000000004</v>
      </c>
      <c r="BD272">
        <v>0.61399999999999999</v>
      </c>
      <c r="BE272">
        <v>0.74929999999999997</v>
      </c>
      <c r="BF272">
        <v>0.1673</v>
      </c>
      <c r="BG272">
        <v>-0.48520000000000002</v>
      </c>
      <c r="BH272">
        <v>-0.49569999999999997</v>
      </c>
      <c r="BI272">
        <v>-0.46870000000000001</v>
      </c>
    </row>
    <row r="273" spans="1:61" hidden="1">
      <c r="A273" t="s">
        <v>446</v>
      </c>
      <c r="B273" t="s">
        <v>45</v>
      </c>
      <c r="C273" t="s">
        <v>151</v>
      </c>
      <c r="D273" t="s">
        <v>418</v>
      </c>
      <c r="E273" t="s">
        <v>153</v>
      </c>
      <c r="F273" t="s">
        <v>1</v>
      </c>
      <c r="G273" t="s">
        <v>1</v>
      </c>
      <c r="H273" t="s">
        <v>1</v>
      </c>
      <c r="I273" t="s">
        <v>1</v>
      </c>
      <c r="J273" t="s">
        <v>1</v>
      </c>
      <c r="K273" t="s">
        <v>1</v>
      </c>
      <c r="L273" t="s">
        <v>1</v>
      </c>
      <c r="M273" t="s">
        <v>1</v>
      </c>
      <c r="N273" t="s">
        <v>1</v>
      </c>
      <c r="O273" t="s">
        <v>1</v>
      </c>
      <c r="P273" t="s">
        <v>1</v>
      </c>
      <c r="Q273" t="s">
        <v>1</v>
      </c>
      <c r="R273" t="s">
        <v>1</v>
      </c>
      <c r="S273" t="s">
        <v>1</v>
      </c>
      <c r="T273" t="s">
        <v>1</v>
      </c>
      <c r="U273" t="s">
        <v>1</v>
      </c>
      <c r="V273" t="s">
        <v>1</v>
      </c>
      <c r="W273">
        <v>-1.5851</v>
      </c>
      <c r="X273">
        <v>-0.96779999999999999</v>
      </c>
      <c r="Y273">
        <v>-0.20499999999999999</v>
      </c>
      <c r="Z273">
        <v>0.12540000000000001</v>
      </c>
      <c r="AA273">
        <v>-1.7500000000000002E-2</v>
      </c>
      <c r="AB273">
        <v>-7.4700000000000003E-2</v>
      </c>
      <c r="AC273">
        <v>-0.32779999999999998</v>
      </c>
      <c r="AD273">
        <v>-1.0405</v>
      </c>
      <c r="AE273">
        <v>-1.2023999999999999</v>
      </c>
      <c r="AF273">
        <v>-1.1491</v>
      </c>
      <c r="AG273">
        <v>-0.248</v>
      </c>
      <c r="AH273">
        <v>-2.69E-2</v>
      </c>
      <c r="AI273">
        <v>0.45669999999999999</v>
      </c>
      <c r="AJ273">
        <v>1.2816000000000001</v>
      </c>
      <c r="AK273">
        <v>1.1820999999999999</v>
      </c>
      <c r="AL273">
        <v>1.0306999999999999</v>
      </c>
      <c r="AM273">
        <v>6.0699999999999997E-2</v>
      </c>
      <c r="AN273">
        <v>-0.27429999999999999</v>
      </c>
      <c r="AO273">
        <v>-0.3115</v>
      </c>
      <c r="AP273">
        <v>-2.69E-2</v>
      </c>
      <c r="AQ273">
        <v>0.34520000000000001</v>
      </c>
      <c r="AR273">
        <v>0.87829999999999997</v>
      </c>
      <c r="AS273">
        <v>1.1154999999999999</v>
      </c>
      <c r="AT273">
        <v>1.3877999999999999</v>
      </c>
      <c r="AU273">
        <v>1.5359</v>
      </c>
      <c r="AV273">
        <v>0.88429999999999997</v>
      </c>
      <c r="AW273">
        <v>-0.2351</v>
      </c>
      <c r="AX273">
        <v>-0.13869999999999999</v>
      </c>
      <c r="AY273">
        <v>-0.29330000000000001</v>
      </c>
      <c r="AZ273">
        <v>-0.1071</v>
      </c>
      <c r="BA273">
        <v>0.50039999999999996</v>
      </c>
      <c r="BB273">
        <v>0.1183</v>
      </c>
      <c r="BC273">
        <v>-1.3867</v>
      </c>
      <c r="BD273">
        <v>-0.71919999999999995</v>
      </c>
      <c r="BE273">
        <v>-1.2246999999999999</v>
      </c>
      <c r="BF273">
        <v>-2.3289</v>
      </c>
      <c r="BG273">
        <v>-2.6038000000000001</v>
      </c>
      <c r="BH273" t="s">
        <v>1</v>
      </c>
      <c r="BI273" t="s">
        <v>334</v>
      </c>
    </row>
    <row r="274" spans="1:61" hidden="1">
      <c r="A274" t="s">
        <v>447</v>
      </c>
      <c r="B274" t="s">
        <v>46</v>
      </c>
      <c r="C274" t="s">
        <v>151</v>
      </c>
      <c r="D274" t="s">
        <v>418</v>
      </c>
      <c r="E274" t="s">
        <v>153</v>
      </c>
      <c r="F274" t="s">
        <v>1</v>
      </c>
      <c r="G274" t="s">
        <v>1</v>
      </c>
      <c r="H274" t="s">
        <v>1</v>
      </c>
      <c r="I274" t="s">
        <v>1</v>
      </c>
      <c r="J274" t="s">
        <v>1</v>
      </c>
      <c r="K274" t="s">
        <v>1</v>
      </c>
      <c r="L274" t="s">
        <v>1</v>
      </c>
      <c r="M274" t="s">
        <v>1</v>
      </c>
      <c r="N274" t="s">
        <v>1</v>
      </c>
      <c r="O274" t="s">
        <v>1</v>
      </c>
      <c r="P274" t="s">
        <v>1</v>
      </c>
      <c r="Q274" t="s">
        <v>1</v>
      </c>
      <c r="R274" t="s">
        <v>1</v>
      </c>
      <c r="S274" t="s">
        <v>1</v>
      </c>
      <c r="T274" t="s">
        <v>1</v>
      </c>
      <c r="U274" t="s">
        <v>1</v>
      </c>
      <c r="V274" t="s">
        <v>1</v>
      </c>
      <c r="W274" t="s">
        <v>1</v>
      </c>
      <c r="X274" t="s">
        <v>1</v>
      </c>
      <c r="Y274" t="s">
        <v>1</v>
      </c>
      <c r="Z274" t="s">
        <v>1</v>
      </c>
      <c r="AA274" t="s">
        <v>1</v>
      </c>
      <c r="AB274" t="s">
        <v>1</v>
      </c>
      <c r="AC274" t="s">
        <v>1</v>
      </c>
      <c r="AD274" t="s">
        <v>1</v>
      </c>
      <c r="AE274" t="s">
        <v>1</v>
      </c>
      <c r="AF274" t="s">
        <v>1</v>
      </c>
      <c r="AG274" t="s">
        <v>1</v>
      </c>
      <c r="AH274" t="s">
        <v>1</v>
      </c>
      <c r="AI274" t="s">
        <v>1</v>
      </c>
      <c r="AJ274" t="s">
        <v>1</v>
      </c>
      <c r="AK274" t="s">
        <v>1</v>
      </c>
      <c r="AL274" t="s">
        <v>1</v>
      </c>
      <c r="AM274" t="s">
        <v>1</v>
      </c>
      <c r="AN274" t="s">
        <v>1</v>
      </c>
      <c r="AO274" t="s">
        <v>1</v>
      </c>
      <c r="AP274" t="s">
        <v>1</v>
      </c>
      <c r="AQ274" t="s">
        <v>1</v>
      </c>
      <c r="AR274" t="s">
        <v>1</v>
      </c>
      <c r="AS274" t="s">
        <v>1</v>
      </c>
      <c r="AT274" t="s">
        <v>1</v>
      </c>
      <c r="AU274" t="s">
        <v>1</v>
      </c>
      <c r="AV274">
        <v>-0.33439999999999998</v>
      </c>
      <c r="AW274">
        <v>0.1003</v>
      </c>
      <c r="AX274">
        <v>1.3368</v>
      </c>
      <c r="AY274">
        <v>1.1182000000000001</v>
      </c>
      <c r="AZ274">
        <v>1.8637999999999999</v>
      </c>
      <c r="BA274">
        <v>2.0750999999999999</v>
      </c>
      <c r="BB274">
        <v>2.8182999999999998</v>
      </c>
      <c r="BC274">
        <v>5.62E-2</v>
      </c>
      <c r="BD274">
        <v>-0.76290000000000002</v>
      </c>
      <c r="BE274">
        <v>-0.58299999999999996</v>
      </c>
      <c r="BF274">
        <v>-1.0423</v>
      </c>
      <c r="BG274">
        <v>-0.52739999999999998</v>
      </c>
      <c r="BH274">
        <v>-0.39979999999999999</v>
      </c>
      <c r="BI274">
        <v>-0.2611</v>
      </c>
    </row>
    <row r="275" spans="1:61" hidden="1">
      <c r="A275" t="s">
        <v>448</v>
      </c>
      <c r="B275" t="s">
        <v>47</v>
      </c>
      <c r="C275" t="s">
        <v>151</v>
      </c>
      <c r="D275" t="s">
        <v>418</v>
      </c>
      <c r="E275" t="s">
        <v>153</v>
      </c>
      <c r="F275" t="s">
        <v>1</v>
      </c>
      <c r="G275" t="s">
        <v>1</v>
      </c>
      <c r="H275" t="s">
        <v>1</v>
      </c>
      <c r="I275" t="s">
        <v>1</v>
      </c>
      <c r="J275" t="s">
        <v>1</v>
      </c>
      <c r="K275" t="s">
        <v>1</v>
      </c>
      <c r="L275" t="s">
        <v>1</v>
      </c>
      <c r="M275" t="s">
        <v>1</v>
      </c>
      <c r="N275" t="s">
        <v>1</v>
      </c>
      <c r="O275" t="s">
        <v>1</v>
      </c>
      <c r="P275" t="s">
        <v>1</v>
      </c>
      <c r="Q275" t="s">
        <v>1</v>
      </c>
      <c r="R275" t="s">
        <v>1</v>
      </c>
      <c r="S275" t="s">
        <v>1</v>
      </c>
      <c r="T275" t="s">
        <v>1</v>
      </c>
      <c r="U275" t="s">
        <v>1</v>
      </c>
      <c r="V275" t="s">
        <v>1</v>
      </c>
      <c r="W275" t="s">
        <v>1</v>
      </c>
      <c r="X275" t="s">
        <v>1</v>
      </c>
      <c r="Y275" t="s">
        <v>1</v>
      </c>
      <c r="Z275" t="s">
        <v>1</v>
      </c>
      <c r="AA275" t="s">
        <v>1</v>
      </c>
      <c r="AB275" t="s">
        <v>1</v>
      </c>
      <c r="AC275" t="s">
        <v>1</v>
      </c>
      <c r="AD275" t="s">
        <v>1</v>
      </c>
      <c r="AE275" t="s">
        <v>1</v>
      </c>
      <c r="AF275" t="s">
        <v>1</v>
      </c>
      <c r="AG275" t="s">
        <v>1</v>
      </c>
      <c r="AH275" t="s">
        <v>1</v>
      </c>
      <c r="AI275" t="s">
        <v>1</v>
      </c>
      <c r="AJ275" t="s">
        <v>1</v>
      </c>
      <c r="AK275" t="s">
        <v>1</v>
      </c>
      <c r="AL275" t="s">
        <v>1</v>
      </c>
      <c r="AM275" t="s">
        <v>1</v>
      </c>
      <c r="AN275" t="s">
        <v>1</v>
      </c>
      <c r="AO275" t="s">
        <v>1</v>
      </c>
      <c r="AP275" t="s">
        <v>1</v>
      </c>
      <c r="AQ275" t="s">
        <v>1</v>
      </c>
      <c r="AR275">
        <v>-0.1234</v>
      </c>
      <c r="AS275">
        <v>0.29270000000000002</v>
      </c>
      <c r="AT275">
        <v>0.4148</v>
      </c>
      <c r="AU275">
        <v>0.2079</v>
      </c>
      <c r="AV275">
        <v>0.38619999999999999</v>
      </c>
      <c r="AW275">
        <v>5.5800000000000002E-2</v>
      </c>
      <c r="AX275">
        <v>0.26619999999999999</v>
      </c>
      <c r="AY275">
        <v>0.36120000000000002</v>
      </c>
      <c r="AZ275">
        <v>1.1533</v>
      </c>
      <c r="BA275">
        <v>2.5691000000000002</v>
      </c>
      <c r="BB275">
        <v>2.6997</v>
      </c>
      <c r="BC275">
        <v>-1.5942000000000001</v>
      </c>
      <c r="BD275">
        <v>-0.94289999999999996</v>
      </c>
      <c r="BE275">
        <v>-0.38519999999999999</v>
      </c>
      <c r="BF275">
        <v>-1.2271000000000001</v>
      </c>
      <c r="BG275">
        <v>-1.4440999999999999</v>
      </c>
      <c r="BH275">
        <v>-1.1114999999999999</v>
      </c>
      <c r="BI275">
        <v>-0.69120000000000004</v>
      </c>
    </row>
    <row r="276" spans="1:61" hidden="1">
      <c r="A276" t="s">
        <v>449</v>
      </c>
      <c r="B276" t="s">
        <v>48</v>
      </c>
      <c r="C276" t="s">
        <v>151</v>
      </c>
      <c r="D276" t="s">
        <v>418</v>
      </c>
      <c r="E276" t="s">
        <v>153</v>
      </c>
      <c r="F276" t="s">
        <v>1</v>
      </c>
      <c r="G276" t="s">
        <v>1</v>
      </c>
      <c r="H276" t="s">
        <v>1</v>
      </c>
      <c r="I276" t="s">
        <v>1</v>
      </c>
      <c r="J276" t="s">
        <v>1</v>
      </c>
      <c r="K276" t="s">
        <v>1</v>
      </c>
      <c r="L276" t="s">
        <v>1</v>
      </c>
      <c r="M276" t="s">
        <v>1</v>
      </c>
      <c r="N276" t="s">
        <v>1</v>
      </c>
      <c r="O276" t="s">
        <v>1</v>
      </c>
      <c r="P276" t="s">
        <v>1</v>
      </c>
      <c r="Q276" t="s">
        <v>1</v>
      </c>
      <c r="R276" t="s">
        <v>1</v>
      </c>
      <c r="S276" t="s">
        <v>1</v>
      </c>
      <c r="T276" t="s">
        <v>1</v>
      </c>
      <c r="U276" t="s">
        <v>1</v>
      </c>
      <c r="V276" t="s">
        <v>1</v>
      </c>
      <c r="W276" t="s">
        <v>1</v>
      </c>
      <c r="X276" t="s">
        <v>1</v>
      </c>
      <c r="Y276" t="s">
        <v>1</v>
      </c>
      <c r="Z276" t="s">
        <v>1</v>
      </c>
      <c r="AA276" t="s">
        <v>1</v>
      </c>
      <c r="AB276" t="s">
        <v>1</v>
      </c>
      <c r="AC276" t="s">
        <v>1</v>
      </c>
      <c r="AD276" t="s">
        <v>1</v>
      </c>
      <c r="AE276" t="s">
        <v>1</v>
      </c>
      <c r="AF276" t="s">
        <v>1</v>
      </c>
      <c r="AG276" t="s">
        <v>1</v>
      </c>
      <c r="AH276" t="s">
        <v>1</v>
      </c>
      <c r="AI276" t="s">
        <v>1</v>
      </c>
      <c r="AJ276" t="s">
        <v>1</v>
      </c>
      <c r="AK276" t="s">
        <v>1</v>
      </c>
      <c r="AL276" t="s">
        <v>1</v>
      </c>
      <c r="AM276" t="s">
        <v>1</v>
      </c>
      <c r="AN276" t="s">
        <v>1</v>
      </c>
      <c r="AO276" t="s">
        <v>1</v>
      </c>
      <c r="AP276" t="s">
        <v>1</v>
      </c>
      <c r="AQ276">
        <v>1.052</v>
      </c>
      <c r="AR276">
        <v>0.81830000000000003</v>
      </c>
      <c r="AS276">
        <v>-0.30890000000000001</v>
      </c>
      <c r="AT276">
        <v>-0.86080000000000001</v>
      </c>
      <c r="AU276">
        <v>-1.0291999999999999</v>
      </c>
      <c r="AV276">
        <v>-0.81799999999999995</v>
      </c>
      <c r="AW276">
        <v>-0.5444</v>
      </c>
      <c r="AX276">
        <v>-0.28179999999999999</v>
      </c>
      <c r="AY276">
        <v>0.183</v>
      </c>
      <c r="AZ276">
        <v>1.0429999999999999</v>
      </c>
      <c r="BA276">
        <v>2.5245000000000002</v>
      </c>
      <c r="BB276">
        <v>2.6154999999999999</v>
      </c>
      <c r="BC276">
        <v>-0.37719999999999998</v>
      </c>
      <c r="BD276">
        <v>-0.1229</v>
      </c>
      <c r="BE276">
        <v>-0.36330000000000001</v>
      </c>
      <c r="BF276">
        <v>-0.68559999999999999</v>
      </c>
      <c r="BG276">
        <v>-1.1328</v>
      </c>
      <c r="BH276">
        <v>-1.1927000000000001</v>
      </c>
      <c r="BI276">
        <v>-1.0256000000000001</v>
      </c>
    </row>
    <row r="277" spans="1:61" hidden="1">
      <c r="A277" t="s">
        <v>450</v>
      </c>
      <c r="B277" t="s">
        <v>49</v>
      </c>
      <c r="C277" t="s">
        <v>151</v>
      </c>
      <c r="D277" t="s">
        <v>418</v>
      </c>
      <c r="E277" t="s">
        <v>153</v>
      </c>
      <c r="F277" t="s">
        <v>1</v>
      </c>
      <c r="G277" t="s">
        <v>1</v>
      </c>
      <c r="H277" t="s">
        <v>1</v>
      </c>
      <c r="I277" t="s">
        <v>1</v>
      </c>
      <c r="J277" t="s">
        <v>1</v>
      </c>
      <c r="K277" t="s">
        <v>1</v>
      </c>
      <c r="L277" t="s">
        <v>1</v>
      </c>
      <c r="M277" t="s">
        <v>1</v>
      </c>
      <c r="N277" t="s">
        <v>1</v>
      </c>
      <c r="O277" t="s">
        <v>1</v>
      </c>
      <c r="P277" t="s">
        <v>1</v>
      </c>
      <c r="Q277" t="s">
        <v>1</v>
      </c>
      <c r="R277" t="s">
        <v>1</v>
      </c>
      <c r="S277" t="s">
        <v>1</v>
      </c>
      <c r="T277" t="s">
        <v>1</v>
      </c>
      <c r="U277">
        <v>0.36280000000000001</v>
      </c>
      <c r="V277">
        <v>-0.72240000000000004</v>
      </c>
      <c r="W277">
        <v>-1.8555999999999999</v>
      </c>
      <c r="X277">
        <v>-1.9756</v>
      </c>
      <c r="Y277">
        <v>-0.67190000000000005</v>
      </c>
      <c r="Z277">
        <v>-1.8800000000000001E-2</v>
      </c>
      <c r="AA277">
        <v>-0.52239999999999998</v>
      </c>
      <c r="AB277">
        <v>-0.52229999999999999</v>
      </c>
      <c r="AC277">
        <v>-0.57410000000000005</v>
      </c>
      <c r="AD277">
        <v>-0.49659999999999999</v>
      </c>
      <c r="AE277">
        <v>-0.31940000000000002</v>
      </c>
      <c r="AF277">
        <v>-0.30459999999999998</v>
      </c>
      <c r="AG277">
        <v>0.14549999999999999</v>
      </c>
      <c r="AH277">
        <v>1.3355999999999999</v>
      </c>
      <c r="AI277">
        <v>2.5013000000000001</v>
      </c>
      <c r="AJ277">
        <v>2.3155999999999999</v>
      </c>
      <c r="AK277">
        <v>-0.79579999999999995</v>
      </c>
      <c r="AL277">
        <v>-3.1787000000000001</v>
      </c>
      <c r="AM277">
        <v>-4.0321999999999996</v>
      </c>
      <c r="AN277">
        <v>-2.7486999999999999</v>
      </c>
      <c r="AO277">
        <v>-1.7708999999999999</v>
      </c>
      <c r="AP277">
        <v>-1.3642000000000001</v>
      </c>
      <c r="AQ277">
        <v>4.2299999999999997E-2</v>
      </c>
      <c r="AR277">
        <v>0.56799999999999995</v>
      </c>
      <c r="AS277">
        <v>0.50860000000000005</v>
      </c>
      <c r="AT277">
        <v>1.0250999999999999</v>
      </c>
      <c r="AU277">
        <v>0.46250000000000002</v>
      </c>
      <c r="AV277">
        <v>-0.26169999999999999</v>
      </c>
      <c r="AW277">
        <v>-0.77749999999999997</v>
      </c>
      <c r="AX277">
        <v>-0.14990000000000001</v>
      </c>
      <c r="AY277">
        <v>-1.1900000000000001E-2</v>
      </c>
      <c r="AZ277">
        <v>1.0161</v>
      </c>
      <c r="BA277">
        <v>2.6353</v>
      </c>
      <c r="BB277">
        <v>1.9783999999999999</v>
      </c>
      <c r="BC277">
        <v>-2.8382000000000001</v>
      </c>
      <c r="BD277">
        <v>-1.3204</v>
      </c>
      <c r="BE277">
        <v>-6.1199999999999997E-2</v>
      </c>
      <c r="BF277">
        <v>-0.71860000000000002</v>
      </c>
      <c r="BG277">
        <v>-1.4245000000000001</v>
      </c>
      <c r="BH277">
        <v>-1.3554999999999999</v>
      </c>
      <c r="BI277">
        <v>-1.0046999999999999</v>
      </c>
    </row>
    <row r="278" spans="1:61" hidden="1">
      <c r="A278" t="s">
        <v>451</v>
      </c>
      <c r="B278" t="s">
        <v>50</v>
      </c>
      <c r="C278" t="s">
        <v>151</v>
      </c>
      <c r="D278" t="s">
        <v>418</v>
      </c>
      <c r="E278" t="s">
        <v>153</v>
      </c>
      <c r="F278" t="s">
        <v>1</v>
      </c>
      <c r="G278" t="s">
        <v>1</v>
      </c>
      <c r="H278" t="s">
        <v>1</v>
      </c>
      <c r="I278" t="s">
        <v>1</v>
      </c>
      <c r="J278" t="s">
        <v>1</v>
      </c>
      <c r="K278" t="s">
        <v>1</v>
      </c>
      <c r="L278" t="s">
        <v>1</v>
      </c>
      <c r="M278" t="s">
        <v>1</v>
      </c>
      <c r="N278" t="s">
        <v>1</v>
      </c>
      <c r="O278" t="s">
        <v>1</v>
      </c>
      <c r="P278" t="s">
        <v>1</v>
      </c>
      <c r="Q278" t="s">
        <v>1</v>
      </c>
      <c r="R278" t="s">
        <v>1</v>
      </c>
      <c r="S278" t="s">
        <v>1</v>
      </c>
      <c r="T278" t="s">
        <v>1</v>
      </c>
      <c r="U278" t="s">
        <v>1</v>
      </c>
      <c r="V278" t="s">
        <v>1</v>
      </c>
      <c r="W278" t="s">
        <v>1</v>
      </c>
      <c r="X278" t="s">
        <v>1</v>
      </c>
      <c r="Y278" t="s">
        <v>1</v>
      </c>
      <c r="Z278" t="s">
        <v>1</v>
      </c>
      <c r="AA278" t="s">
        <v>1</v>
      </c>
      <c r="AB278" t="s">
        <v>1</v>
      </c>
      <c r="AC278" t="s">
        <v>1</v>
      </c>
      <c r="AD278" t="s">
        <v>1</v>
      </c>
      <c r="AE278" t="s">
        <v>1</v>
      </c>
      <c r="AF278" t="s">
        <v>1</v>
      </c>
      <c r="AG278" t="s">
        <v>1</v>
      </c>
      <c r="AH278" t="s">
        <v>1</v>
      </c>
      <c r="AI278" t="s">
        <v>1</v>
      </c>
      <c r="AJ278" t="s">
        <v>1</v>
      </c>
      <c r="AK278" t="s">
        <v>1</v>
      </c>
      <c r="AL278" t="s">
        <v>1</v>
      </c>
      <c r="AM278">
        <v>-3.1621999999999999</v>
      </c>
      <c r="AN278">
        <v>-1.7746999999999999</v>
      </c>
      <c r="AO278">
        <v>-0.75490000000000002</v>
      </c>
      <c r="AP278">
        <v>-1.1568000000000001</v>
      </c>
      <c r="AQ278">
        <v>-1.0462</v>
      </c>
      <c r="AR278">
        <v>-0.36830000000000002</v>
      </c>
      <c r="AS278">
        <v>0.4637</v>
      </c>
      <c r="AT278">
        <v>1.0507</v>
      </c>
      <c r="AU278">
        <v>2.3E-2</v>
      </c>
      <c r="AV278">
        <v>-0.42220000000000002</v>
      </c>
      <c r="AW278">
        <v>-0.82050000000000001</v>
      </c>
      <c r="AX278">
        <v>-3.0200000000000001E-2</v>
      </c>
      <c r="AY278">
        <v>0.26550000000000001</v>
      </c>
      <c r="AZ278">
        <v>1.2423999999999999</v>
      </c>
      <c r="BA278">
        <v>1.7834000000000001</v>
      </c>
      <c r="BB278">
        <v>0.2591</v>
      </c>
      <c r="BC278">
        <v>-3.4340999999999999</v>
      </c>
      <c r="BD278">
        <v>-0.85940000000000005</v>
      </c>
      <c r="BE278">
        <v>-0.25530000000000003</v>
      </c>
      <c r="BF278">
        <v>-0.80549999999999999</v>
      </c>
      <c r="BG278">
        <v>-1.1678999999999999</v>
      </c>
      <c r="BH278">
        <v>-0.83209999999999995</v>
      </c>
      <c r="BI278">
        <v>-0.41010000000000002</v>
      </c>
    </row>
    <row r="279" spans="1:61" hidden="1">
      <c r="A279" t="s">
        <v>452</v>
      </c>
      <c r="B279" t="s">
        <v>51</v>
      </c>
      <c r="C279" t="s">
        <v>151</v>
      </c>
      <c r="D279" t="s">
        <v>418</v>
      </c>
      <c r="E279" t="s">
        <v>153</v>
      </c>
      <c r="F279" t="s">
        <v>1</v>
      </c>
      <c r="G279" t="s">
        <v>1</v>
      </c>
      <c r="H279" t="s">
        <v>1</v>
      </c>
      <c r="I279" t="s">
        <v>1</v>
      </c>
      <c r="J279" t="s">
        <v>1</v>
      </c>
      <c r="K279" t="s">
        <v>1</v>
      </c>
      <c r="L279" t="s">
        <v>1</v>
      </c>
      <c r="M279" t="s">
        <v>1</v>
      </c>
      <c r="N279" t="s">
        <v>1</v>
      </c>
      <c r="O279" t="s">
        <v>1</v>
      </c>
      <c r="P279" t="s">
        <v>1</v>
      </c>
      <c r="Q279" t="s">
        <v>1</v>
      </c>
      <c r="R279" t="s">
        <v>1</v>
      </c>
      <c r="S279" t="s">
        <v>1</v>
      </c>
      <c r="T279" t="s">
        <v>1</v>
      </c>
      <c r="U279" t="s">
        <v>1</v>
      </c>
      <c r="V279" t="s">
        <v>1</v>
      </c>
      <c r="W279" t="s">
        <v>1</v>
      </c>
      <c r="X279" t="s">
        <v>1</v>
      </c>
      <c r="Y279" t="s">
        <v>1</v>
      </c>
      <c r="Z279" t="s">
        <v>1</v>
      </c>
      <c r="AA279" t="s">
        <v>1</v>
      </c>
      <c r="AB279" t="s">
        <v>1</v>
      </c>
      <c r="AC279" t="s">
        <v>1</v>
      </c>
      <c r="AD279" t="s">
        <v>1</v>
      </c>
      <c r="AE279" t="s">
        <v>1</v>
      </c>
      <c r="AF279">
        <v>0.13539999999999999</v>
      </c>
      <c r="AG279">
        <v>0.66800000000000004</v>
      </c>
      <c r="AH279">
        <v>1.3633999999999999</v>
      </c>
      <c r="AI279">
        <v>1.1343000000000001</v>
      </c>
      <c r="AJ279">
        <v>0.52839999999999998</v>
      </c>
      <c r="AK279">
        <v>-0.77200000000000002</v>
      </c>
      <c r="AL279">
        <v>-1.2306999999999999</v>
      </c>
      <c r="AM279">
        <v>-0.88639999999999997</v>
      </c>
      <c r="AN279">
        <v>-0.107</v>
      </c>
      <c r="AO279">
        <v>6.3299999999999995E-2</v>
      </c>
      <c r="AP279">
        <v>0.14810000000000001</v>
      </c>
      <c r="AQ279">
        <v>0.46339999999999998</v>
      </c>
      <c r="AR279">
        <v>0.42030000000000001</v>
      </c>
      <c r="AS279">
        <v>0.19650000000000001</v>
      </c>
      <c r="AT279">
        <v>0.4773</v>
      </c>
      <c r="AU279">
        <v>0.1053</v>
      </c>
      <c r="AV279">
        <v>-0.31280000000000002</v>
      </c>
      <c r="AW279">
        <v>8.8700000000000001E-2</v>
      </c>
      <c r="AX279">
        <v>0.2258</v>
      </c>
      <c r="AY279">
        <v>0.48110000000000003</v>
      </c>
      <c r="AZ279">
        <v>0.6694</v>
      </c>
      <c r="BA279">
        <v>1.3266</v>
      </c>
      <c r="BB279">
        <v>0.3029</v>
      </c>
      <c r="BC279">
        <v>-2.3893</v>
      </c>
      <c r="BD279">
        <v>-1.8896999999999999</v>
      </c>
      <c r="BE279">
        <v>-1.6029</v>
      </c>
      <c r="BF279">
        <v>-1.6734</v>
      </c>
      <c r="BG279">
        <v>-1.2344999999999999</v>
      </c>
      <c r="BH279">
        <v>-0.50529999999999997</v>
      </c>
      <c r="BI279">
        <v>1.7000000000000001E-2</v>
      </c>
    </row>
    <row r="280" spans="1:61" hidden="1">
      <c r="A280" t="s">
        <v>453</v>
      </c>
      <c r="B280" t="s">
        <v>150</v>
      </c>
      <c r="C280" t="s">
        <v>151</v>
      </c>
      <c r="D280" t="s">
        <v>454</v>
      </c>
      <c r="E280" t="s">
        <v>153</v>
      </c>
      <c r="F280" t="s">
        <v>1</v>
      </c>
      <c r="G280" t="s">
        <v>1</v>
      </c>
      <c r="H280" t="s">
        <v>1</v>
      </c>
      <c r="I280" t="s">
        <v>1</v>
      </c>
      <c r="J280" t="s">
        <v>1</v>
      </c>
      <c r="K280" t="s">
        <v>1</v>
      </c>
      <c r="L280" t="s">
        <v>1</v>
      </c>
      <c r="M280" t="s">
        <v>1</v>
      </c>
      <c r="N280" t="s">
        <v>1</v>
      </c>
      <c r="O280" t="s">
        <v>1</v>
      </c>
      <c r="P280" t="s">
        <v>1</v>
      </c>
      <c r="Q280" t="s">
        <v>1</v>
      </c>
      <c r="R280" t="s">
        <v>1</v>
      </c>
      <c r="S280" t="s">
        <v>1</v>
      </c>
      <c r="T280" t="s">
        <v>1</v>
      </c>
      <c r="U280" t="s">
        <v>1</v>
      </c>
      <c r="V280" t="s">
        <v>1</v>
      </c>
      <c r="W280" t="s">
        <v>1</v>
      </c>
      <c r="X280" t="s">
        <v>1</v>
      </c>
      <c r="Y280" t="s">
        <v>1</v>
      </c>
      <c r="Z280" t="s">
        <v>1</v>
      </c>
      <c r="AA280" t="s">
        <v>1</v>
      </c>
      <c r="AB280" t="s">
        <v>1</v>
      </c>
      <c r="AC280" t="s">
        <v>1</v>
      </c>
      <c r="AD280" t="s">
        <v>1</v>
      </c>
      <c r="AE280" t="s">
        <v>1</v>
      </c>
      <c r="AF280" t="s">
        <v>1</v>
      </c>
      <c r="AG280" t="s">
        <v>1</v>
      </c>
      <c r="AH280" t="s">
        <v>1</v>
      </c>
      <c r="AI280" t="s">
        <v>1</v>
      </c>
      <c r="AJ280" t="s">
        <v>1</v>
      </c>
      <c r="AK280" t="s">
        <v>1</v>
      </c>
      <c r="AL280" t="s">
        <v>1</v>
      </c>
      <c r="AM280" t="s">
        <v>1</v>
      </c>
      <c r="AN280" t="s">
        <v>1</v>
      </c>
      <c r="AO280" t="s">
        <v>1</v>
      </c>
      <c r="AP280" t="s">
        <v>1</v>
      </c>
      <c r="AQ280" t="s">
        <v>1</v>
      </c>
      <c r="AR280" t="s">
        <v>1</v>
      </c>
      <c r="AS280" t="s">
        <v>1</v>
      </c>
      <c r="AT280" t="s">
        <v>1</v>
      </c>
      <c r="AU280" t="s">
        <v>1</v>
      </c>
      <c r="AV280">
        <v>1.9E-3</v>
      </c>
      <c r="AW280">
        <v>2.8899999999999999E-2</v>
      </c>
      <c r="AX280">
        <v>1.06E-2</v>
      </c>
      <c r="AY280">
        <v>9.9000000000000008E-3</v>
      </c>
      <c r="AZ280">
        <v>-3.8800000000000001E-2</v>
      </c>
      <c r="BA280">
        <v>-8.4500000000000006E-2</v>
      </c>
      <c r="BB280">
        <v>-7.1900000000000006E-2</v>
      </c>
      <c r="BC280">
        <v>8.5500000000000007E-2</v>
      </c>
      <c r="BD280">
        <v>4.4400000000000002E-2</v>
      </c>
      <c r="BE280">
        <v>7.0000000000000001E-3</v>
      </c>
      <c r="BF280">
        <v>3.3099999999999997E-2</v>
      </c>
      <c r="BG280">
        <v>5.7299999999999997E-2</v>
      </c>
      <c r="BH280">
        <v>5.0599999999999999E-2</v>
      </c>
      <c r="BI280">
        <v>3.7100000000000001E-2</v>
      </c>
    </row>
    <row r="281" spans="1:61" hidden="1">
      <c r="A281" t="s">
        <v>455</v>
      </c>
      <c r="B281" t="s">
        <v>155</v>
      </c>
      <c r="C281" t="s">
        <v>151</v>
      </c>
      <c r="D281" t="s">
        <v>454</v>
      </c>
      <c r="E281" t="s">
        <v>153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 t="s">
        <v>1</v>
      </c>
      <c r="L281" t="s">
        <v>1</v>
      </c>
      <c r="M281" t="s">
        <v>1</v>
      </c>
      <c r="N281" t="s">
        <v>1</v>
      </c>
      <c r="O281" t="s">
        <v>1</v>
      </c>
      <c r="P281" t="s">
        <v>1</v>
      </c>
      <c r="Q281" t="s">
        <v>1</v>
      </c>
      <c r="R281" t="s">
        <v>1</v>
      </c>
      <c r="S281" t="s">
        <v>1</v>
      </c>
      <c r="T281" t="s">
        <v>1</v>
      </c>
      <c r="U281" t="s">
        <v>1</v>
      </c>
      <c r="V281" t="s">
        <v>1</v>
      </c>
      <c r="W281" t="s">
        <v>1</v>
      </c>
      <c r="X281" t="s">
        <v>1</v>
      </c>
      <c r="Y281" t="s">
        <v>1</v>
      </c>
      <c r="Z281" t="s">
        <v>1</v>
      </c>
      <c r="AA281" t="s">
        <v>1</v>
      </c>
      <c r="AB281" t="s">
        <v>1</v>
      </c>
      <c r="AC281" t="s">
        <v>1</v>
      </c>
      <c r="AD281" t="s">
        <v>1</v>
      </c>
      <c r="AE281" t="s">
        <v>1</v>
      </c>
      <c r="AF281" t="s">
        <v>1</v>
      </c>
      <c r="AG281" t="s">
        <v>1</v>
      </c>
      <c r="AH281" t="s">
        <v>1</v>
      </c>
      <c r="AI281" t="s">
        <v>1</v>
      </c>
      <c r="AJ281" t="s">
        <v>1</v>
      </c>
      <c r="AK281" t="s">
        <v>1</v>
      </c>
      <c r="AL281" t="s">
        <v>1</v>
      </c>
      <c r="AM281" t="s">
        <v>1</v>
      </c>
      <c r="AN281" t="s">
        <v>1</v>
      </c>
      <c r="AO281" t="s">
        <v>1</v>
      </c>
      <c r="AP281" t="s">
        <v>1</v>
      </c>
      <c r="AQ281" t="s">
        <v>1</v>
      </c>
      <c r="AR281" t="s">
        <v>1</v>
      </c>
      <c r="AS281" t="s">
        <v>1</v>
      </c>
      <c r="AT281" t="s">
        <v>1</v>
      </c>
      <c r="AU281" t="s">
        <v>1</v>
      </c>
      <c r="AV281">
        <v>1.8E-3</v>
      </c>
      <c r="AW281">
        <v>2.9000000000000001E-2</v>
      </c>
      <c r="AX281">
        <v>1.0800000000000001E-2</v>
      </c>
      <c r="AY281">
        <v>1.0200000000000001E-2</v>
      </c>
      <c r="AZ281">
        <v>-3.8300000000000001E-2</v>
      </c>
      <c r="BA281">
        <v>-8.3500000000000005E-2</v>
      </c>
      <c r="BB281">
        <v>-7.0800000000000002E-2</v>
      </c>
      <c r="BC281">
        <v>8.5599999999999996E-2</v>
      </c>
      <c r="BD281">
        <v>4.41E-2</v>
      </c>
      <c r="BE281">
        <v>6.7000000000000002E-3</v>
      </c>
      <c r="BF281">
        <v>3.2800000000000003E-2</v>
      </c>
      <c r="BG281">
        <v>5.6899999999999999E-2</v>
      </c>
      <c r="BH281">
        <v>5.0099999999999999E-2</v>
      </c>
      <c r="BI281">
        <v>3.6600000000000001E-2</v>
      </c>
    </row>
    <row r="282" spans="1:61" hidden="1">
      <c r="A282" t="s">
        <v>456</v>
      </c>
      <c r="B282" t="s">
        <v>157</v>
      </c>
      <c r="C282" t="s">
        <v>151</v>
      </c>
      <c r="D282" t="s">
        <v>454</v>
      </c>
      <c r="E282" t="s">
        <v>153</v>
      </c>
      <c r="F282" t="s">
        <v>1</v>
      </c>
      <c r="G282" t="s">
        <v>1</v>
      </c>
      <c r="H282" t="s">
        <v>1</v>
      </c>
      <c r="I282" t="s">
        <v>1</v>
      </c>
      <c r="J282" t="s">
        <v>1</v>
      </c>
      <c r="K282" t="s">
        <v>1</v>
      </c>
      <c r="L282" t="s">
        <v>1</v>
      </c>
      <c r="M282" t="s">
        <v>1</v>
      </c>
      <c r="N282" t="s">
        <v>1</v>
      </c>
      <c r="O282" t="s">
        <v>1</v>
      </c>
      <c r="P282" t="s">
        <v>1</v>
      </c>
      <c r="Q282" t="s">
        <v>1</v>
      </c>
      <c r="R282" t="s">
        <v>1</v>
      </c>
      <c r="S282" t="s">
        <v>1</v>
      </c>
      <c r="T282" t="s">
        <v>1</v>
      </c>
      <c r="U282" t="s">
        <v>1</v>
      </c>
      <c r="V282" t="s">
        <v>1</v>
      </c>
      <c r="W282" t="s">
        <v>1</v>
      </c>
      <c r="X282" t="s">
        <v>1</v>
      </c>
      <c r="Y282" t="s">
        <v>1</v>
      </c>
      <c r="Z282" t="s">
        <v>1</v>
      </c>
      <c r="AA282" t="s">
        <v>1</v>
      </c>
      <c r="AB282" t="s">
        <v>1</v>
      </c>
      <c r="AC282" t="s">
        <v>1</v>
      </c>
      <c r="AD282" t="s">
        <v>1</v>
      </c>
      <c r="AE282" t="s">
        <v>1</v>
      </c>
      <c r="AF282" t="s">
        <v>1</v>
      </c>
      <c r="AG282" t="s">
        <v>1</v>
      </c>
      <c r="AH282" t="s">
        <v>1</v>
      </c>
      <c r="AI282" t="s">
        <v>1</v>
      </c>
      <c r="AJ282" t="s">
        <v>1</v>
      </c>
      <c r="AK282" t="s">
        <v>1</v>
      </c>
      <c r="AL282" t="s">
        <v>1</v>
      </c>
      <c r="AM282" t="s">
        <v>1</v>
      </c>
      <c r="AN282" t="s">
        <v>1</v>
      </c>
      <c r="AO282">
        <v>3.0499999999999999E-2</v>
      </c>
      <c r="AP282">
        <v>4.4200000000000003E-2</v>
      </c>
      <c r="AQ282">
        <v>3.0300000000000001E-2</v>
      </c>
      <c r="AR282">
        <v>5.3E-3</v>
      </c>
      <c r="AS282">
        <v>-1.9400000000000001E-2</v>
      </c>
      <c r="AT282">
        <v>-4.8599999999999997E-2</v>
      </c>
      <c r="AU282">
        <v>-3.7100000000000001E-2</v>
      </c>
      <c r="AV282">
        <v>-7.1000000000000004E-3</v>
      </c>
      <c r="AW282">
        <v>2.4299999999999999E-2</v>
      </c>
      <c r="AX282">
        <v>1.0699999999999999E-2</v>
      </c>
      <c r="AY282">
        <v>1.32E-2</v>
      </c>
      <c r="AZ282">
        <v>-2.7099999999999999E-2</v>
      </c>
      <c r="BA282">
        <v>-6.4000000000000001E-2</v>
      </c>
      <c r="BB282">
        <v>-4.6899999999999997E-2</v>
      </c>
      <c r="BC282">
        <v>8.72E-2</v>
      </c>
      <c r="BD282">
        <v>4.3200000000000002E-2</v>
      </c>
      <c r="BE282">
        <v>7.4000000000000003E-3</v>
      </c>
      <c r="BF282">
        <v>0.03</v>
      </c>
      <c r="BG282">
        <v>5.1299999999999998E-2</v>
      </c>
      <c r="BH282">
        <v>4.5499999999999999E-2</v>
      </c>
      <c r="BI282">
        <v>3.3000000000000002E-2</v>
      </c>
    </row>
    <row r="283" spans="1:61" hidden="1">
      <c r="A283" t="s">
        <v>457</v>
      </c>
      <c r="B283" t="s">
        <v>159</v>
      </c>
      <c r="C283" t="s">
        <v>151</v>
      </c>
      <c r="D283" t="s">
        <v>454</v>
      </c>
      <c r="E283" t="s">
        <v>153</v>
      </c>
      <c r="F283" t="s">
        <v>1</v>
      </c>
      <c r="G283" t="s">
        <v>1</v>
      </c>
      <c r="H283" t="s">
        <v>1</v>
      </c>
      <c r="I283" t="s">
        <v>1</v>
      </c>
      <c r="J283" t="s">
        <v>1</v>
      </c>
      <c r="K283" t="s">
        <v>1</v>
      </c>
      <c r="L283" t="s">
        <v>1</v>
      </c>
      <c r="M283" t="s">
        <v>1</v>
      </c>
      <c r="N283" t="s">
        <v>1</v>
      </c>
      <c r="O283" t="s">
        <v>1</v>
      </c>
      <c r="P283" t="s">
        <v>1</v>
      </c>
      <c r="Q283" t="s">
        <v>1</v>
      </c>
      <c r="R283" t="s">
        <v>1</v>
      </c>
      <c r="S283" t="s">
        <v>1</v>
      </c>
      <c r="T283" t="s">
        <v>1</v>
      </c>
      <c r="U283" t="s">
        <v>1</v>
      </c>
      <c r="V283" t="s">
        <v>1</v>
      </c>
      <c r="W283" t="s">
        <v>1</v>
      </c>
      <c r="X283" t="s">
        <v>1</v>
      </c>
      <c r="Y283" t="s">
        <v>1</v>
      </c>
      <c r="Z283" t="s">
        <v>1</v>
      </c>
      <c r="AA283" t="s">
        <v>1</v>
      </c>
      <c r="AB283" t="s">
        <v>1</v>
      </c>
      <c r="AC283" t="s">
        <v>1</v>
      </c>
      <c r="AD283" t="s">
        <v>1</v>
      </c>
      <c r="AE283" t="s">
        <v>1</v>
      </c>
      <c r="AF283" t="s">
        <v>1</v>
      </c>
      <c r="AG283" t="s">
        <v>1</v>
      </c>
      <c r="AH283" t="s">
        <v>1</v>
      </c>
      <c r="AI283" t="s">
        <v>1</v>
      </c>
      <c r="AJ283" t="s">
        <v>1</v>
      </c>
      <c r="AK283" t="s">
        <v>1</v>
      </c>
      <c r="AL283" t="s">
        <v>1</v>
      </c>
      <c r="AM283" t="s">
        <v>1</v>
      </c>
      <c r="AN283" t="s">
        <v>1</v>
      </c>
      <c r="AO283" t="s">
        <v>1</v>
      </c>
      <c r="AP283" t="s">
        <v>1</v>
      </c>
      <c r="AQ283" t="s">
        <v>1</v>
      </c>
      <c r="AR283">
        <v>3.8999999999999998E-3</v>
      </c>
      <c r="AS283">
        <v>-2.07E-2</v>
      </c>
      <c r="AT283">
        <v>-5.4699999999999999E-2</v>
      </c>
      <c r="AU283">
        <v>-4.4900000000000002E-2</v>
      </c>
      <c r="AV283">
        <v>-9.1000000000000004E-3</v>
      </c>
      <c r="AW283">
        <v>2.5899999999999999E-2</v>
      </c>
      <c r="AX283">
        <v>1.34E-2</v>
      </c>
      <c r="AY283">
        <v>1.77E-2</v>
      </c>
      <c r="AZ283">
        <v>-2.9700000000000001E-2</v>
      </c>
      <c r="BA283">
        <v>-8.09E-2</v>
      </c>
      <c r="BB283">
        <v>-6.3E-2</v>
      </c>
      <c r="BC283">
        <v>9.5500000000000002E-2</v>
      </c>
      <c r="BD283">
        <v>5.21E-2</v>
      </c>
      <c r="BE283">
        <v>8.8999999999999999E-3</v>
      </c>
      <c r="BF283">
        <v>3.2800000000000003E-2</v>
      </c>
      <c r="BG283">
        <v>5.6000000000000001E-2</v>
      </c>
      <c r="BH283">
        <v>4.9700000000000001E-2</v>
      </c>
      <c r="BI283">
        <v>3.5099999999999999E-2</v>
      </c>
    </row>
    <row r="284" spans="1:61" hidden="1">
      <c r="A284" t="s">
        <v>458</v>
      </c>
      <c r="B284" t="s">
        <v>161</v>
      </c>
      <c r="C284" t="s">
        <v>151</v>
      </c>
      <c r="D284" t="s">
        <v>454</v>
      </c>
      <c r="E284" t="s">
        <v>153</v>
      </c>
      <c r="F284" t="s">
        <v>1</v>
      </c>
      <c r="G284" t="s">
        <v>1</v>
      </c>
      <c r="H284" t="s">
        <v>1</v>
      </c>
      <c r="I284" t="s">
        <v>1</v>
      </c>
      <c r="J284" t="s">
        <v>1</v>
      </c>
      <c r="K284" t="s">
        <v>1</v>
      </c>
      <c r="L284" t="s">
        <v>1</v>
      </c>
      <c r="M284" t="s">
        <v>1</v>
      </c>
      <c r="N284" t="s">
        <v>1</v>
      </c>
      <c r="O284" t="s">
        <v>1</v>
      </c>
      <c r="P284" t="s">
        <v>1</v>
      </c>
      <c r="Q284" t="s">
        <v>1</v>
      </c>
      <c r="R284" t="s">
        <v>1</v>
      </c>
      <c r="S284" t="s">
        <v>1</v>
      </c>
      <c r="T284" t="s">
        <v>1</v>
      </c>
      <c r="U284" t="s">
        <v>1</v>
      </c>
      <c r="V284" t="s">
        <v>1</v>
      </c>
      <c r="W284" t="s">
        <v>1</v>
      </c>
      <c r="X284" t="s">
        <v>1</v>
      </c>
      <c r="Y284" t="s">
        <v>1</v>
      </c>
      <c r="Z284" t="s">
        <v>1</v>
      </c>
      <c r="AA284" t="s">
        <v>1</v>
      </c>
      <c r="AB284" t="s">
        <v>1</v>
      </c>
      <c r="AC284" t="s">
        <v>1</v>
      </c>
      <c r="AD284" t="s">
        <v>1</v>
      </c>
      <c r="AE284" t="s">
        <v>1</v>
      </c>
      <c r="AF284" t="s">
        <v>1</v>
      </c>
      <c r="AG284" t="s">
        <v>1</v>
      </c>
      <c r="AH284" t="s">
        <v>1</v>
      </c>
      <c r="AI284" t="s">
        <v>1</v>
      </c>
      <c r="AJ284" t="s">
        <v>1</v>
      </c>
      <c r="AK284" t="s">
        <v>1</v>
      </c>
      <c r="AL284" t="s">
        <v>1</v>
      </c>
      <c r="AM284" t="s">
        <v>1</v>
      </c>
      <c r="AN284" t="s">
        <v>1</v>
      </c>
      <c r="AO284" t="s">
        <v>1</v>
      </c>
      <c r="AP284" t="s">
        <v>1</v>
      </c>
      <c r="AQ284" t="s">
        <v>1</v>
      </c>
      <c r="AR284">
        <v>4.1000000000000003E-3</v>
      </c>
      <c r="AS284">
        <v>-2.07E-2</v>
      </c>
      <c r="AT284">
        <v>-5.4899999999999997E-2</v>
      </c>
      <c r="AU284">
        <v>-4.5100000000000001E-2</v>
      </c>
      <c r="AV284">
        <v>-9.1999999999999998E-3</v>
      </c>
      <c r="AW284">
        <v>2.5999999999999999E-2</v>
      </c>
      <c r="AX284">
        <v>1.38E-2</v>
      </c>
      <c r="AY284">
        <v>1.84E-2</v>
      </c>
      <c r="AZ284">
        <v>-2.8199999999999999E-2</v>
      </c>
      <c r="BA284">
        <v>-7.85E-2</v>
      </c>
      <c r="BB284">
        <v>-6.1899999999999997E-2</v>
      </c>
      <c r="BC284">
        <v>9.3299999999999994E-2</v>
      </c>
      <c r="BD284">
        <v>5.0099999999999999E-2</v>
      </c>
      <c r="BE284">
        <v>7.7000000000000002E-3</v>
      </c>
      <c r="BF284">
        <v>3.2399999999999998E-2</v>
      </c>
      <c r="BG284">
        <v>5.6099999999999997E-2</v>
      </c>
      <c r="BH284">
        <v>5.0099999999999999E-2</v>
      </c>
      <c r="BI284">
        <v>3.5799999999999998E-2</v>
      </c>
    </row>
    <row r="285" spans="1:61" hidden="1">
      <c r="A285" t="s">
        <v>459</v>
      </c>
      <c r="B285" t="s">
        <v>23</v>
      </c>
      <c r="C285" t="s">
        <v>151</v>
      </c>
      <c r="D285" t="s">
        <v>454</v>
      </c>
      <c r="E285" t="s">
        <v>153</v>
      </c>
      <c r="F285" t="s">
        <v>1</v>
      </c>
      <c r="G285" t="s">
        <v>1</v>
      </c>
      <c r="H285" t="s">
        <v>1</v>
      </c>
      <c r="I285" t="s">
        <v>1</v>
      </c>
      <c r="J285" t="s">
        <v>1</v>
      </c>
      <c r="K285" t="s">
        <v>1</v>
      </c>
      <c r="L285" t="s">
        <v>1</v>
      </c>
      <c r="M285" t="s">
        <v>1</v>
      </c>
      <c r="N285" t="s">
        <v>1</v>
      </c>
      <c r="O285" t="s">
        <v>1</v>
      </c>
      <c r="P285" t="s">
        <v>1</v>
      </c>
      <c r="Q285" t="s">
        <v>1</v>
      </c>
      <c r="R285" t="s">
        <v>1</v>
      </c>
      <c r="S285" t="s">
        <v>1</v>
      </c>
      <c r="T285" t="s">
        <v>1</v>
      </c>
      <c r="U285" t="s">
        <v>1</v>
      </c>
      <c r="V285" t="s">
        <v>1</v>
      </c>
      <c r="W285" t="s">
        <v>1</v>
      </c>
      <c r="X285" t="s">
        <v>1</v>
      </c>
      <c r="Y285" t="s">
        <v>1</v>
      </c>
      <c r="Z285" t="s">
        <v>1</v>
      </c>
      <c r="AA285" t="s">
        <v>1</v>
      </c>
      <c r="AB285" t="s">
        <v>1</v>
      </c>
      <c r="AC285" t="s">
        <v>1</v>
      </c>
      <c r="AD285" t="s">
        <v>1</v>
      </c>
      <c r="AE285" t="s">
        <v>1</v>
      </c>
      <c r="AF285" t="s">
        <v>1</v>
      </c>
      <c r="AG285" t="s">
        <v>1</v>
      </c>
      <c r="AH285" t="s">
        <v>1</v>
      </c>
      <c r="AI285" t="s">
        <v>1</v>
      </c>
      <c r="AJ285" t="s">
        <v>1</v>
      </c>
      <c r="AK285" t="s">
        <v>1</v>
      </c>
      <c r="AL285" t="s">
        <v>1</v>
      </c>
      <c r="AM285" t="s">
        <v>1</v>
      </c>
      <c r="AN285" t="s">
        <v>1</v>
      </c>
      <c r="AO285">
        <v>3.39E-2</v>
      </c>
      <c r="AP285">
        <v>4.9099999999999998E-2</v>
      </c>
      <c r="AQ285">
        <v>3.3300000000000003E-2</v>
      </c>
      <c r="AR285">
        <v>4.7000000000000002E-3</v>
      </c>
      <c r="AS285">
        <v>-2.1399999999999999E-2</v>
      </c>
      <c r="AT285">
        <v>-5.5899999999999998E-2</v>
      </c>
      <c r="AU285">
        <v>-4.6100000000000002E-2</v>
      </c>
      <c r="AV285">
        <v>-9.5999999999999992E-3</v>
      </c>
      <c r="AW285">
        <v>2.6200000000000001E-2</v>
      </c>
      <c r="AX285">
        <v>1.41E-2</v>
      </c>
      <c r="AY285">
        <v>1.9699999999999999E-2</v>
      </c>
      <c r="AZ285">
        <v>-2.5399999999999999E-2</v>
      </c>
      <c r="BA285">
        <v>-7.2800000000000004E-2</v>
      </c>
      <c r="BB285">
        <v>-5.6500000000000002E-2</v>
      </c>
      <c r="BC285">
        <v>9.2100000000000001E-2</v>
      </c>
      <c r="BD285">
        <v>4.9299999999999997E-2</v>
      </c>
      <c r="BE285">
        <v>7.1000000000000004E-3</v>
      </c>
      <c r="BF285">
        <v>3.1699999999999999E-2</v>
      </c>
      <c r="BG285">
        <v>5.4600000000000003E-2</v>
      </c>
      <c r="BH285">
        <v>4.8399999999999999E-2</v>
      </c>
      <c r="BI285">
        <v>3.4299999999999997E-2</v>
      </c>
    </row>
    <row r="286" spans="1:61" hidden="1">
      <c r="A286" t="s">
        <v>460</v>
      </c>
      <c r="B286" t="s">
        <v>24</v>
      </c>
      <c r="C286" t="s">
        <v>151</v>
      </c>
      <c r="D286" t="s">
        <v>454</v>
      </c>
      <c r="E286" t="s">
        <v>153</v>
      </c>
      <c r="F286" t="s">
        <v>1</v>
      </c>
      <c r="G286" t="s">
        <v>1</v>
      </c>
      <c r="H286" t="s">
        <v>1</v>
      </c>
      <c r="I286" t="s">
        <v>1</v>
      </c>
      <c r="J286" t="s">
        <v>1</v>
      </c>
      <c r="K286" t="s">
        <v>1</v>
      </c>
      <c r="L286" t="s">
        <v>1</v>
      </c>
      <c r="M286" t="s">
        <v>1</v>
      </c>
      <c r="N286" t="s">
        <v>1</v>
      </c>
      <c r="O286" t="s">
        <v>1</v>
      </c>
      <c r="P286">
        <v>-9.7999999999999997E-3</v>
      </c>
      <c r="Q286">
        <v>-1.9E-3</v>
      </c>
      <c r="R286">
        <v>-2.4E-2</v>
      </c>
      <c r="S286">
        <v>-6.59E-2</v>
      </c>
      <c r="T286">
        <v>-6.9599999999999995E-2</v>
      </c>
      <c r="U286">
        <v>4.6199999999999998E-2</v>
      </c>
      <c r="V286">
        <v>-3.3E-3</v>
      </c>
      <c r="W286">
        <v>5.1999999999999998E-2</v>
      </c>
      <c r="X286">
        <v>4.58E-2</v>
      </c>
      <c r="Y286">
        <v>4.2999999999999997E-2</v>
      </c>
      <c r="Z286">
        <v>-1.24E-2</v>
      </c>
      <c r="AA286">
        <v>1.9699999999999999E-2</v>
      </c>
      <c r="AB286">
        <v>3.1600000000000003E-2</v>
      </c>
      <c r="AC286">
        <v>5.7099999999999998E-2</v>
      </c>
      <c r="AD286">
        <v>3.5099999999999999E-2</v>
      </c>
      <c r="AE286">
        <v>4.2799999999999998E-2</v>
      </c>
      <c r="AF286">
        <v>4.8099999999999997E-2</v>
      </c>
      <c r="AG286">
        <v>4.4299999999999999E-2</v>
      </c>
      <c r="AH286">
        <v>-1.24E-2</v>
      </c>
      <c r="AI286">
        <v>-3.2500000000000001E-2</v>
      </c>
      <c r="AJ286">
        <v>-4.7399999999999998E-2</v>
      </c>
      <c r="AK286">
        <v>-3.78E-2</v>
      </c>
      <c r="AL286">
        <v>-2.23E-2</v>
      </c>
      <c r="AM286">
        <v>5.4300000000000001E-2</v>
      </c>
      <c r="AN286">
        <v>2.3599999999999999E-2</v>
      </c>
      <c r="AO286">
        <v>1.3899999999999999E-2</v>
      </c>
      <c r="AP286">
        <v>2.9499999999999998E-2</v>
      </c>
      <c r="AQ286">
        <v>-8.6E-3</v>
      </c>
      <c r="AR286">
        <v>2.5999999999999999E-3</v>
      </c>
      <c r="AS286">
        <v>-2.86E-2</v>
      </c>
      <c r="AT286">
        <v>-6.25E-2</v>
      </c>
      <c r="AU286">
        <v>-2.46E-2</v>
      </c>
      <c r="AV286">
        <v>-6.7999999999999996E-3</v>
      </c>
      <c r="AW286">
        <v>2.1100000000000001E-2</v>
      </c>
      <c r="AX286">
        <v>-1.95E-2</v>
      </c>
      <c r="AY286">
        <v>-1.7500000000000002E-2</v>
      </c>
      <c r="AZ286">
        <v>-4.36E-2</v>
      </c>
      <c r="BA286">
        <v>-7.5300000000000006E-2</v>
      </c>
      <c r="BB286">
        <v>-5.6800000000000003E-2</v>
      </c>
      <c r="BC286">
        <v>5.5399999999999998E-2</v>
      </c>
      <c r="BD286">
        <v>2.3099999999999999E-2</v>
      </c>
      <c r="BE286">
        <v>9.1999999999999998E-3</v>
      </c>
      <c r="BF286">
        <v>3.7100000000000001E-2</v>
      </c>
      <c r="BG286">
        <v>4.9000000000000002E-2</v>
      </c>
      <c r="BH286">
        <v>3.0499999999999999E-2</v>
      </c>
      <c r="BI286">
        <v>1.34E-2</v>
      </c>
    </row>
    <row r="287" spans="1:61" hidden="1">
      <c r="A287" t="s">
        <v>461</v>
      </c>
      <c r="B287" t="s">
        <v>25</v>
      </c>
      <c r="C287" t="s">
        <v>151</v>
      </c>
      <c r="D287" t="s">
        <v>454</v>
      </c>
      <c r="E287" t="s">
        <v>153</v>
      </c>
      <c r="F287" t="s">
        <v>1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L287" t="s">
        <v>1</v>
      </c>
      <c r="M287" t="s">
        <v>1</v>
      </c>
      <c r="N287" t="s">
        <v>1</v>
      </c>
      <c r="O287" t="s">
        <v>1</v>
      </c>
      <c r="P287" t="s">
        <v>1</v>
      </c>
      <c r="Q287" t="s">
        <v>1</v>
      </c>
      <c r="R287" t="s">
        <v>1</v>
      </c>
      <c r="S287" t="s">
        <v>1</v>
      </c>
      <c r="T287" t="s">
        <v>1</v>
      </c>
      <c r="U287" t="s">
        <v>1</v>
      </c>
      <c r="V287" t="s">
        <v>1</v>
      </c>
      <c r="W287" t="s">
        <v>1</v>
      </c>
      <c r="X287" t="s">
        <v>1</v>
      </c>
      <c r="Y287" t="s">
        <v>1</v>
      </c>
      <c r="Z287" t="s">
        <v>1</v>
      </c>
      <c r="AA287" t="s">
        <v>1</v>
      </c>
      <c r="AB287" t="s">
        <v>1</v>
      </c>
      <c r="AC287" t="s">
        <v>1</v>
      </c>
      <c r="AD287" t="s">
        <v>1</v>
      </c>
      <c r="AE287" t="s">
        <v>1</v>
      </c>
      <c r="AF287" t="s">
        <v>1</v>
      </c>
      <c r="AG287" t="s">
        <v>1</v>
      </c>
      <c r="AH287" t="s">
        <v>1</v>
      </c>
      <c r="AI287" t="s">
        <v>1</v>
      </c>
      <c r="AJ287" t="s">
        <v>1</v>
      </c>
      <c r="AK287" t="s">
        <v>1</v>
      </c>
      <c r="AL287" t="s">
        <v>1</v>
      </c>
      <c r="AM287" t="s">
        <v>1</v>
      </c>
      <c r="AN287" t="s">
        <v>1</v>
      </c>
      <c r="AO287" t="s">
        <v>1</v>
      </c>
      <c r="AP287" t="s">
        <v>1</v>
      </c>
      <c r="AQ287" t="s">
        <v>1</v>
      </c>
      <c r="AR287" t="s">
        <v>1</v>
      </c>
      <c r="AS287" t="s">
        <v>1</v>
      </c>
      <c r="AT287" t="s">
        <v>1</v>
      </c>
      <c r="AU287" t="s">
        <v>1</v>
      </c>
      <c r="AV287">
        <v>-0.1686</v>
      </c>
      <c r="AW287">
        <v>-0.1313</v>
      </c>
      <c r="AX287">
        <v>-0.19040000000000001</v>
      </c>
      <c r="AY287">
        <v>-0.17929999999999999</v>
      </c>
      <c r="AZ287">
        <v>-0.22689999999999999</v>
      </c>
      <c r="BA287">
        <v>-0.31319999999999998</v>
      </c>
      <c r="BB287">
        <v>-0.37880000000000003</v>
      </c>
      <c r="BC287">
        <v>0.1547</v>
      </c>
      <c r="BD287">
        <v>0.1479</v>
      </c>
      <c r="BE287">
        <v>4.4200000000000003E-2</v>
      </c>
      <c r="BF287">
        <v>4.41E-2</v>
      </c>
      <c r="BG287">
        <v>7.9100000000000004E-2</v>
      </c>
      <c r="BH287">
        <v>9.64E-2</v>
      </c>
      <c r="BI287">
        <v>0.11409999999999999</v>
      </c>
    </row>
    <row r="288" spans="1:61" hidden="1">
      <c r="A288" t="s">
        <v>462</v>
      </c>
      <c r="B288" t="s">
        <v>26</v>
      </c>
      <c r="C288" t="s">
        <v>151</v>
      </c>
      <c r="D288" t="s">
        <v>454</v>
      </c>
      <c r="E288" t="s">
        <v>153</v>
      </c>
      <c r="F288" t="s">
        <v>1</v>
      </c>
      <c r="G288" t="s">
        <v>1</v>
      </c>
      <c r="H288" t="s">
        <v>1</v>
      </c>
      <c r="I288" t="s">
        <v>1</v>
      </c>
      <c r="J288" t="s">
        <v>1</v>
      </c>
      <c r="K288" t="s">
        <v>1</v>
      </c>
      <c r="L288" t="s">
        <v>1</v>
      </c>
      <c r="M288" t="s">
        <v>1</v>
      </c>
      <c r="N288" t="s">
        <v>1</v>
      </c>
      <c r="O288" t="s">
        <v>1</v>
      </c>
      <c r="P288" t="s">
        <v>1</v>
      </c>
      <c r="Q288" t="s">
        <v>1</v>
      </c>
      <c r="R288" t="s">
        <v>1</v>
      </c>
      <c r="S288" t="s">
        <v>1</v>
      </c>
      <c r="T288" t="s">
        <v>1</v>
      </c>
      <c r="U288" t="s">
        <v>1</v>
      </c>
      <c r="V288" t="s">
        <v>1</v>
      </c>
      <c r="W288" t="s">
        <v>1</v>
      </c>
      <c r="X288" t="s">
        <v>1</v>
      </c>
      <c r="Y288" t="s">
        <v>1</v>
      </c>
      <c r="Z288" t="s">
        <v>1</v>
      </c>
      <c r="AA288" t="s">
        <v>1</v>
      </c>
      <c r="AB288" t="s">
        <v>1</v>
      </c>
      <c r="AC288" t="s">
        <v>1</v>
      </c>
      <c r="AD288" t="s">
        <v>1</v>
      </c>
      <c r="AE288" t="s">
        <v>1</v>
      </c>
      <c r="AF288" t="s">
        <v>1</v>
      </c>
      <c r="AG288" t="s">
        <v>1</v>
      </c>
      <c r="AH288" t="s">
        <v>1</v>
      </c>
      <c r="AI288" t="s">
        <v>1</v>
      </c>
      <c r="AJ288" t="s">
        <v>1</v>
      </c>
      <c r="AK288" t="s">
        <v>1</v>
      </c>
      <c r="AL288" t="s">
        <v>1</v>
      </c>
      <c r="AM288" t="s">
        <v>1</v>
      </c>
      <c r="AN288" t="s">
        <v>1</v>
      </c>
      <c r="AO288" t="s">
        <v>1</v>
      </c>
      <c r="AP288" t="s">
        <v>1</v>
      </c>
      <c r="AQ288">
        <v>5.4699999999999999E-2</v>
      </c>
      <c r="AR288">
        <v>0.1346</v>
      </c>
      <c r="AS288">
        <v>0.1157</v>
      </c>
      <c r="AT288">
        <v>2.0299999999999999E-2</v>
      </c>
      <c r="AU288">
        <v>-2.41E-2</v>
      </c>
      <c r="AV288">
        <v>7.4999999999999997E-3</v>
      </c>
      <c r="AW288">
        <v>-1.2E-2</v>
      </c>
      <c r="AX288">
        <v>-3.6400000000000002E-2</v>
      </c>
      <c r="AY288">
        <v>-0.14280000000000001</v>
      </c>
      <c r="AZ288">
        <v>-0.28639999999999999</v>
      </c>
      <c r="BA288">
        <v>-0.33839999999999998</v>
      </c>
      <c r="BB288">
        <v>-0.26889999999999997</v>
      </c>
      <c r="BC288">
        <v>8.6400000000000005E-2</v>
      </c>
      <c r="BD288">
        <v>4.7800000000000002E-2</v>
      </c>
      <c r="BE288">
        <v>2.8799999999999999E-2</v>
      </c>
      <c r="BF288">
        <v>0.1075</v>
      </c>
      <c r="BG288">
        <v>0.18690000000000001</v>
      </c>
      <c r="BH288">
        <v>0.1356</v>
      </c>
      <c r="BI288">
        <v>7.4899999999999994E-2</v>
      </c>
    </row>
    <row r="289" spans="1:61" hidden="1">
      <c r="A289" t="s">
        <v>463</v>
      </c>
      <c r="B289" t="s">
        <v>27</v>
      </c>
      <c r="C289" t="s">
        <v>151</v>
      </c>
      <c r="D289" t="s">
        <v>454</v>
      </c>
      <c r="E289" t="s">
        <v>153</v>
      </c>
      <c r="F289" t="s">
        <v>1</v>
      </c>
      <c r="G289" t="s">
        <v>1</v>
      </c>
      <c r="H289" t="s">
        <v>1</v>
      </c>
      <c r="I289" t="s">
        <v>1</v>
      </c>
      <c r="J289" t="s">
        <v>1</v>
      </c>
      <c r="K289" t="s">
        <v>1</v>
      </c>
      <c r="L289" t="s">
        <v>1</v>
      </c>
      <c r="M289" t="s">
        <v>1</v>
      </c>
      <c r="N289" t="s">
        <v>1</v>
      </c>
      <c r="O289" t="s">
        <v>1</v>
      </c>
      <c r="P289" t="s">
        <v>1</v>
      </c>
      <c r="Q289">
        <v>-0.1333</v>
      </c>
      <c r="R289">
        <v>-0.1825</v>
      </c>
      <c r="S289">
        <v>-0.21340000000000001</v>
      </c>
      <c r="T289">
        <v>-7.1599999999999997E-2</v>
      </c>
      <c r="U289">
        <v>6.88E-2</v>
      </c>
      <c r="V289">
        <v>-7.3999999999999996E-2</v>
      </c>
      <c r="W289">
        <v>-5.4399999999999997E-2</v>
      </c>
      <c r="X289">
        <v>-4.7E-2</v>
      </c>
      <c r="Y289">
        <v>-0.111</v>
      </c>
      <c r="Z289">
        <v>1.14E-2</v>
      </c>
      <c r="AA289">
        <v>0.15210000000000001</v>
      </c>
      <c r="AB289">
        <v>0.1062</v>
      </c>
      <c r="AC289">
        <v>0.11210000000000001</v>
      </c>
      <c r="AD289">
        <v>4.9299999999999997E-2</v>
      </c>
      <c r="AE289">
        <v>-1.11E-2</v>
      </c>
      <c r="AF289">
        <v>-0.1202</v>
      </c>
      <c r="AG289">
        <v>-2.6499999999999999E-2</v>
      </c>
      <c r="AH289">
        <v>5.9799999999999999E-2</v>
      </c>
      <c r="AI289">
        <v>0.1007</v>
      </c>
      <c r="AJ289">
        <v>0.10199999999999999</v>
      </c>
      <c r="AK289">
        <v>0.1239</v>
      </c>
      <c r="AL289">
        <v>0.12039999999999999</v>
      </c>
      <c r="AM289">
        <v>0.2132</v>
      </c>
      <c r="AN289">
        <v>5.0200000000000002E-2</v>
      </c>
      <c r="AO289">
        <v>6.4000000000000003E-3</v>
      </c>
      <c r="AP289">
        <v>-2.3699999999999999E-2</v>
      </c>
      <c r="AQ289">
        <v>-6.9199999999999998E-2</v>
      </c>
      <c r="AR289">
        <v>-0.06</v>
      </c>
      <c r="AS289">
        <v>-7.7200000000000005E-2</v>
      </c>
      <c r="AT289">
        <v>-0.1411</v>
      </c>
      <c r="AU289">
        <v>-8.9499999999999996E-2</v>
      </c>
      <c r="AV289">
        <v>-2.7199999999999998E-2</v>
      </c>
      <c r="AW289">
        <v>1.95E-2</v>
      </c>
      <c r="AX289">
        <v>-4.7500000000000001E-2</v>
      </c>
      <c r="AY289">
        <v>-0.1182</v>
      </c>
      <c r="AZ289">
        <v>-0.22120000000000001</v>
      </c>
      <c r="BA289">
        <v>-0.2198</v>
      </c>
      <c r="BB289">
        <v>-9.1999999999999998E-2</v>
      </c>
      <c r="BC289">
        <v>0.27089999999999997</v>
      </c>
      <c r="BD289">
        <v>0.22889999999999999</v>
      </c>
      <c r="BE289">
        <v>0.20849999999999999</v>
      </c>
      <c r="BF289">
        <v>0.2656</v>
      </c>
      <c r="BG289">
        <v>0.27710000000000001</v>
      </c>
      <c r="BH289">
        <v>0.24479999999999999</v>
      </c>
      <c r="BI289">
        <v>0.2064</v>
      </c>
    </row>
    <row r="290" spans="1:61" hidden="1">
      <c r="A290" t="s">
        <v>464</v>
      </c>
      <c r="B290" t="s">
        <v>28</v>
      </c>
      <c r="C290" t="s">
        <v>151</v>
      </c>
      <c r="D290" t="s">
        <v>454</v>
      </c>
      <c r="E290" t="s">
        <v>153</v>
      </c>
      <c r="F290" t="s">
        <v>1</v>
      </c>
      <c r="G290" t="s">
        <v>1</v>
      </c>
      <c r="H290" t="s">
        <v>1</v>
      </c>
      <c r="I290" t="s">
        <v>1</v>
      </c>
      <c r="J290" t="s">
        <v>1</v>
      </c>
      <c r="K290" t="s">
        <v>1</v>
      </c>
      <c r="L290" t="s">
        <v>1</v>
      </c>
      <c r="M290" t="s">
        <v>1</v>
      </c>
      <c r="N290" t="s">
        <v>1</v>
      </c>
      <c r="O290" t="s">
        <v>1</v>
      </c>
      <c r="P290" t="s">
        <v>1</v>
      </c>
      <c r="Q290" t="s">
        <v>1</v>
      </c>
      <c r="R290" t="s">
        <v>1</v>
      </c>
      <c r="S290" t="s">
        <v>1</v>
      </c>
      <c r="T290" t="s">
        <v>1</v>
      </c>
      <c r="U290" t="s">
        <v>1</v>
      </c>
      <c r="V290" t="s">
        <v>1</v>
      </c>
      <c r="W290" t="s">
        <v>1</v>
      </c>
      <c r="X290" t="s">
        <v>1</v>
      </c>
      <c r="Y290" t="s">
        <v>1</v>
      </c>
      <c r="Z290" t="s">
        <v>1</v>
      </c>
      <c r="AA290" t="s">
        <v>1</v>
      </c>
      <c r="AB290" t="s">
        <v>1</v>
      </c>
      <c r="AC290" t="s">
        <v>1</v>
      </c>
      <c r="AD290" t="s">
        <v>1</v>
      </c>
      <c r="AE290" t="s">
        <v>1</v>
      </c>
      <c r="AF290" t="s">
        <v>1</v>
      </c>
      <c r="AG290" t="s">
        <v>1</v>
      </c>
      <c r="AH290" t="s">
        <v>1</v>
      </c>
      <c r="AI290" t="s">
        <v>1</v>
      </c>
      <c r="AJ290" t="s">
        <v>1</v>
      </c>
      <c r="AK290">
        <v>-0.19259999999999999</v>
      </c>
      <c r="AL290">
        <v>-0.1431</v>
      </c>
      <c r="AM290">
        <v>1.4E-2</v>
      </c>
      <c r="AN290">
        <v>-1.4E-3</v>
      </c>
      <c r="AO290">
        <v>2.3999999999999998E-3</v>
      </c>
      <c r="AP290">
        <v>3.6499999999999998E-2</v>
      </c>
      <c r="AQ290">
        <v>2.41E-2</v>
      </c>
      <c r="AR290">
        <v>7.9000000000000008E-3</v>
      </c>
      <c r="AS290">
        <v>-3.8999999999999998E-3</v>
      </c>
      <c r="AT290">
        <v>-6.7599999999999993E-2</v>
      </c>
      <c r="AU290">
        <v>-6.8400000000000002E-2</v>
      </c>
      <c r="AV290">
        <v>-3.0999999999999999E-3</v>
      </c>
      <c r="AW290">
        <v>7.5399999999999995E-2</v>
      </c>
      <c r="AX290">
        <v>0.08</v>
      </c>
      <c r="AY290">
        <v>0.1048</v>
      </c>
      <c r="AZ290">
        <v>-2E-3</v>
      </c>
      <c r="BA290">
        <v>-9.1300000000000006E-2</v>
      </c>
      <c r="BB290">
        <v>-8.3599999999999994E-2</v>
      </c>
      <c r="BC290">
        <v>0.19950000000000001</v>
      </c>
      <c r="BD290">
        <v>6.5000000000000002E-2</v>
      </c>
      <c r="BE290">
        <v>-2.75E-2</v>
      </c>
      <c r="BF290">
        <v>4.4999999999999997E-3</v>
      </c>
      <c r="BG290">
        <v>0.05</v>
      </c>
      <c r="BH290">
        <v>3.4500000000000003E-2</v>
      </c>
      <c r="BI290">
        <v>1.2500000000000001E-2</v>
      </c>
    </row>
    <row r="291" spans="1:61" hidden="1">
      <c r="A291" t="s">
        <v>465</v>
      </c>
      <c r="B291" t="s">
        <v>169</v>
      </c>
      <c r="C291" t="s">
        <v>151</v>
      </c>
      <c r="D291" t="s">
        <v>454</v>
      </c>
      <c r="E291" t="s">
        <v>153</v>
      </c>
      <c r="F291" t="s">
        <v>1</v>
      </c>
      <c r="G291" t="s">
        <v>1</v>
      </c>
      <c r="H291" t="s">
        <v>1</v>
      </c>
      <c r="I291" t="s">
        <v>1</v>
      </c>
      <c r="J291" t="s">
        <v>1</v>
      </c>
      <c r="K291" t="s">
        <v>1</v>
      </c>
      <c r="L291" t="s">
        <v>1</v>
      </c>
      <c r="M291" t="s">
        <v>1</v>
      </c>
      <c r="N291" t="s">
        <v>1</v>
      </c>
      <c r="O291" t="s">
        <v>1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 t="s">
        <v>1</v>
      </c>
      <c r="AM291" t="s">
        <v>1</v>
      </c>
      <c r="AN291" t="s">
        <v>1</v>
      </c>
      <c r="AO291" t="s">
        <v>1</v>
      </c>
      <c r="AP291" t="s">
        <v>1</v>
      </c>
      <c r="AQ291" t="s">
        <v>1</v>
      </c>
      <c r="AR291" t="s">
        <v>1</v>
      </c>
      <c r="AS291" t="s">
        <v>1</v>
      </c>
      <c r="AT291" t="s">
        <v>1</v>
      </c>
      <c r="AU291" t="s">
        <v>1</v>
      </c>
      <c r="AV291" t="s">
        <v>1</v>
      </c>
      <c r="AW291" t="s">
        <v>1</v>
      </c>
      <c r="AX291" t="s">
        <v>1</v>
      </c>
      <c r="AY291" t="s">
        <v>1</v>
      </c>
      <c r="AZ291" t="s">
        <v>1</v>
      </c>
      <c r="BA291" t="s">
        <v>1</v>
      </c>
      <c r="BB291" t="s">
        <v>1</v>
      </c>
      <c r="BC291" t="s">
        <v>1</v>
      </c>
      <c r="BD291" t="s">
        <v>1</v>
      </c>
      <c r="BE291" t="s">
        <v>1</v>
      </c>
      <c r="BF291" t="s">
        <v>1</v>
      </c>
      <c r="BG291" t="s">
        <v>1</v>
      </c>
      <c r="BH291" t="s">
        <v>1</v>
      </c>
      <c r="BI291" t="s">
        <v>125</v>
      </c>
    </row>
    <row r="292" spans="1:61" hidden="1">
      <c r="A292" t="s">
        <v>466</v>
      </c>
      <c r="B292" t="s">
        <v>29</v>
      </c>
      <c r="C292" t="s">
        <v>151</v>
      </c>
      <c r="D292" t="s">
        <v>454</v>
      </c>
      <c r="E292" t="s">
        <v>153</v>
      </c>
      <c r="F292" t="s">
        <v>1</v>
      </c>
      <c r="G292" t="s">
        <v>1</v>
      </c>
      <c r="H292" t="s">
        <v>1</v>
      </c>
      <c r="I292" t="s">
        <v>1</v>
      </c>
      <c r="J292" t="s">
        <v>1</v>
      </c>
      <c r="K292" t="s">
        <v>1</v>
      </c>
      <c r="L292" t="s">
        <v>1</v>
      </c>
      <c r="M292" t="s">
        <v>1</v>
      </c>
      <c r="N292" t="s">
        <v>1</v>
      </c>
      <c r="O292" t="s">
        <v>1</v>
      </c>
      <c r="P292" t="s">
        <v>1</v>
      </c>
      <c r="Q292" t="s">
        <v>1</v>
      </c>
      <c r="R292" t="s">
        <v>1</v>
      </c>
      <c r="S292" t="s">
        <v>1</v>
      </c>
      <c r="T292" t="s">
        <v>1</v>
      </c>
      <c r="U292" t="s">
        <v>1</v>
      </c>
      <c r="V292" t="s">
        <v>1</v>
      </c>
      <c r="W292" t="s">
        <v>1</v>
      </c>
      <c r="X292" t="s">
        <v>1</v>
      </c>
      <c r="Y292" t="s">
        <v>1</v>
      </c>
      <c r="Z292" t="s">
        <v>1</v>
      </c>
      <c r="AA292" t="s">
        <v>1</v>
      </c>
      <c r="AB292" t="s">
        <v>1</v>
      </c>
      <c r="AC292" t="s">
        <v>1</v>
      </c>
      <c r="AD292" t="s">
        <v>1</v>
      </c>
      <c r="AE292" t="s">
        <v>1</v>
      </c>
      <c r="AF292" t="s">
        <v>1</v>
      </c>
      <c r="AG292" t="s">
        <v>1</v>
      </c>
      <c r="AH292" t="s">
        <v>1</v>
      </c>
      <c r="AI292" t="s">
        <v>1</v>
      </c>
      <c r="AJ292" t="s">
        <v>1</v>
      </c>
      <c r="AK292" t="s">
        <v>1</v>
      </c>
      <c r="AL292" t="s">
        <v>1</v>
      </c>
      <c r="AM292" t="s">
        <v>1</v>
      </c>
      <c r="AN292" t="s">
        <v>1</v>
      </c>
      <c r="AO292">
        <v>0.94369999999999998</v>
      </c>
      <c r="AP292">
        <v>0.74829999999999997</v>
      </c>
      <c r="AQ292">
        <v>0.18890000000000001</v>
      </c>
      <c r="AR292">
        <v>2.98E-2</v>
      </c>
      <c r="AS292">
        <v>0.38109999999999999</v>
      </c>
      <c r="AT292">
        <v>7.1999999999999998E-3</v>
      </c>
      <c r="AU292">
        <v>-0.1237</v>
      </c>
      <c r="AV292">
        <v>-0.19489999999999999</v>
      </c>
      <c r="AW292">
        <v>-0.32890000000000003</v>
      </c>
      <c r="AX292">
        <v>-0.32590000000000002</v>
      </c>
      <c r="AY292">
        <v>-0.55520000000000003</v>
      </c>
      <c r="AZ292">
        <v>-0.94099999999999995</v>
      </c>
      <c r="BA292">
        <v>-1.1955</v>
      </c>
      <c r="BB292">
        <v>-0.46200000000000002</v>
      </c>
      <c r="BC292">
        <v>0.92149999999999999</v>
      </c>
      <c r="BD292">
        <v>0.6794</v>
      </c>
      <c r="BE292">
        <v>-2.7E-2</v>
      </c>
      <c r="BF292">
        <v>-0.25019999999999998</v>
      </c>
      <c r="BG292">
        <v>-0.1229</v>
      </c>
      <c r="BH292">
        <v>-6.4100000000000004E-2</v>
      </c>
      <c r="BI292">
        <v>-7.7700000000000005E-2</v>
      </c>
    </row>
    <row r="293" spans="1:61" hidden="1">
      <c r="A293" t="s">
        <v>467</v>
      </c>
      <c r="B293" t="s">
        <v>30</v>
      </c>
      <c r="C293" t="s">
        <v>151</v>
      </c>
      <c r="D293" t="s">
        <v>454</v>
      </c>
      <c r="E293" t="s">
        <v>153</v>
      </c>
      <c r="F293" t="s">
        <v>1</v>
      </c>
      <c r="G293" t="s">
        <v>1</v>
      </c>
      <c r="H293" t="s">
        <v>1</v>
      </c>
      <c r="I293" t="s">
        <v>1</v>
      </c>
      <c r="J293" t="s">
        <v>1</v>
      </c>
      <c r="K293" t="s">
        <v>1</v>
      </c>
      <c r="L293" t="s">
        <v>1</v>
      </c>
      <c r="M293" t="s">
        <v>1</v>
      </c>
      <c r="N293" t="s">
        <v>1</v>
      </c>
      <c r="O293" t="s">
        <v>1</v>
      </c>
      <c r="P293" t="s">
        <v>1</v>
      </c>
      <c r="Q293" t="s">
        <v>1</v>
      </c>
      <c r="R293" t="s">
        <v>1</v>
      </c>
      <c r="S293" t="s">
        <v>1</v>
      </c>
      <c r="T293" t="s">
        <v>1</v>
      </c>
      <c r="U293" t="s">
        <v>1</v>
      </c>
      <c r="V293" t="s">
        <v>1</v>
      </c>
      <c r="W293" t="s">
        <v>1</v>
      </c>
      <c r="X293" t="s">
        <v>1</v>
      </c>
      <c r="Y293" t="s">
        <v>1</v>
      </c>
      <c r="Z293" t="s">
        <v>1</v>
      </c>
      <c r="AA293" t="s">
        <v>1</v>
      </c>
      <c r="AB293" t="s">
        <v>1</v>
      </c>
      <c r="AC293" t="s">
        <v>1</v>
      </c>
      <c r="AD293" t="s">
        <v>1</v>
      </c>
      <c r="AE293">
        <v>3.0999999999999999E-3</v>
      </c>
      <c r="AF293">
        <v>5.7000000000000002E-3</v>
      </c>
      <c r="AG293">
        <v>3.8999999999999998E-3</v>
      </c>
      <c r="AH293">
        <v>2.5999999999999999E-3</v>
      </c>
      <c r="AI293">
        <v>-2.0000000000000001E-4</v>
      </c>
      <c r="AJ293">
        <v>-3.5999999999999999E-3</v>
      </c>
      <c r="AK293">
        <v>-1.1999999999999999E-3</v>
      </c>
      <c r="AL293">
        <v>2.9999999999999997E-4</v>
      </c>
      <c r="AM293">
        <v>2.8E-3</v>
      </c>
      <c r="AN293">
        <v>3.3E-3</v>
      </c>
      <c r="AO293">
        <v>1E-3</v>
      </c>
      <c r="AP293">
        <v>-1E-4</v>
      </c>
      <c r="AQ293">
        <v>-1.6000000000000001E-3</v>
      </c>
      <c r="AR293">
        <v>-1.1000000000000001E-3</v>
      </c>
      <c r="AS293">
        <v>-2.5999999999999999E-3</v>
      </c>
      <c r="AT293">
        <v>-4.4000000000000003E-3</v>
      </c>
      <c r="AU293">
        <v>-2.3E-3</v>
      </c>
      <c r="AV293">
        <v>-1.2999999999999999E-3</v>
      </c>
      <c r="AW293">
        <v>2.0000000000000001E-4</v>
      </c>
      <c r="AX293">
        <v>5.9999999999999995E-4</v>
      </c>
      <c r="AY293">
        <v>-1.1999999999999999E-3</v>
      </c>
      <c r="AZ293">
        <v>-2.8E-3</v>
      </c>
      <c r="BA293">
        <v>-4.8999999999999998E-3</v>
      </c>
      <c r="BB293">
        <v>-1.4E-3</v>
      </c>
      <c r="BC293">
        <v>4.4000000000000003E-3</v>
      </c>
      <c r="BD293">
        <v>4.4000000000000003E-3</v>
      </c>
      <c r="BE293">
        <v>1.2999999999999999E-3</v>
      </c>
      <c r="BF293">
        <v>5.9999999999999995E-4</v>
      </c>
      <c r="BG293">
        <v>1.5E-3</v>
      </c>
      <c r="BH293">
        <v>1E-3</v>
      </c>
      <c r="BI293">
        <v>0</v>
      </c>
    </row>
    <row r="294" spans="1:61" hidden="1">
      <c r="A294" t="s">
        <v>468</v>
      </c>
      <c r="B294" t="s">
        <v>31</v>
      </c>
      <c r="C294" t="s">
        <v>151</v>
      </c>
      <c r="D294" t="s">
        <v>454</v>
      </c>
      <c r="E294" t="s">
        <v>153</v>
      </c>
      <c r="F294" t="s">
        <v>1</v>
      </c>
      <c r="G294" t="s">
        <v>1</v>
      </c>
      <c r="H294" t="s">
        <v>1</v>
      </c>
      <c r="I294" t="s">
        <v>1</v>
      </c>
      <c r="J294" t="s">
        <v>1</v>
      </c>
      <c r="K294" t="s">
        <v>1</v>
      </c>
      <c r="L294" t="s">
        <v>1</v>
      </c>
      <c r="M294" t="s">
        <v>1</v>
      </c>
      <c r="N294" t="s">
        <v>1</v>
      </c>
      <c r="O294" t="s">
        <v>1</v>
      </c>
      <c r="P294" t="s">
        <v>1</v>
      </c>
      <c r="Q294" t="s">
        <v>1</v>
      </c>
      <c r="R294" t="s">
        <v>1</v>
      </c>
      <c r="S294" t="s">
        <v>1</v>
      </c>
      <c r="T294" t="s">
        <v>1</v>
      </c>
      <c r="U294" t="s">
        <v>1</v>
      </c>
      <c r="V294" t="s">
        <v>1</v>
      </c>
      <c r="W294" t="s">
        <v>1</v>
      </c>
      <c r="X294" t="s">
        <v>1</v>
      </c>
      <c r="Y294" t="s">
        <v>1</v>
      </c>
      <c r="Z294" t="s">
        <v>1</v>
      </c>
      <c r="AA294" t="s">
        <v>1</v>
      </c>
      <c r="AB294" t="s">
        <v>1</v>
      </c>
      <c r="AC294" t="s">
        <v>1</v>
      </c>
      <c r="AD294" t="s">
        <v>1</v>
      </c>
      <c r="AE294" t="s">
        <v>1</v>
      </c>
      <c r="AF294" t="s">
        <v>1</v>
      </c>
      <c r="AG294" t="s">
        <v>1</v>
      </c>
      <c r="AH294">
        <v>-3.2000000000000001E-2</v>
      </c>
      <c r="AI294">
        <v>-8.5300000000000001E-2</v>
      </c>
      <c r="AJ294">
        <v>-6.0100000000000001E-2</v>
      </c>
      <c r="AK294">
        <v>-9.4200000000000006E-2</v>
      </c>
      <c r="AL294">
        <v>-7.5999999999999998E-2</v>
      </c>
      <c r="AM294">
        <v>-7.0000000000000001E-3</v>
      </c>
      <c r="AN294">
        <v>-1.5900000000000001E-2</v>
      </c>
      <c r="AO294">
        <v>-2.1100000000000001E-2</v>
      </c>
      <c r="AP294">
        <v>-1.8100000000000002E-2</v>
      </c>
      <c r="AQ294">
        <v>-3.5700000000000003E-2</v>
      </c>
      <c r="AR294">
        <v>-4.9099999999999998E-2</v>
      </c>
      <c r="AS294">
        <v>-4.6300000000000001E-2</v>
      </c>
      <c r="AT294">
        <v>-4.6899999999999997E-2</v>
      </c>
      <c r="AU294">
        <v>-2.6700000000000002E-2</v>
      </c>
      <c r="AV294">
        <v>2.63E-2</v>
      </c>
      <c r="AW294">
        <v>-6.9999999999999999E-4</v>
      </c>
      <c r="AX294">
        <v>-8.0999999999999996E-3</v>
      </c>
      <c r="AY294">
        <v>1.6899999999999998E-2</v>
      </c>
      <c r="AZ294">
        <v>-7.1400000000000005E-2</v>
      </c>
      <c r="BA294">
        <v>-0.10730000000000001</v>
      </c>
      <c r="BB294">
        <v>-5.21E-2</v>
      </c>
      <c r="BC294">
        <v>5.1799999999999999E-2</v>
      </c>
      <c r="BD294">
        <v>0.15709999999999999</v>
      </c>
      <c r="BE294">
        <v>0.29430000000000001</v>
      </c>
      <c r="BF294">
        <v>0.4128</v>
      </c>
      <c r="BG294">
        <v>0.4239</v>
      </c>
      <c r="BH294">
        <v>0.31309999999999999</v>
      </c>
      <c r="BI294">
        <v>0.1351</v>
      </c>
    </row>
    <row r="295" spans="1:61" hidden="1">
      <c r="A295" t="s">
        <v>469</v>
      </c>
      <c r="B295" t="s">
        <v>32</v>
      </c>
      <c r="C295" t="s">
        <v>151</v>
      </c>
      <c r="D295" t="s">
        <v>454</v>
      </c>
      <c r="E295" t="s">
        <v>153</v>
      </c>
      <c r="F295" t="s">
        <v>1</v>
      </c>
      <c r="G295" t="s">
        <v>1</v>
      </c>
      <c r="H295" t="s">
        <v>1</v>
      </c>
      <c r="I295" t="s">
        <v>1</v>
      </c>
      <c r="J295" t="s">
        <v>1</v>
      </c>
      <c r="K295" t="s">
        <v>1</v>
      </c>
      <c r="L295" t="s">
        <v>1</v>
      </c>
      <c r="M295" t="s">
        <v>1</v>
      </c>
      <c r="N295" t="s">
        <v>1</v>
      </c>
      <c r="O295" t="s">
        <v>1</v>
      </c>
      <c r="P295" t="s">
        <v>1</v>
      </c>
      <c r="Q295" t="s">
        <v>1</v>
      </c>
      <c r="R295" t="s">
        <v>1</v>
      </c>
      <c r="S295" t="s">
        <v>1</v>
      </c>
      <c r="T295" t="s">
        <v>1</v>
      </c>
      <c r="U295" t="s">
        <v>1</v>
      </c>
      <c r="V295" t="s">
        <v>1</v>
      </c>
      <c r="W295" t="s">
        <v>1</v>
      </c>
      <c r="X295" t="s">
        <v>1</v>
      </c>
      <c r="Y295" t="s">
        <v>1</v>
      </c>
      <c r="Z295" t="s">
        <v>1</v>
      </c>
      <c r="AA295" t="s">
        <v>1</v>
      </c>
      <c r="AB295" t="s">
        <v>1</v>
      </c>
      <c r="AC295" t="s">
        <v>1</v>
      </c>
      <c r="AD295" t="s">
        <v>1</v>
      </c>
      <c r="AE295" t="s">
        <v>1</v>
      </c>
      <c r="AF295" t="s">
        <v>1</v>
      </c>
      <c r="AG295" t="s">
        <v>1</v>
      </c>
      <c r="AH295" t="s">
        <v>1</v>
      </c>
      <c r="AI295" t="s">
        <v>1</v>
      </c>
      <c r="AJ295" t="s">
        <v>1</v>
      </c>
      <c r="AK295" t="s">
        <v>1</v>
      </c>
      <c r="AL295" t="s">
        <v>1</v>
      </c>
      <c r="AM295" t="s">
        <v>1</v>
      </c>
      <c r="AN295" t="s">
        <v>1</v>
      </c>
      <c r="AO295">
        <v>4.4999999999999997E-3</v>
      </c>
      <c r="AP295">
        <v>4.4000000000000003E-3</v>
      </c>
      <c r="AQ295">
        <v>2.5000000000000001E-3</v>
      </c>
      <c r="AR295">
        <v>2.9999999999999997E-4</v>
      </c>
      <c r="AS295">
        <v>-1.6999999999999999E-3</v>
      </c>
      <c r="AT295">
        <v>-4.1000000000000003E-3</v>
      </c>
      <c r="AU295">
        <v>-4.4000000000000003E-3</v>
      </c>
      <c r="AV295">
        <v>-3.3E-3</v>
      </c>
      <c r="AW295">
        <v>-2.7000000000000001E-3</v>
      </c>
      <c r="AX295">
        <v>-2.8E-3</v>
      </c>
      <c r="AY295">
        <v>-3.3E-3</v>
      </c>
      <c r="AZ295">
        <v>-4.4999999999999997E-3</v>
      </c>
      <c r="BA295">
        <v>-4.4000000000000003E-3</v>
      </c>
      <c r="BB295">
        <v>-1.5E-3</v>
      </c>
      <c r="BC295">
        <v>6.3E-3</v>
      </c>
      <c r="BD295">
        <v>8.3999999999999995E-3</v>
      </c>
      <c r="BE295">
        <v>9.4000000000000004E-3</v>
      </c>
      <c r="BF295">
        <v>1.17E-2</v>
      </c>
      <c r="BG295">
        <v>1.2800000000000001E-2</v>
      </c>
      <c r="BH295">
        <v>1.0699999999999999E-2</v>
      </c>
      <c r="BI295">
        <v>7.4000000000000003E-3</v>
      </c>
    </row>
    <row r="296" spans="1:61" hidden="1">
      <c r="A296" t="s">
        <v>470</v>
      </c>
      <c r="B296" t="s">
        <v>33</v>
      </c>
      <c r="C296" t="s">
        <v>151</v>
      </c>
      <c r="D296" t="s">
        <v>454</v>
      </c>
      <c r="E296" t="s">
        <v>153</v>
      </c>
      <c r="F296" t="s">
        <v>1</v>
      </c>
      <c r="G296" t="s">
        <v>1</v>
      </c>
      <c r="H296" t="s">
        <v>1</v>
      </c>
      <c r="I296" t="s">
        <v>1</v>
      </c>
      <c r="J296" t="s">
        <v>1</v>
      </c>
      <c r="K296" t="s">
        <v>1</v>
      </c>
      <c r="L296" t="s">
        <v>1</v>
      </c>
      <c r="M296" t="s">
        <v>1</v>
      </c>
      <c r="N296" t="s">
        <v>1</v>
      </c>
      <c r="O296" t="s">
        <v>1</v>
      </c>
      <c r="P296" t="s">
        <v>1</v>
      </c>
      <c r="Q296" t="s">
        <v>1</v>
      </c>
      <c r="R296" t="s">
        <v>1</v>
      </c>
      <c r="S296" t="s">
        <v>1</v>
      </c>
      <c r="T296" t="s">
        <v>1</v>
      </c>
      <c r="U296" t="s">
        <v>1</v>
      </c>
      <c r="V296" t="s">
        <v>1</v>
      </c>
      <c r="W296" t="s">
        <v>1</v>
      </c>
      <c r="X296">
        <v>-4.1999999999999997E-3</v>
      </c>
      <c r="Y296">
        <v>-3.2199999999999999E-2</v>
      </c>
      <c r="Z296">
        <v>1.23E-2</v>
      </c>
      <c r="AA296">
        <v>5.6300000000000003E-2</v>
      </c>
      <c r="AB296">
        <v>2.4799999999999999E-2</v>
      </c>
      <c r="AC296">
        <v>4.3700000000000003E-2</v>
      </c>
      <c r="AD296">
        <v>4.9500000000000002E-2</v>
      </c>
      <c r="AE296">
        <v>6.1899999999999997E-2</v>
      </c>
      <c r="AF296">
        <v>5.67E-2</v>
      </c>
      <c r="AG296">
        <v>5.8099999999999999E-2</v>
      </c>
      <c r="AH296">
        <v>-3.9199999999999999E-2</v>
      </c>
      <c r="AI296">
        <v>-0.1133</v>
      </c>
      <c r="AJ296">
        <v>-0.1173</v>
      </c>
      <c r="AK296">
        <v>-5.21E-2</v>
      </c>
      <c r="AL296">
        <v>-1.7100000000000001E-2</v>
      </c>
      <c r="AM296">
        <v>0.1071</v>
      </c>
      <c r="AN296">
        <v>8.9800000000000005E-2</v>
      </c>
      <c r="AO296">
        <v>7.9899999999999999E-2</v>
      </c>
      <c r="AP296">
        <v>0.1145</v>
      </c>
      <c r="AQ296">
        <v>9.4899999999999998E-2</v>
      </c>
      <c r="AR296">
        <v>1.8800000000000001E-2</v>
      </c>
      <c r="AS296">
        <v>-5.2299999999999999E-2</v>
      </c>
      <c r="AT296">
        <v>-0.13880000000000001</v>
      </c>
      <c r="AU296">
        <v>-0.15310000000000001</v>
      </c>
      <c r="AV296">
        <v>-0.11269999999999999</v>
      </c>
      <c r="AW296">
        <v>-6.8400000000000002E-2</v>
      </c>
      <c r="AX296">
        <v>-0.112</v>
      </c>
      <c r="AY296">
        <v>-0.1142</v>
      </c>
      <c r="AZ296">
        <v>-0.15820000000000001</v>
      </c>
      <c r="BA296">
        <v>-0.19239999999999999</v>
      </c>
      <c r="BB296">
        <v>-0.1018</v>
      </c>
      <c r="BC296">
        <v>0.1333</v>
      </c>
      <c r="BD296">
        <v>9.8900000000000002E-2</v>
      </c>
      <c r="BE296">
        <v>5.1299999999999998E-2</v>
      </c>
      <c r="BF296">
        <v>0.11020000000000001</v>
      </c>
      <c r="BG296">
        <v>0.154</v>
      </c>
      <c r="BH296">
        <v>0.15709999999999999</v>
      </c>
      <c r="BI296">
        <v>0.13750000000000001</v>
      </c>
    </row>
    <row r="297" spans="1:61" hidden="1">
      <c r="A297" t="s">
        <v>471</v>
      </c>
      <c r="B297" t="s">
        <v>34</v>
      </c>
      <c r="C297" t="s">
        <v>151</v>
      </c>
      <c r="D297" t="s">
        <v>454</v>
      </c>
      <c r="E297" t="s">
        <v>153</v>
      </c>
      <c r="F297" t="s">
        <v>1</v>
      </c>
      <c r="G297" t="s">
        <v>1</v>
      </c>
      <c r="H297" t="s">
        <v>1</v>
      </c>
      <c r="I297" t="s">
        <v>1</v>
      </c>
      <c r="J297" t="s">
        <v>1</v>
      </c>
      <c r="K297" t="s">
        <v>1</v>
      </c>
      <c r="L297" t="s">
        <v>1</v>
      </c>
      <c r="M297" t="s">
        <v>1</v>
      </c>
      <c r="N297" t="s">
        <v>1</v>
      </c>
      <c r="O297" t="s">
        <v>1</v>
      </c>
      <c r="P297" t="s">
        <v>1</v>
      </c>
      <c r="Q297" t="s">
        <v>1</v>
      </c>
      <c r="R297" t="s">
        <v>1</v>
      </c>
      <c r="S297" t="s">
        <v>1</v>
      </c>
      <c r="T297" t="s">
        <v>1</v>
      </c>
      <c r="U297" t="s">
        <v>1</v>
      </c>
      <c r="V297" t="s">
        <v>1</v>
      </c>
      <c r="W297" t="s">
        <v>1</v>
      </c>
      <c r="X297" t="s">
        <v>1</v>
      </c>
      <c r="Y297" t="s">
        <v>1</v>
      </c>
      <c r="Z297" t="s">
        <v>1</v>
      </c>
      <c r="AA297" t="s">
        <v>1</v>
      </c>
      <c r="AB297" t="s">
        <v>1</v>
      </c>
      <c r="AC297" t="s">
        <v>1</v>
      </c>
      <c r="AD297" t="s">
        <v>1</v>
      </c>
      <c r="AE297" t="s">
        <v>1</v>
      </c>
      <c r="AF297" t="s">
        <v>1</v>
      </c>
      <c r="AG297" t="s">
        <v>1</v>
      </c>
      <c r="AH297" t="s">
        <v>1</v>
      </c>
      <c r="AI297" t="s">
        <v>1</v>
      </c>
      <c r="AJ297" t="s">
        <v>1</v>
      </c>
      <c r="AK297" t="s">
        <v>1</v>
      </c>
      <c r="AL297" t="s">
        <v>1</v>
      </c>
      <c r="AM297" t="s">
        <v>1</v>
      </c>
      <c r="AN297" t="s">
        <v>1</v>
      </c>
      <c r="AO297" t="s">
        <v>1</v>
      </c>
      <c r="AP297" t="s">
        <v>1</v>
      </c>
      <c r="AQ297" t="s">
        <v>1</v>
      </c>
      <c r="AR297" t="s">
        <v>1</v>
      </c>
      <c r="AS297" t="s">
        <v>1</v>
      </c>
      <c r="AT297" t="s">
        <v>1</v>
      </c>
      <c r="AU297" t="s">
        <v>1</v>
      </c>
      <c r="AV297">
        <v>6.4199999999999993E-2</v>
      </c>
      <c r="AW297">
        <v>5.9999999999999995E-4</v>
      </c>
      <c r="AX297">
        <v>-4.5199999999999997E-2</v>
      </c>
      <c r="AY297">
        <v>-8.6599999999999996E-2</v>
      </c>
      <c r="AZ297">
        <v>-0.19700000000000001</v>
      </c>
      <c r="BA297">
        <v>-0.35339999999999999</v>
      </c>
      <c r="BB297">
        <v>-0.3639</v>
      </c>
      <c r="BC297">
        <v>5.2699999999999997E-2</v>
      </c>
      <c r="BD297">
        <v>0.13059999999999999</v>
      </c>
      <c r="BE297">
        <v>9.1999999999999998E-2</v>
      </c>
      <c r="BF297">
        <v>0.1234</v>
      </c>
      <c r="BG297">
        <v>0.16200000000000001</v>
      </c>
      <c r="BH297">
        <v>0.21190000000000001</v>
      </c>
      <c r="BI297">
        <v>0.2064</v>
      </c>
    </row>
    <row r="298" spans="1:61" hidden="1">
      <c r="A298" t="s">
        <v>472</v>
      </c>
      <c r="B298" t="s">
        <v>35</v>
      </c>
      <c r="C298" t="s">
        <v>151</v>
      </c>
      <c r="D298" t="s">
        <v>454</v>
      </c>
      <c r="E298" t="s">
        <v>153</v>
      </c>
      <c r="F298" t="s">
        <v>1</v>
      </c>
      <c r="G298" t="s">
        <v>1</v>
      </c>
      <c r="H298" t="s">
        <v>1</v>
      </c>
      <c r="I298" t="s">
        <v>1</v>
      </c>
      <c r="J298" t="s">
        <v>1</v>
      </c>
      <c r="K298" t="s">
        <v>1</v>
      </c>
      <c r="L298" t="s">
        <v>1</v>
      </c>
      <c r="M298" t="s">
        <v>1</v>
      </c>
      <c r="N298" t="s">
        <v>1</v>
      </c>
      <c r="O298" t="s">
        <v>1</v>
      </c>
      <c r="P298" t="s">
        <v>1</v>
      </c>
      <c r="Q298" t="s">
        <v>1</v>
      </c>
      <c r="R298" t="s">
        <v>1</v>
      </c>
      <c r="S298" t="s">
        <v>1</v>
      </c>
      <c r="T298" t="s">
        <v>1</v>
      </c>
      <c r="U298" t="s">
        <v>1</v>
      </c>
      <c r="V298" t="s">
        <v>1</v>
      </c>
      <c r="W298" t="s">
        <v>1</v>
      </c>
      <c r="X298" t="s">
        <v>1</v>
      </c>
      <c r="Y298" t="s">
        <v>1</v>
      </c>
      <c r="Z298">
        <v>5.28E-2</v>
      </c>
      <c r="AA298">
        <v>2.7300000000000001E-2</v>
      </c>
      <c r="AB298">
        <v>-7.3000000000000001E-3</v>
      </c>
      <c r="AC298">
        <v>-3.9399999999999998E-2</v>
      </c>
      <c r="AD298">
        <v>-9.9000000000000008E-3</v>
      </c>
      <c r="AE298">
        <v>-4.8999999999999998E-3</v>
      </c>
      <c r="AF298">
        <v>3.0999999999999999E-3</v>
      </c>
      <c r="AG298">
        <v>2.4400000000000002E-2</v>
      </c>
      <c r="AH298">
        <v>7.5399999999999995E-2</v>
      </c>
      <c r="AI298">
        <v>0.1095</v>
      </c>
      <c r="AJ298">
        <v>9.9099999999999994E-2</v>
      </c>
      <c r="AK298">
        <v>7.0599999999999996E-2</v>
      </c>
      <c r="AL298">
        <v>2.5999999999999999E-2</v>
      </c>
      <c r="AM298">
        <v>-5.62E-2</v>
      </c>
      <c r="AN298">
        <v>-2.6599999999999999E-2</v>
      </c>
      <c r="AO298">
        <v>2.7099999999999999E-2</v>
      </c>
      <c r="AP298">
        <v>1.55E-2</v>
      </c>
      <c r="AQ298">
        <v>2.9899999999999999E-2</v>
      </c>
      <c r="AR298">
        <v>2.53E-2</v>
      </c>
      <c r="AS298">
        <v>2.06E-2</v>
      </c>
      <c r="AT298">
        <v>8.8999999999999996E-2</v>
      </c>
      <c r="AU298">
        <v>0.1032</v>
      </c>
      <c r="AV298">
        <v>6.5699999999999995E-2</v>
      </c>
      <c r="AW298">
        <v>1.9300000000000001E-2</v>
      </c>
      <c r="AX298">
        <v>3.9300000000000002E-2</v>
      </c>
      <c r="AY298">
        <v>4.5900000000000003E-2</v>
      </c>
      <c r="AZ298">
        <v>0.1038</v>
      </c>
      <c r="BA298">
        <v>0.1366</v>
      </c>
      <c r="BB298">
        <v>7.46E-2</v>
      </c>
      <c r="BC298">
        <v>-0.14130000000000001</v>
      </c>
      <c r="BD298">
        <v>-6.88E-2</v>
      </c>
      <c r="BE298">
        <v>-5.7099999999999998E-2</v>
      </c>
      <c r="BF298">
        <v>-0.1201</v>
      </c>
      <c r="BG298">
        <v>-0.1757</v>
      </c>
      <c r="BH298">
        <v>-0.14510000000000001</v>
      </c>
      <c r="BI298">
        <v>-0.10100000000000001</v>
      </c>
    </row>
    <row r="299" spans="1:61" hidden="1">
      <c r="A299" t="s">
        <v>473</v>
      </c>
      <c r="B299" t="s">
        <v>36</v>
      </c>
      <c r="C299" t="s">
        <v>151</v>
      </c>
      <c r="D299" t="s">
        <v>454</v>
      </c>
      <c r="E299" t="s">
        <v>153</v>
      </c>
      <c r="F299" t="s">
        <v>1</v>
      </c>
      <c r="G299" t="s">
        <v>1</v>
      </c>
      <c r="H299" t="s">
        <v>1</v>
      </c>
      <c r="I299" t="s">
        <v>1</v>
      </c>
      <c r="J299" t="s">
        <v>1</v>
      </c>
      <c r="K299" t="s">
        <v>1</v>
      </c>
      <c r="L299" t="s">
        <v>1</v>
      </c>
      <c r="M299" t="s">
        <v>1</v>
      </c>
      <c r="N299" t="s">
        <v>1</v>
      </c>
      <c r="O299" t="s">
        <v>1</v>
      </c>
      <c r="P299" t="s">
        <v>1</v>
      </c>
      <c r="Q299" t="s">
        <v>1</v>
      </c>
      <c r="R299" t="s">
        <v>1</v>
      </c>
      <c r="S299" t="s">
        <v>1</v>
      </c>
      <c r="T299" t="s">
        <v>1</v>
      </c>
      <c r="U299" t="s">
        <v>1</v>
      </c>
      <c r="V299" t="s">
        <v>1</v>
      </c>
      <c r="W299" t="s">
        <v>1</v>
      </c>
      <c r="X299" t="s">
        <v>1</v>
      </c>
      <c r="Y299" t="s">
        <v>1</v>
      </c>
      <c r="Z299" t="s">
        <v>1</v>
      </c>
      <c r="AA299" t="s">
        <v>1</v>
      </c>
      <c r="AB299" t="s">
        <v>1</v>
      </c>
      <c r="AC299" t="s">
        <v>1</v>
      </c>
      <c r="AD299" t="s">
        <v>1</v>
      </c>
      <c r="AE299" t="s">
        <v>1</v>
      </c>
      <c r="AF299" t="s">
        <v>1</v>
      </c>
      <c r="AG299" t="s">
        <v>1</v>
      </c>
      <c r="AH299" t="s">
        <v>1</v>
      </c>
      <c r="AI299" t="s">
        <v>1</v>
      </c>
      <c r="AJ299" t="s">
        <v>1</v>
      </c>
      <c r="AK299" t="s">
        <v>1</v>
      </c>
      <c r="AL299" t="s">
        <v>1</v>
      </c>
      <c r="AM299" t="s">
        <v>1</v>
      </c>
      <c r="AN299" t="s">
        <v>1</v>
      </c>
      <c r="AO299" t="s">
        <v>1</v>
      </c>
      <c r="AP299" t="s">
        <v>1</v>
      </c>
      <c r="AQ299" t="s">
        <v>1</v>
      </c>
      <c r="AR299">
        <v>1.2500000000000001E-2</v>
      </c>
      <c r="AS299">
        <v>-5.0000000000000001E-4</v>
      </c>
      <c r="AT299">
        <v>-2.12E-2</v>
      </c>
      <c r="AU299">
        <v>-3.4200000000000001E-2</v>
      </c>
      <c r="AV299">
        <v>-7.4999999999999997E-3</v>
      </c>
      <c r="AW299">
        <v>1.8200000000000001E-2</v>
      </c>
      <c r="AX299">
        <v>7.3000000000000001E-3</v>
      </c>
      <c r="AY299">
        <v>-4.1000000000000003E-3</v>
      </c>
      <c r="AZ299">
        <v>-2.1000000000000001E-2</v>
      </c>
      <c r="BA299">
        <v>-5.62E-2</v>
      </c>
      <c r="BB299">
        <v>-6.9900000000000004E-2</v>
      </c>
      <c r="BC299">
        <v>-7.1999999999999998E-3</v>
      </c>
      <c r="BD299">
        <v>-1.17E-2</v>
      </c>
      <c r="BE299">
        <v>-1.2E-2</v>
      </c>
      <c r="BF299">
        <v>1.15E-2</v>
      </c>
      <c r="BG299">
        <v>7.6100000000000001E-2</v>
      </c>
      <c r="BH299">
        <v>0.123</v>
      </c>
      <c r="BI299">
        <v>7.5999999999999998E-2</v>
      </c>
    </row>
    <row r="300" spans="1:61" hidden="1">
      <c r="A300" t="s">
        <v>474</v>
      </c>
      <c r="B300" t="s">
        <v>37</v>
      </c>
      <c r="C300" t="s">
        <v>151</v>
      </c>
      <c r="D300" t="s">
        <v>454</v>
      </c>
      <c r="E300" t="s">
        <v>153</v>
      </c>
      <c r="F300" t="s">
        <v>1</v>
      </c>
      <c r="G300" t="s">
        <v>1</v>
      </c>
      <c r="H300" t="s">
        <v>1</v>
      </c>
      <c r="I300" t="s">
        <v>1</v>
      </c>
      <c r="J300" t="s">
        <v>1</v>
      </c>
      <c r="K300" t="s">
        <v>1</v>
      </c>
      <c r="L300" t="s">
        <v>1</v>
      </c>
      <c r="M300" t="s">
        <v>1</v>
      </c>
      <c r="N300" t="s">
        <v>1</v>
      </c>
      <c r="O300" t="s">
        <v>1</v>
      </c>
      <c r="P300" t="s">
        <v>1</v>
      </c>
      <c r="Q300" t="s">
        <v>1</v>
      </c>
      <c r="R300" t="s">
        <v>1</v>
      </c>
      <c r="S300" t="s">
        <v>1</v>
      </c>
      <c r="T300" t="s">
        <v>1</v>
      </c>
      <c r="U300" t="s">
        <v>1</v>
      </c>
      <c r="V300" t="s">
        <v>1</v>
      </c>
      <c r="W300" t="s">
        <v>1</v>
      </c>
      <c r="X300" t="s">
        <v>1</v>
      </c>
      <c r="Y300" t="s">
        <v>1</v>
      </c>
      <c r="Z300" t="s">
        <v>1</v>
      </c>
      <c r="AA300" t="s">
        <v>1</v>
      </c>
      <c r="AB300" t="s">
        <v>1</v>
      </c>
      <c r="AC300" t="s">
        <v>1</v>
      </c>
      <c r="AD300" t="s">
        <v>1</v>
      </c>
      <c r="AE300" t="s">
        <v>1</v>
      </c>
      <c r="AF300" t="s">
        <v>1</v>
      </c>
      <c r="AG300" t="s">
        <v>1</v>
      </c>
      <c r="AH300" t="s">
        <v>1</v>
      </c>
      <c r="AI300" t="s">
        <v>1</v>
      </c>
      <c r="AJ300" t="s">
        <v>1</v>
      </c>
      <c r="AK300" t="s">
        <v>1</v>
      </c>
      <c r="AL300" t="s">
        <v>1</v>
      </c>
      <c r="AM300" t="s">
        <v>1</v>
      </c>
      <c r="AN300" t="s">
        <v>1</v>
      </c>
      <c r="AO300" t="s">
        <v>1</v>
      </c>
      <c r="AP300" t="s">
        <v>1</v>
      </c>
      <c r="AQ300">
        <v>-0.2185</v>
      </c>
      <c r="AR300">
        <v>-0.2021</v>
      </c>
      <c r="AS300">
        <v>4.0899999999999999E-2</v>
      </c>
      <c r="AT300">
        <v>0.11269999999999999</v>
      </c>
      <c r="AU300">
        <v>6.5199999999999994E-2</v>
      </c>
      <c r="AV300">
        <v>1.8700000000000001E-2</v>
      </c>
      <c r="AW300">
        <v>-6.3799999999999996E-2</v>
      </c>
      <c r="AX300">
        <v>-0.22550000000000001</v>
      </c>
      <c r="AY300">
        <v>-0.47420000000000001</v>
      </c>
      <c r="AZ300">
        <v>-0.81189999999999996</v>
      </c>
      <c r="BA300">
        <v>-1.1176999999999999</v>
      </c>
      <c r="BB300">
        <v>-0.50280000000000002</v>
      </c>
      <c r="BC300">
        <v>1.133</v>
      </c>
      <c r="BD300">
        <v>1.0758000000000001</v>
      </c>
      <c r="BE300">
        <v>0.59150000000000003</v>
      </c>
      <c r="BF300">
        <v>0.19969999999999999</v>
      </c>
      <c r="BG300">
        <v>-2.3999999999999998E-3</v>
      </c>
      <c r="BH300">
        <v>-0.13339999999999999</v>
      </c>
      <c r="BI300">
        <v>-0.2445</v>
      </c>
    </row>
    <row r="301" spans="1:61" hidden="1">
      <c r="A301" t="s">
        <v>475</v>
      </c>
      <c r="B301" t="s">
        <v>38</v>
      </c>
      <c r="C301" t="s">
        <v>151</v>
      </c>
      <c r="D301" t="s">
        <v>454</v>
      </c>
      <c r="E301" t="s">
        <v>153</v>
      </c>
      <c r="F301" t="s">
        <v>1</v>
      </c>
      <c r="G301" t="s">
        <v>1</v>
      </c>
      <c r="H301" t="s">
        <v>1</v>
      </c>
      <c r="I301" t="s">
        <v>1</v>
      </c>
      <c r="J301" t="s">
        <v>1</v>
      </c>
      <c r="K301" t="s">
        <v>1</v>
      </c>
      <c r="L301" t="s">
        <v>1</v>
      </c>
      <c r="M301" t="s">
        <v>1</v>
      </c>
      <c r="N301" t="s">
        <v>1</v>
      </c>
      <c r="O301" t="s">
        <v>1</v>
      </c>
      <c r="P301" t="s">
        <v>1</v>
      </c>
      <c r="Q301" t="s">
        <v>1</v>
      </c>
      <c r="R301" t="s">
        <v>1</v>
      </c>
      <c r="S301" t="s">
        <v>1</v>
      </c>
      <c r="T301" t="s">
        <v>1</v>
      </c>
      <c r="U301" t="s">
        <v>1</v>
      </c>
      <c r="V301" t="s">
        <v>1</v>
      </c>
      <c r="W301" t="s">
        <v>1</v>
      </c>
      <c r="X301" t="s">
        <v>1</v>
      </c>
      <c r="Y301" t="s">
        <v>1</v>
      </c>
      <c r="Z301" t="s">
        <v>1</v>
      </c>
      <c r="AA301" t="s">
        <v>1</v>
      </c>
      <c r="AB301" t="s">
        <v>1</v>
      </c>
      <c r="AC301" t="s">
        <v>1</v>
      </c>
      <c r="AD301" t="s">
        <v>1</v>
      </c>
      <c r="AE301" t="s">
        <v>1</v>
      </c>
      <c r="AF301" t="s">
        <v>1</v>
      </c>
      <c r="AG301" t="s">
        <v>1</v>
      </c>
      <c r="AH301" t="s">
        <v>1</v>
      </c>
      <c r="AI301" t="s">
        <v>1</v>
      </c>
      <c r="AJ301" t="s">
        <v>1</v>
      </c>
      <c r="AK301" t="s">
        <v>1</v>
      </c>
      <c r="AL301" t="s">
        <v>1</v>
      </c>
      <c r="AM301" t="s">
        <v>1</v>
      </c>
      <c r="AN301" t="s">
        <v>1</v>
      </c>
      <c r="AO301" t="s">
        <v>1</v>
      </c>
      <c r="AP301" t="s">
        <v>1</v>
      </c>
      <c r="AQ301">
        <v>-0.30990000000000001</v>
      </c>
      <c r="AR301">
        <v>-0.44330000000000003</v>
      </c>
      <c r="AS301">
        <v>6.6600000000000006E-2</v>
      </c>
      <c r="AT301">
        <v>0.18559999999999999</v>
      </c>
      <c r="AU301">
        <v>0.16239999999999999</v>
      </c>
      <c r="AV301">
        <v>0.15529999999999999</v>
      </c>
      <c r="AW301">
        <v>-9.74E-2</v>
      </c>
      <c r="AX301">
        <v>-0.1817</v>
      </c>
      <c r="AY301">
        <v>-0.32950000000000002</v>
      </c>
      <c r="AZ301">
        <v>-0.45850000000000002</v>
      </c>
      <c r="BA301">
        <v>-0.67330000000000001</v>
      </c>
      <c r="BB301">
        <v>-0.50219999999999998</v>
      </c>
      <c r="BC301">
        <v>0.71630000000000005</v>
      </c>
      <c r="BD301">
        <v>0.61050000000000004</v>
      </c>
      <c r="BE301">
        <v>0.26290000000000002</v>
      </c>
      <c r="BF301">
        <v>9.64E-2</v>
      </c>
      <c r="BG301">
        <v>5.0299999999999997E-2</v>
      </c>
      <c r="BH301">
        <v>3.5900000000000001E-2</v>
      </c>
      <c r="BI301">
        <v>2.92E-2</v>
      </c>
    </row>
    <row r="302" spans="1:61" hidden="1">
      <c r="A302" t="s">
        <v>476</v>
      </c>
      <c r="B302" t="s">
        <v>39</v>
      </c>
      <c r="C302" t="s">
        <v>151</v>
      </c>
      <c r="D302" t="s">
        <v>454</v>
      </c>
      <c r="E302" t="s">
        <v>153</v>
      </c>
      <c r="F302" t="s">
        <v>1</v>
      </c>
      <c r="G302" t="s">
        <v>1</v>
      </c>
      <c r="H302" t="s">
        <v>1</v>
      </c>
      <c r="I302" t="s">
        <v>1</v>
      </c>
      <c r="J302" t="s">
        <v>1</v>
      </c>
      <c r="K302" t="s">
        <v>1</v>
      </c>
      <c r="L302" t="s">
        <v>1</v>
      </c>
      <c r="M302" t="s">
        <v>1</v>
      </c>
      <c r="N302" t="s">
        <v>1</v>
      </c>
      <c r="O302" t="s">
        <v>1</v>
      </c>
      <c r="P302" t="s">
        <v>1</v>
      </c>
      <c r="Q302" t="s">
        <v>1</v>
      </c>
      <c r="R302" t="s">
        <v>1</v>
      </c>
      <c r="S302" t="s">
        <v>1</v>
      </c>
      <c r="T302" t="s">
        <v>1</v>
      </c>
      <c r="U302" t="s">
        <v>1</v>
      </c>
      <c r="V302" t="s">
        <v>1</v>
      </c>
      <c r="W302" t="s">
        <v>1</v>
      </c>
      <c r="X302" t="s">
        <v>1</v>
      </c>
      <c r="Y302" t="s">
        <v>1</v>
      </c>
      <c r="Z302" t="s">
        <v>1</v>
      </c>
      <c r="AA302" t="s">
        <v>1</v>
      </c>
      <c r="AB302" t="s">
        <v>1</v>
      </c>
      <c r="AC302" t="s">
        <v>1</v>
      </c>
      <c r="AD302" t="s">
        <v>1</v>
      </c>
      <c r="AE302" t="s">
        <v>1</v>
      </c>
      <c r="AF302" t="s">
        <v>1</v>
      </c>
      <c r="AG302" t="s">
        <v>1</v>
      </c>
      <c r="AH302" t="s">
        <v>1</v>
      </c>
      <c r="AI302" t="s">
        <v>1</v>
      </c>
      <c r="AJ302">
        <v>3.5799999999999998E-2</v>
      </c>
      <c r="AK302">
        <v>7.9299999999999995E-2</v>
      </c>
      <c r="AL302">
        <v>1.52E-2</v>
      </c>
      <c r="AM302">
        <v>6.0000000000000001E-3</v>
      </c>
      <c r="AN302">
        <v>5.1000000000000004E-3</v>
      </c>
      <c r="AO302">
        <v>-4.0899999999999999E-2</v>
      </c>
      <c r="AP302">
        <v>-8.6800000000000002E-2</v>
      </c>
      <c r="AQ302">
        <v>-5.0099999999999999E-2</v>
      </c>
      <c r="AR302">
        <v>-4.4000000000000003E-3</v>
      </c>
      <c r="AS302">
        <v>6.0400000000000002E-2</v>
      </c>
      <c r="AT302">
        <v>0.1414</v>
      </c>
      <c r="AU302">
        <v>8.3699999999999997E-2</v>
      </c>
      <c r="AV302">
        <v>6.83E-2</v>
      </c>
      <c r="AW302">
        <v>-8.9999999999999993E-3</v>
      </c>
      <c r="AX302">
        <v>-9.5999999999999992E-3</v>
      </c>
      <c r="AY302">
        <v>1.21E-2</v>
      </c>
      <c r="AZ302">
        <v>4.36E-2</v>
      </c>
      <c r="BA302">
        <v>0.12039999999999999</v>
      </c>
      <c r="BB302">
        <v>3.5000000000000003E-2</v>
      </c>
      <c r="BC302">
        <v>-0.13320000000000001</v>
      </c>
      <c r="BD302">
        <v>-6.4199999999999993E-2</v>
      </c>
      <c r="BE302">
        <v>-4.7100000000000003E-2</v>
      </c>
      <c r="BF302">
        <v>-9.4700000000000006E-2</v>
      </c>
      <c r="BG302">
        <v>-7.5200000000000003E-2</v>
      </c>
      <c r="BH302">
        <v>-4.3400000000000001E-2</v>
      </c>
      <c r="BI302">
        <v>-8.3999999999999995E-3</v>
      </c>
    </row>
    <row r="303" spans="1:61" hidden="1">
      <c r="A303" t="s">
        <v>477</v>
      </c>
      <c r="B303" t="s">
        <v>40</v>
      </c>
      <c r="C303" t="s">
        <v>151</v>
      </c>
      <c r="D303" t="s">
        <v>454</v>
      </c>
      <c r="E303" t="s">
        <v>153</v>
      </c>
      <c r="F303" t="s">
        <v>1</v>
      </c>
      <c r="G303" t="s">
        <v>1</v>
      </c>
      <c r="H303" t="s">
        <v>1</v>
      </c>
      <c r="I303" t="s">
        <v>1</v>
      </c>
      <c r="J303" t="s">
        <v>1</v>
      </c>
      <c r="K303" t="s">
        <v>1</v>
      </c>
      <c r="L303" t="s">
        <v>1</v>
      </c>
      <c r="M303" t="s">
        <v>1</v>
      </c>
      <c r="N303" t="s">
        <v>1</v>
      </c>
      <c r="O303" t="s">
        <v>1</v>
      </c>
      <c r="P303" t="s">
        <v>1</v>
      </c>
      <c r="Q303" t="s">
        <v>1</v>
      </c>
      <c r="R303" t="s">
        <v>1</v>
      </c>
      <c r="S303" t="s">
        <v>1</v>
      </c>
      <c r="T303" t="s">
        <v>1</v>
      </c>
      <c r="U303" t="s">
        <v>1</v>
      </c>
      <c r="V303" t="s">
        <v>1</v>
      </c>
      <c r="W303" t="s">
        <v>1</v>
      </c>
      <c r="X303" t="s">
        <v>1</v>
      </c>
      <c r="Y303" t="s">
        <v>1</v>
      </c>
      <c r="Z303" t="s">
        <v>1</v>
      </c>
      <c r="AA303" t="s">
        <v>1</v>
      </c>
      <c r="AB303" t="s">
        <v>1</v>
      </c>
      <c r="AC303" t="s">
        <v>1</v>
      </c>
      <c r="AD303" t="s">
        <v>1</v>
      </c>
      <c r="AE303" t="s">
        <v>1</v>
      </c>
      <c r="AF303" t="s">
        <v>1</v>
      </c>
      <c r="AG303" t="s">
        <v>1</v>
      </c>
      <c r="AH303" t="s">
        <v>1</v>
      </c>
      <c r="AI303" t="s">
        <v>1</v>
      </c>
      <c r="AJ303" t="s">
        <v>1</v>
      </c>
      <c r="AK303" t="s">
        <v>1</v>
      </c>
      <c r="AL303" t="s">
        <v>1</v>
      </c>
      <c r="AM303" t="s">
        <v>1</v>
      </c>
      <c r="AN303" t="s">
        <v>1</v>
      </c>
      <c r="AO303" t="s">
        <v>1</v>
      </c>
      <c r="AP303" t="s">
        <v>1</v>
      </c>
      <c r="AQ303">
        <v>6.8500000000000005E-2</v>
      </c>
      <c r="AR303">
        <v>2.46E-2</v>
      </c>
      <c r="AS303">
        <v>2.7400000000000001E-2</v>
      </c>
      <c r="AT303">
        <v>-1.5900000000000001E-2</v>
      </c>
      <c r="AU303">
        <v>-3.61E-2</v>
      </c>
      <c r="AV303">
        <v>-8.6300000000000002E-2</v>
      </c>
      <c r="AW303">
        <v>-0.1042</v>
      </c>
      <c r="AX303">
        <v>-0.1653</v>
      </c>
      <c r="AY303">
        <v>-0.20449999999999999</v>
      </c>
      <c r="AZ303">
        <v>-0.27379999999999999</v>
      </c>
      <c r="BA303">
        <v>-0.16750000000000001</v>
      </c>
      <c r="BB303">
        <v>-0.13089999999999999</v>
      </c>
      <c r="BC303">
        <v>0.25609999999999999</v>
      </c>
      <c r="BD303">
        <v>0.20749999999999999</v>
      </c>
      <c r="BE303">
        <v>0.13339999999999999</v>
      </c>
      <c r="BF303">
        <v>0.21920000000000001</v>
      </c>
      <c r="BG303">
        <v>0.1807</v>
      </c>
      <c r="BH303">
        <v>0.1085</v>
      </c>
      <c r="BI303">
        <v>5.4300000000000001E-2</v>
      </c>
    </row>
    <row r="304" spans="1:61" hidden="1">
      <c r="A304" t="s">
        <v>478</v>
      </c>
      <c r="B304" t="s">
        <v>41</v>
      </c>
      <c r="C304" t="s">
        <v>151</v>
      </c>
      <c r="D304" t="s">
        <v>454</v>
      </c>
      <c r="E304" t="s">
        <v>153</v>
      </c>
      <c r="F304" t="s">
        <v>1</v>
      </c>
      <c r="G304" t="s">
        <v>1</v>
      </c>
      <c r="H304" t="s">
        <v>1</v>
      </c>
      <c r="I304" t="s">
        <v>1</v>
      </c>
      <c r="J304" t="s">
        <v>1</v>
      </c>
      <c r="K304" t="s">
        <v>1</v>
      </c>
      <c r="L304" t="s">
        <v>1</v>
      </c>
      <c r="M304" t="s">
        <v>1</v>
      </c>
      <c r="N304" t="s">
        <v>1</v>
      </c>
      <c r="O304" t="s">
        <v>1</v>
      </c>
      <c r="P304" t="s">
        <v>1</v>
      </c>
      <c r="Q304" t="s">
        <v>1</v>
      </c>
      <c r="R304" t="s">
        <v>1</v>
      </c>
      <c r="S304" t="s">
        <v>1</v>
      </c>
      <c r="T304" t="s">
        <v>1</v>
      </c>
      <c r="U304" t="s">
        <v>1</v>
      </c>
      <c r="V304" t="s">
        <v>1</v>
      </c>
      <c r="W304" t="s">
        <v>1</v>
      </c>
      <c r="X304" t="s">
        <v>1</v>
      </c>
      <c r="Y304" t="s">
        <v>1</v>
      </c>
      <c r="Z304" t="s">
        <v>1</v>
      </c>
      <c r="AA304" t="s">
        <v>1</v>
      </c>
      <c r="AB304" t="s">
        <v>1</v>
      </c>
      <c r="AC304" t="s">
        <v>1</v>
      </c>
      <c r="AD304" t="s">
        <v>1</v>
      </c>
      <c r="AE304" t="s">
        <v>1</v>
      </c>
      <c r="AF304" t="s">
        <v>1</v>
      </c>
      <c r="AG304" t="s">
        <v>1</v>
      </c>
      <c r="AH304" t="s">
        <v>1</v>
      </c>
      <c r="AI304" t="s">
        <v>1</v>
      </c>
      <c r="AJ304" t="s">
        <v>1</v>
      </c>
      <c r="AK304" t="s">
        <v>1</v>
      </c>
      <c r="AL304" t="s">
        <v>1</v>
      </c>
      <c r="AM304" t="s">
        <v>1</v>
      </c>
      <c r="AN304" t="s">
        <v>1</v>
      </c>
      <c r="AO304">
        <v>4.8000000000000001E-2</v>
      </c>
      <c r="AP304">
        <v>4.1000000000000002E-2</v>
      </c>
      <c r="AQ304">
        <v>8.9999999999999998E-4</v>
      </c>
      <c r="AR304">
        <v>1.6400000000000001E-2</v>
      </c>
      <c r="AS304">
        <v>-9.7000000000000003E-3</v>
      </c>
      <c r="AT304">
        <v>-0.1011</v>
      </c>
      <c r="AU304">
        <v>1.84E-2</v>
      </c>
      <c r="AV304">
        <v>-5.9400000000000001E-2</v>
      </c>
      <c r="AW304">
        <v>-4.0000000000000001E-3</v>
      </c>
      <c r="AX304">
        <v>9.69E-2</v>
      </c>
      <c r="AY304">
        <v>2.7699999999999999E-2</v>
      </c>
      <c r="AZ304">
        <v>6.6E-3</v>
      </c>
      <c r="BA304">
        <v>-7.6999999999999999E-2</v>
      </c>
      <c r="BB304">
        <v>-0.16339999999999999</v>
      </c>
      <c r="BC304">
        <v>9.0200000000000002E-2</v>
      </c>
      <c r="BD304">
        <v>2.8999999999999998E-3</v>
      </c>
      <c r="BE304">
        <v>-6.7000000000000002E-3</v>
      </c>
      <c r="BF304">
        <v>5.0099999999999999E-2</v>
      </c>
      <c r="BG304">
        <v>1.67E-2</v>
      </c>
      <c r="BH304">
        <v>-8.5000000000000006E-3</v>
      </c>
      <c r="BI304">
        <v>-3.5400000000000001E-2</v>
      </c>
    </row>
    <row r="305" spans="1:61" hidden="1">
      <c r="A305" t="s">
        <v>479</v>
      </c>
      <c r="B305" t="s">
        <v>42</v>
      </c>
      <c r="C305" t="s">
        <v>151</v>
      </c>
      <c r="D305" t="s">
        <v>454</v>
      </c>
      <c r="E305" t="s">
        <v>153</v>
      </c>
      <c r="F305" t="s">
        <v>1</v>
      </c>
      <c r="G305" t="s">
        <v>1</v>
      </c>
      <c r="H305" t="s">
        <v>1</v>
      </c>
      <c r="I305" t="s">
        <v>1</v>
      </c>
      <c r="J305" t="s">
        <v>1</v>
      </c>
      <c r="K305" t="s">
        <v>1</v>
      </c>
      <c r="L305" t="s">
        <v>1</v>
      </c>
      <c r="M305" t="s">
        <v>1</v>
      </c>
      <c r="N305" t="s">
        <v>1</v>
      </c>
      <c r="O305">
        <v>-7.7200000000000005E-2</v>
      </c>
      <c r="P305">
        <v>-0.14810000000000001</v>
      </c>
      <c r="Q305">
        <v>-0.14729999999999999</v>
      </c>
      <c r="R305">
        <v>-0.1268</v>
      </c>
      <c r="S305">
        <v>-0.19869999999999999</v>
      </c>
      <c r="T305">
        <v>-0.18770000000000001</v>
      </c>
      <c r="U305">
        <v>-4.6800000000000001E-2</v>
      </c>
      <c r="V305">
        <v>-0.1183</v>
      </c>
      <c r="W305">
        <v>-0.1149</v>
      </c>
      <c r="X305">
        <v>-0.1321</v>
      </c>
      <c r="Y305">
        <v>-0.125</v>
      </c>
      <c r="Z305">
        <v>-8.48E-2</v>
      </c>
      <c r="AA305">
        <v>1.5800000000000002E-2</v>
      </c>
      <c r="AB305">
        <v>0.12</v>
      </c>
      <c r="AC305">
        <v>0.1052</v>
      </c>
      <c r="AD305">
        <v>2.63E-2</v>
      </c>
      <c r="AE305">
        <v>-2.5999999999999999E-3</v>
      </c>
      <c r="AF305">
        <v>-2.63E-2</v>
      </c>
      <c r="AG305">
        <v>-1E-4</v>
      </c>
      <c r="AH305">
        <v>-3.2899999999999999E-2</v>
      </c>
      <c r="AI305">
        <v>-0.1</v>
      </c>
      <c r="AJ305">
        <v>-0.15079999999999999</v>
      </c>
      <c r="AK305">
        <v>-0.11940000000000001</v>
      </c>
      <c r="AL305">
        <v>-4.4200000000000003E-2</v>
      </c>
      <c r="AM305">
        <v>4.7699999999999999E-2</v>
      </c>
      <c r="AN305">
        <v>4.8399999999999999E-2</v>
      </c>
      <c r="AO305">
        <v>3.9399999999999998E-2</v>
      </c>
      <c r="AP305">
        <v>3.5799999999999998E-2</v>
      </c>
      <c r="AQ305">
        <v>-4.1999999999999997E-3</v>
      </c>
      <c r="AR305">
        <v>-2.2599999999999999E-2</v>
      </c>
      <c r="AS305">
        <v>-7.8100000000000003E-2</v>
      </c>
      <c r="AT305">
        <v>-0.11269999999999999</v>
      </c>
      <c r="AU305">
        <v>-7.0599999999999996E-2</v>
      </c>
      <c r="AV305">
        <v>4.9500000000000002E-2</v>
      </c>
      <c r="AW305">
        <v>0.13439999999999999</v>
      </c>
      <c r="AX305">
        <v>0.1074</v>
      </c>
      <c r="AY305">
        <v>8.43E-2</v>
      </c>
      <c r="AZ305">
        <v>8.0000000000000004E-4</v>
      </c>
      <c r="BA305">
        <v>-0.111</v>
      </c>
      <c r="BB305">
        <v>-0.1144</v>
      </c>
      <c r="BC305">
        <v>0.13109999999999999</v>
      </c>
      <c r="BD305">
        <v>7.5200000000000003E-2</v>
      </c>
      <c r="BE305">
        <v>5.2699999999999997E-2</v>
      </c>
      <c r="BF305">
        <v>0.12670000000000001</v>
      </c>
      <c r="BG305">
        <v>0.1762</v>
      </c>
      <c r="BH305">
        <v>0.1368</v>
      </c>
      <c r="BI305">
        <v>9.5100000000000004E-2</v>
      </c>
    </row>
    <row r="306" spans="1:61" hidden="1">
      <c r="A306" t="s">
        <v>480</v>
      </c>
      <c r="B306" t="s">
        <v>43</v>
      </c>
      <c r="C306" t="s">
        <v>151</v>
      </c>
      <c r="D306" t="s">
        <v>454</v>
      </c>
      <c r="E306" t="s">
        <v>153</v>
      </c>
      <c r="F306" t="s">
        <v>1</v>
      </c>
      <c r="G306" t="s">
        <v>1</v>
      </c>
      <c r="H306" t="s">
        <v>1</v>
      </c>
      <c r="I306" t="s">
        <v>1</v>
      </c>
      <c r="J306" t="s">
        <v>1</v>
      </c>
      <c r="K306" t="s">
        <v>1</v>
      </c>
      <c r="L306" t="s">
        <v>1</v>
      </c>
      <c r="M306" t="s">
        <v>1</v>
      </c>
      <c r="N306" t="s">
        <v>1</v>
      </c>
      <c r="O306" t="s">
        <v>1</v>
      </c>
      <c r="P306" t="s">
        <v>1</v>
      </c>
      <c r="Q306" t="s">
        <v>1</v>
      </c>
      <c r="R306" t="s">
        <v>1</v>
      </c>
      <c r="S306" t="s">
        <v>1</v>
      </c>
      <c r="T306" t="s">
        <v>1</v>
      </c>
      <c r="U306" t="s">
        <v>1</v>
      </c>
      <c r="V306">
        <v>4.3E-3</v>
      </c>
      <c r="W306">
        <v>-8.9899999999999994E-2</v>
      </c>
      <c r="X306">
        <v>5.5199999999999999E-2</v>
      </c>
      <c r="Y306">
        <v>-8.5800000000000001E-2</v>
      </c>
      <c r="Z306">
        <v>-4.2700000000000002E-2</v>
      </c>
      <c r="AA306">
        <v>6.3500000000000001E-2</v>
      </c>
      <c r="AB306">
        <v>4.1599999999999998E-2</v>
      </c>
      <c r="AC306">
        <v>-2.3800000000000002E-2</v>
      </c>
      <c r="AD306">
        <v>6.3799999999999996E-2</v>
      </c>
      <c r="AE306">
        <v>3.9699999999999999E-2</v>
      </c>
      <c r="AF306">
        <v>3.0300000000000001E-2</v>
      </c>
      <c r="AG306">
        <v>7.9899999999999999E-2</v>
      </c>
      <c r="AH306">
        <v>4.5499999999999999E-2</v>
      </c>
      <c r="AI306">
        <v>-3.7000000000000002E-3</v>
      </c>
      <c r="AJ306">
        <v>-6.54E-2</v>
      </c>
      <c r="AK306">
        <v>-7.9899999999999999E-2</v>
      </c>
      <c r="AL306">
        <v>-3.9100000000000003E-2</v>
      </c>
      <c r="AM306">
        <v>7.0300000000000001E-2</v>
      </c>
      <c r="AN306">
        <v>6.7400000000000002E-2</v>
      </c>
      <c r="AO306">
        <v>5.1299999999999998E-2</v>
      </c>
      <c r="AP306">
        <v>4.65E-2</v>
      </c>
      <c r="AQ306">
        <v>5.6599999999999998E-2</v>
      </c>
      <c r="AR306">
        <v>-6.7000000000000002E-3</v>
      </c>
      <c r="AS306">
        <v>-5.5300000000000002E-2</v>
      </c>
      <c r="AT306">
        <v>-0.1123</v>
      </c>
      <c r="AU306">
        <v>-2.58E-2</v>
      </c>
      <c r="AV306">
        <v>3.3E-3</v>
      </c>
      <c r="AW306">
        <v>7.8799999999999995E-2</v>
      </c>
      <c r="AX306">
        <v>5.8700000000000002E-2</v>
      </c>
      <c r="AY306">
        <v>5.6500000000000002E-2</v>
      </c>
      <c r="AZ306">
        <v>-0.03</v>
      </c>
      <c r="BA306">
        <v>-0.1336</v>
      </c>
      <c r="BB306">
        <v>-0.1206</v>
      </c>
      <c r="BC306">
        <v>0.18060000000000001</v>
      </c>
      <c r="BD306">
        <v>0.124</v>
      </c>
      <c r="BE306">
        <v>8.9999999999999993E-3</v>
      </c>
      <c r="BF306">
        <v>2.35E-2</v>
      </c>
      <c r="BG306">
        <v>6.8599999999999994E-2</v>
      </c>
      <c r="BH306">
        <v>4.7699999999999999E-2</v>
      </c>
      <c r="BI306">
        <v>2.5700000000000001E-2</v>
      </c>
    </row>
    <row r="307" spans="1:61" hidden="1">
      <c r="A307" t="s">
        <v>481</v>
      </c>
      <c r="B307" t="s">
        <v>44</v>
      </c>
      <c r="C307" t="s">
        <v>151</v>
      </c>
      <c r="D307" t="s">
        <v>454</v>
      </c>
      <c r="E307" t="s">
        <v>153</v>
      </c>
      <c r="F307" t="s">
        <v>1</v>
      </c>
      <c r="G307" t="s">
        <v>1</v>
      </c>
      <c r="H307" t="s">
        <v>1</v>
      </c>
      <c r="I307" t="s">
        <v>1</v>
      </c>
      <c r="J307" t="s">
        <v>1</v>
      </c>
      <c r="K307" t="s">
        <v>1</v>
      </c>
      <c r="L307" t="s">
        <v>1</v>
      </c>
      <c r="M307" t="s">
        <v>1</v>
      </c>
      <c r="N307" t="s">
        <v>1</v>
      </c>
      <c r="O307" t="s">
        <v>1</v>
      </c>
      <c r="P307" t="s">
        <v>1</v>
      </c>
      <c r="Q307" t="s">
        <v>1</v>
      </c>
      <c r="R307" t="s">
        <v>1</v>
      </c>
      <c r="S307" t="s">
        <v>1</v>
      </c>
      <c r="T307" t="s">
        <v>1</v>
      </c>
      <c r="U307" t="s">
        <v>1</v>
      </c>
      <c r="V307" t="s">
        <v>1</v>
      </c>
      <c r="W307" t="s">
        <v>1</v>
      </c>
      <c r="X307" t="s">
        <v>1</v>
      </c>
      <c r="Y307" t="s">
        <v>1</v>
      </c>
      <c r="Z307" t="s">
        <v>1</v>
      </c>
      <c r="AA307" t="s">
        <v>1</v>
      </c>
      <c r="AB307" t="s">
        <v>1</v>
      </c>
      <c r="AC307" t="s">
        <v>1</v>
      </c>
      <c r="AD307" t="s">
        <v>1</v>
      </c>
      <c r="AE307" t="s">
        <v>1</v>
      </c>
      <c r="AF307" t="s">
        <v>1</v>
      </c>
      <c r="AG307" t="s">
        <v>1</v>
      </c>
      <c r="AH307" t="s">
        <v>1</v>
      </c>
      <c r="AI307" t="s">
        <v>1</v>
      </c>
      <c r="AJ307" t="s">
        <v>1</v>
      </c>
      <c r="AK307" t="s">
        <v>1</v>
      </c>
      <c r="AL307" t="s">
        <v>1</v>
      </c>
      <c r="AM307" t="s">
        <v>1</v>
      </c>
      <c r="AN307" t="s">
        <v>1</v>
      </c>
      <c r="AO307">
        <v>2.2100000000000002E-2</v>
      </c>
      <c r="AP307">
        <v>-0.1003</v>
      </c>
      <c r="AQ307">
        <v>-0.23400000000000001</v>
      </c>
      <c r="AR307">
        <v>-0.16930000000000001</v>
      </c>
      <c r="AS307">
        <v>-0.1129</v>
      </c>
      <c r="AT307">
        <v>-5.2400000000000002E-2</v>
      </c>
      <c r="AU307">
        <v>0.21049999999999999</v>
      </c>
      <c r="AV307">
        <v>0.40870000000000001</v>
      </c>
      <c r="AW307">
        <v>0.38500000000000001</v>
      </c>
      <c r="AX307">
        <v>0.2331</v>
      </c>
      <c r="AY307">
        <v>0.2016</v>
      </c>
      <c r="AZ307">
        <v>-2.5899999999999999E-2</v>
      </c>
      <c r="BA307">
        <v>-0.26769999999999999</v>
      </c>
      <c r="BB307">
        <v>-0.3518</v>
      </c>
      <c r="BC307">
        <v>-0.15079999999999999</v>
      </c>
      <c r="BD307">
        <v>-0.1313</v>
      </c>
      <c r="BE307">
        <v>-0.16020000000000001</v>
      </c>
      <c r="BF307">
        <v>-3.5799999999999998E-2</v>
      </c>
      <c r="BG307">
        <v>0.1037</v>
      </c>
      <c r="BH307">
        <v>0.106</v>
      </c>
      <c r="BI307">
        <v>0.1002</v>
      </c>
    </row>
    <row r="308" spans="1:61" hidden="1">
      <c r="A308" t="s">
        <v>482</v>
      </c>
      <c r="B308" t="s">
        <v>45</v>
      </c>
      <c r="C308" t="s">
        <v>151</v>
      </c>
      <c r="D308" t="s">
        <v>454</v>
      </c>
      <c r="E308" t="s">
        <v>153</v>
      </c>
      <c r="F308" t="s">
        <v>1</v>
      </c>
      <c r="G308" t="s">
        <v>1</v>
      </c>
      <c r="H308" t="s">
        <v>1</v>
      </c>
      <c r="I308" t="s">
        <v>1</v>
      </c>
      <c r="J308" t="s">
        <v>1</v>
      </c>
      <c r="K308" t="s">
        <v>1</v>
      </c>
      <c r="L308" t="s">
        <v>1</v>
      </c>
      <c r="M308" t="s">
        <v>1</v>
      </c>
      <c r="N308" t="s">
        <v>1</v>
      </c>
      <c r="O308" t="s">
        <v>1</v>
      </c>
      <c r="P308" t="s">
        <v>1</v>
      </c>
      <c r="Q308" t="s">
        <v>1</v>
      </c>
      <c r="R308" t="s">
        <v>1</v>
      </c>
      <c r="S308" t="s">
        <v>1</v>
      </c>
      <c r="T308" t="s">
        <v>1</v>
      </c>
      <c r="U308" t="s">
        <v>1</v>
      </c>
      <c r="V308" t="s">
        <v>1</v>
      </c>
      <c r="W308">
        <v>0.13039999999999999</v>
      </c>
      <c r="X308">
        <v>7.3499999999999996E-2</v>
      </c>
      <c r="Y308">
        <v>1.5800000000000002E-2</v>
      </c>
      <c r="Z308">
        <v>-9.4999999999999998E-3</v>
      </c>
      <c r="AA308">
        <v>1.2999999999999999E-3</v>
      </c>
      <c r="AB308">
        <v>6.1999999999999998E-3</v>
      </c>
      <c r="AC308">
        <v>2.9000000000000001E-2</v>
      </c>
      <c r="AD308">
        <v>8.9599999999999999E-2</v>
      </c>
      <c r="AE308">
        <v>0.1047</v>
      </c>
      <c r="AF308">
        <v>0.1022</v>
      </c>
      <c r="AG308">
        <v>2.12E-2</v>
      </c>
      <c r="AH308">
        <v>2.5000000000000001E-3</v>
      </c>
      <c r="AI308">
        <v>-4.2900000000000001E-2</v>
      </c>
      <c r="AJ308">
        <v>-0.11899999999999999</v>
      </c>
      <c r="AK308">
        <v>-0.1042</v>
      </c>
      <c r="AL308">
        <v>-9.5399999999999999E-2</v>
      </c>
      <c r="AM308">
        <v>-5.0000000000000001E-3</v>
      </c>
      <c r="AN308">
        <v>2.2800000000000001E-2</v>
      </c>
      <c r="AO308">
        <v>2.6499999999999999E-2</v>
      </c>
      <c r="AP308">
        <v>2.3E-3</v>
      </c>
      <c r="AQ308">
        <v>-2.9600000000000001E-2</v>
      </c>
      <c r="AR308">
        <v>-7.4399999999999994E-2</v>
      </c>
      <c r="AS308">
        <v>-9.4200000000000006E-2</v>
      </c>
      <c r="AT308">
        <v>-0.115</v>
      </c>
      <c r="AU308">
        <v>-0.1133</v>
      </c>
      <c r="AV308">
        <v>-6.5199999999999994E-2</v>
      </c>
      <c r="AW308">
        <v>1.7299999999999999E-2</v>
      </c>
      <c r="AX308">
        <v>1.0200000000000001E-2</v>
      </c>
      <c r="AY308">
        <v>2.1600000000000001E-2</v>
      </c>
      <c r="AZ308">
        <v>7.9000000000000008E-3</v>
      </c>
      <c r="BA308">
        <v>-3.6900000000000002E-2</v>
      </c>
      <c r="BB308">
        <v>-8.6999999999999994E-3</v>
      </c>
      <c r="BC308">
        <v>0.1023</v>
      </c>
      <c r="BD308">
        <v>5.2999999999999999E-2</v>
      </c>
      <c r="BE308">
        <v>9.0300000000000005E-2</v>
      </c>
      <c r="BF308">
        <v>0.17180000000000001</v>
      </c>
      <c r="BG308">
        <v>0.192</v>
      </c>
      <c r="BH308" t="s">
        <v>1</v>
      </c>
      <c r="BI308" t="s">
        <v>483</v>
      </c>
    </row>
    <row r="309" spans="1:61" hidden="1">
      <c r="A309" t="s">
        <v>484</v>
      </c>
      <c r="B309" t="s">
        <v>46</v>
      </c>
      <c r="C309" t="s">
        <v>151</v>
      </c>
      <c r="D309" t="s">
        <v>454</v>
      </c>
      <c r="E309" t="s">
        <v>153</v>
      </c>
      <c r="F309" t="s">
        <v>1</v>
      </c>
      <c r="G309" t="s">
        <v>1</v>
      </c>
      <c r="H309" t="s">
        <v>1</v>
      </c>
      <c r="I309" t="s">
        <v>1</v>
      </c>
      <c r="J309" t="s">
        <v>1</v>
      </c>
      <c r="K309" t="s">
        <v>1</v>
      </c>
      <c r="L309" t="s">
        <v>1</v>
      </c>
      <c r="M309" t="s">
        <v>1</v>
      </c>
      <c r="N309" t="s">
        <v>1</v>
      </c>
      <c r="O309" t="s">
        <v>1</v>
      </c>
      <c r="P309" t="s">
        <v>1</v>
      </c>
      <c r="Q309" t="s">
        <v>1</v>
      </c>
      <c r="R309" t="s">
        <v>1</v>
      </c>
      <c r="S309" t="s">
        <v>1</v>
      </c>
      <c r="T309" t="s">
        <v>1</v>
      </c>
      <c r="U309" t="s">
        <v>1</v>
      </c>
      <c r="V309" t="s">
        <v>1</v>
      </c>
      <c r="W309" t="s">
        <v>1</v>
      </c>
      <c r="X309" t="s">
        <v>1</v>
      </c>
      <c r="Y309" t="s">
        <v>1</v>
      </c>
      <c r="Z309" t="s">
        <v>1</v>
      </c>
      <c r="AA309" t="s">
        <v>1</v>
      </c>
      <c r="AB309" t="s">
        <v>1</v>
      </c>
      <c r="AC309" t="s">
        <v>1</v>
      </c>
      <c r="AD309" t="s">
        <v>1</v>
      </c>
      <c r="AE309" t="s">
        <v>1</v>
      </c>
      <c r="AF309" t="s">
        <v>1</v>
      </c>
      <c r="AG309" t="s">
        <v>1</v>
      </c>
      <c r="AH309" t="s">
        <v>1</v>
      </c>
      <c r="AI309" t="s">
        <v>1</v>
      </c>
      <c r="AJ309" t="s">
        <v>1</v>
      </c>
      <c r="AK309" t="s">
        <v>1</v>
      </c>
      <c r="AL309" t="s">
        <v>1</v>
      </c>
      <c r="AM309" t="s">
        <v>1</v>
      </c>
      <c r="AN309" t="s">
        <v>1</v>
      </c>
      <c r="AO309" t="s">
        <v>1</v>
      </c>
      <c r="AP309" t="s">
        <v>1</v>
      </c>
      <c r="AQ309" t="s">
        <v>1</v>
      </c>
      <c r="AR309" t="s">
        <v>1</v>
      </c>
      <c r="AS309" t="s">
        <v>1</v>
      </c>
      <c r="AT309" t="s">
        <v>1</v>
      </c>
      <c r="AU309" t="s">
        <v>1</v>
      </c>
      <c r="AV309">
        <v>5.3400000000000003E-2</v>
      </c>
      <c r="AW309">
        <v>-1.6E-2</v>
      </c>
      <c r="AX309">
        <v>-0.21329999999999999</v>
      </c>
      <c r="AY309">
        <v>-0.1784</v>
      </c>
      <c r="AZ309">
        <v>-0.2974</v>
      </c>
      <c r="BA309">
        <v>-0.33110000000000001</v>
      </c>
      <c r="BB309">
        <v>-0.44969999999999999</v>
      </c>
      <c r="BC309">
        <v>-8.9999999999999993E-3</v>
      </c>
      <c r="BD309">
        <v>0.1217</v>
      </c>
      <c r="BE309">
        <v>9.2999999999999999E-2</v>
      </c>
      <c r="BF309">
        <v>0.1663</v>
      </c>
      <c r="BG309">
        <v>8.4099999999999994E-2</v>
      </c>
      <c r="BH309">
        <v>6.3799999999999996E-2</v>
      </c>
      <c r="BI309">
        <v>4.1700000000000001E-2</v>
      </c>
    </row>
    <row r="310" spans="1:61" hidden="1">
      <c r="A310" t="s">
        <v>485</v>
      </c>
      <c r="B310" t="s">
        <v>47</v>
      </c>
      <c r="C310" t="s">
        <v>151</v>
      </c>
      <c r="D310" t="s">
        <v>454</v>
      </c>
      <c r="E310" t="s">
        <v>153</v>
      </c>
      <c r="F310" t="s">
        <v>1</v>
      </c>
      <c r="G310" t="s">
        <v>1</v>
      </c>
      <c r="H310" t="s">
        <v>1</v>
      </c>
      <c r="I310" t="s">
        <v>1</v>
      </c>
      <c r="J310" t="s">
        <v>1</v>
      </c>
      <c r="K310" t="s">
        <v>1</v>
      </c>
      <c r="L310" t="s">
        <v>1</v>
      </c>
      <c r="M310" t="s">
        <v>1</v>
      </c>
      <c r="N310" t="s">
        <v>1</v>
      </c>
      <c r="O310" t="s">
        <v>1</v>
      </c>
      <c r="P310" t="s">
        <v>1</v>
      </c>
      <c r="Q310" t="s">
        <v>1</v>
      </c>
      <c r="R310" t="s">
        <v>1</v>
      </c>
      <c r="S310" t="s">
        <v>1</v>
      </c>
      <c r="T310" t="s">
        <v>1</v>
      </c>
      <c r="U310" t="s">
        <v>1</v>
      </c>
      <c r="V310" t="s">
        <v>1</v>
      </c>
      <c r="W310" t="s">
        <v>1</v>
      </c>
      <c r="X310" t="s">
        <v>1</v>
      </c>
      <c r="Y310" t="s">
        <v>1</v>
      </c>
      <c r="Z310" t="s">
        <v>1</v>
      </c>
      <c r="AA310" t="s">
        <v>1</v>
      </c>
      <c r="AB310" t="s">
        <v>1</v>
      </c>
      <c r="AC310" t="s">
        <v>1</v>
      </c>
      <c r="AD310" t="s">
        <v>1</v>
      </c>
      <c r="AE310" t="s">
        <v>1</v>
      </c>
      <c r="AF310" t="s">
        <v>1</v>
      </c>
      <c r="AG310" t="s">
        <v>1</v>
      </c>
      <c r="AH310" t="s">
        <v>1</v>
      </c>
      <c r="AI310" t="s">
        <v>1</v>
      </c>
      <c r="AJ310" t="s">
        <v>1</v>
      </c>
      <c r="AK310" t="s">
        <v>1</v>
      </c>
      <c r="AL310" t="s">
        <v>1</v>
      </c>
      <c r="AM310" t="s">
        <v>1</v>
      </c>
      <c r="AN310" t="s">
        <v>1</v>
      </c>
      <c r="AO310" t="s">
        <v>1</v>
      </c>
      <c r="AP310" t="s">
        <v>1</v>
      </c>
      <c r="AQ310" t="s">
        <v>1</v>
      </c>
      <c r="AR310">
        <v>1.1299999999999999E-2</v>
      </c>
      <c r="AS310">
        <v>-2.7E-2</v>
      </c>
      <c r="AT310">
        <v>-3.6799999999999999E-2</v>
      </c>
      <c r="AU310">
        <v>-1.8100000000000002E-2</v>
      </c>
      <c r="AV310">
        <v>-3.3599999999999998E-2</v>
      </c>
      <c r="AW310">
        <v>-4.8999999999999998E-3</v>
      </c>
      <c r="AX310">
        <v>-2.3199999999999998E-2</v>
      </c>
      <c r="AY310">
        <v>-3.15E-2</v>
      </c>
      <c r="AZ310">
        <v>-0.1004</v>
      </c>
      <c r="BA310">
        <v>-0.22370000000000001</v>
      </c>
      <c r="BB310">
        <v>-0.2351</v>
      </c>
      <c r="BC310">
        <v>0.13880000000000001</v>
      </c>
      <c r="BD310">
        <v>8.2100000000000006E-2</v>
      </c>
      <c r="BE310">
        <v>3.3500000000000002E-2</v>
      </c>
      <c r="BF310">
        <v>0.10680000000000001</v>
      </c>
      <c r="BG310">
        <v>0.12570000000000001</v>
      </c>
      <c r="BH310">
        <v>9.6799999999999997E-2</v>
      </c>
      <c r="BI310">
        <v>6.0199999999999997E-2</v>
      </c>
    </row>
    <row r="311" spans="1:61" hidden="1">
      <c r="A311" t="s">
        <v>486</v>
      </c>
      <c r="B311" t="s">
        <v>48</v>
      </c>
      <c r="C311" t="s">
        <v>151</v>
      </c>
      <c r="D311" t="s">
        <v>454</v>
      </c>
      <c r="E311" t="s">
        <v>153</v>
      </c>
      <c r="F311" t="s">
        <v>1</v>
      </c>
      <c r="G311" t="s">
        <v>1</v>
      </c>
      <c r="H311" t="s">
        <v>1</v>
      </c>
      <c r="I311" t="s">
        <v>1</v>
      </c>
      <c r="J311" t="s">
        <v>1</v>
      </c>
      <c r="K311" t="s">
        <v>1</v>
      </c>
      <c r="L311" t="s">
        <v>1</v>
      </c>
      <c r="M311" t="s">
        <v>1</v>
      </c>
      <c r="N311" t="s">
        <v>1</v>
      </c>
      <c r="O311" t="s">
        <v>1</v>
      </c>
      <c r="P311" t="s">
        <v>1</v>
      </c>
      <c r="Q311" t="s">
        <v>1</v>
      </c>
      <c r="R311" t="s">
        <v>1</v>
      </c>
      <c r="S311" t="s">
        <v>1</v>
      </c>
      <c r="T311" t="s">
        <v>1</v>
      </c>
      <c r="U311" t="s">
        <v>1</v>
      </c>
      <c r="V311" t="s">
        <v>1</v>
      </c>
      <c r="W311" t="s">
        <v>1</v>
      </c>
      <c r="X311" t="s">
        <v>1</v>
      </c>
      <c r="Y311" t="s">
        <v>1</v>
      </c>
      <c r="Z311" t="s">
        <v>1</v>
      </c>
      <c r="AA311" t="s">
        <v>1</v>
      </c>
      <c r="AB311" t="s">
        <v>1</v>
      </c>
      <c r="AC311" t="s">
        <v>1</v>
      </c>
      <c r="AD311" t="s">
        <v>1</v>
      </c>
      <c r="AE311" t="s">
        <v>1</v>
      </c>
      <c r="AF311" t="s">
        <v>1</v>
      </c>
      <c r="AG311" t="s">
        <v>1</v>
      </c>
      <c r="AH311" t="s">
        <v>1</v>
      </c>
      <c r="AI311" t="s">
        <v>1</v>
      </c>
      <c r="AJ311" t="s">
        <v>1</v>
      </c>
      <c r="AK311" t="s">
        <v>1</v>
      </c>
      <c r="AL311" t="s">
        <v>1</v>
      </c>
      <c r="AM311" t="s">
        <v>1</v>
      </c>
      <c r="AN311" t="s">
        <v>1</v>
      </c>
      <c r="AO311" t="s">
        <v>1</v>
      </c>
      <c r="AP311" t="s">
        <v>1</v>
      </c>
      <c r="AQ311">
        <v>-0.26989999999999997</v>
      </c>
      <c r="AR311">
        <v>-0.22159999999999999</v>
      </c>
      <c r="AS311">
        <v>8.2000000000000003E-2</v>
      </c>
      <c r="AT311">
        <v>0.22009999999999999</v>
      </c>
      <c r="AU311">
        <v>0.24210000000000001</v>
      </c>
      <c r="AV311">
        <v>0.19239999999999999</v>
      </c>
      <c r="AW311">
        <v>0.12809999999999999</v>
      </c>
      <c r="AX311">
        <v>6.6299999999999998E-2</v>
      </c>
      <c r="AY311">
        <v>-4.2999999999999997E-2</v>
      </c>
      <c r="AZ311">
        <v>-0.24529999999999999</v>
      </c>
      <c r="BA311">
        <v>-0.59379999999999999</v>
      </c>
      <c r="BB311">
        <v>-0.61519999999999997</v>
      </c>
      <c r="BC311">
        <v>8.8700000000000001E-2</v>
      </c>
      <c r="BD311">
        <v>2.8899999999999999E-2</v>
      </c>
      <c r="BE311">
        <v>8.5400000000000004E-2</v>
      </c>
      <c r="BF311">
        <v>0.16120000000000001</v>
      </c>
      <c r="BG311">
        <v>0.26640000000000003</v>
      </c>
      <c r="BH311">
        <v>0.28050000000000003</v>
      </c>
      <c r="BI311">
        <v>0.2412</v>
      </c>
    </row>
    <row r="312" spans="1:61" hidden="1">
      <c r="A312" t="s">
        <v>487</v>
      </c>
      <c r="B312" t="s">
        <v>49</v>
      </c>
      <c r="C312" t="s">
        <v>151</v>
      </c>
      <c r="D312" t="s">
        <v>454</v>
      </c>
      <c r="E312" t="s">
        <v>153</v>
      </c>
      <c r="F312" t="s">
        <v>1</v>
      </c>
      <c r="G312" t="s">
        <v>1</v>
      </c>
      <c r="H312" t="s">
        <v>1</v>
      </c>
      <c r="I312" t="s">
        <v>1</v>
      </c>
      <c r="J312" t="s">
        <v>1</v>
      </c>
      <c r="K312" t="s">
        <v>1</v>
      </c>
      <c r="L312" t="s">
        <v>1</v>
      </c>
      <c r="M312" t="s">
        <v>1</v>
      </c>
      <c r="N312" t="s">
        <v>1</v>
      </c>
      <c r="O312" t="s">
        <v>1</v>
      </c>
      <c r="P312" t="s">
        <v>1</v>
      </c>
      <c r="Q312" t="s">
        <v>1</v>
      </c>
      <c r="R312" t="s">
        <v>1</v>
      </c>
      <c r="S312" t="s">
        <v>1</v>
      </c>
      <c r="T312" t="s">
        <v>1</v>
      </c>
      <c r="U312">
        <v>-0.10780000000000001</v>
      </c>
      <c r="V312">
        <v>0.22339999999999999</v>
      </c>
      <c r="W312">
        <v>0.54049999999999998</v>
      </c>
      <c r="X312">
        <v>0.52080000000000004</v>
      </c>
      <c r="Y312">
        <v>0.17469999999999999</v>
      </c>
      <c r="Z312">
        <v>5.0000000000000001E-3</v>
      </c>
      <c r="AA312">
        <v>0.1426</v>
      </c>
      <c r="AB312">
        <v>0.13370000000000001</v>
      </c>
      <c r="AC312">
        <v>0.1384</v>
      </c>
      <c r="AD312">
        <v>0.124</v>
      </c>
      <c r="AE312">
        <v>7.9500000000000001E-2</v>
      </c>
      <c r="AF312">
        <v>7.6399999999999996E-2</v>
      </c>
      <c r="AG312">
        <v>-3.4299999999999997E-2</v>
      </c>
      <c r="AH312">
        <v>-0.35460000000000003</v>
      </c>
      <c r="AI312">
        <v>-0.67390000000000005</v>
      </c>
      <c r="AJ312">
        <v>-0.59099999999999997</v>
      </c>
      <c r="AK312">
        <v>0.16850000000000001</v>
      </c>
      <c r="AL312">
        <v>0.59599999999999997</v>
      </c>
      <c r="AM312">
        <v>0.74119999999999997</v>
      </c>
      <c r="AN312">
        <v>0.55359999999999998</v>
      </c>
      <c r="AO312">
        <v>0.36520000000000002</v>
      </c>
      <c r="AP312">
        <v>0.29420000000000002</v>
      </c>
      <c r="AQ312">
        <v>-9.4999999999999998E-3</v>
      </c>
      <c r="AR312">
        <v>-0.13650000000000001</v>
      </c>
      <c r="AS312">
        <v>-0.1242</v>
      </c>
      <c r="AT312">
        <v>-0.27739999999999998</v>
      </c>
      <c r="AU312">
        <v>-0.1162</v>
      </c>
      <c r="AV312">
        <v>6.5799999999999997E-2</v>
      </c>
      <c r="AW312">
        <v>0.19539999999999999</v>
      </c>
      <c r="AX312">
        <v>3.7699999999999997E-2</v>
      </c>
      <c r="AY312">
        <v>3.0000000000000001E-3</v>
      </c>
      <c r="AZ312">
        <v>-0.25540000000000002</v>
      </c>
      <c r="BA312">
        <v>-0.66220000000000001</v>
      </c>
      <c r="BB312">
        <v>-0.49719999999999998</v>
      </c>
      <c r="BC312">
        <v>0.71319999999999995</v>
      </c>
      <c r="BD312">
        <v>0.33179999999999998</v>
      </c>
      <c r="BE312">
        <v>1.54E-2</v>
      </c>
      <c r="BF312">
        <v>0.18060000000000001</v>
      </c>
      <c r="BG312">
        <v>0.35799999999999998</v>
      </c>
      <c r="BH312">
        <v>0.34060000000000001</v>
      </c>
      <c r="BI312">
        <v>0.2525</v>
      </c>
    </row>
    <row r="313" spans="1:61" hidden="1">
      <c r="A313" t="s">
        <v>488</v>
      </c>
      <c r="B313" t="s">
        <v>50</v>
      </c>
      <c r="C313" t="s">
        <v>151</v>
      </c>
      <c r="D313" t="s">
        <v>454</v>
      </c>
      <c r="E313" t="s">
        <v>153</v>
      </c>
      <c r="F313" t="s">
        <v>1</v>
      </c>
      <c r="G313" t="s">
        <v>1</v>
      </c>
      <c r="H313" t="s">
        <v>1</v>
      </c>
      <c r="I313" t="s">
        <v>1</v>
      </c>
      <c r="J313" t="s">
        <v>1</v>
      </c>
      <c r="K313" t="s">
        <v>1</v>
      </c>
      <c r="L313" t="s">
        <v>1</v>
      </c>
      <c r="M313" t="s">
        <v>1</v>
      </c>
      <c r="N313" t="s">
        <v>1</v>
      </c>
      <c r="O313" t="s">
        <v>1</v>
      </c>
      <c r="P313" t="s">
        <v>1</v>
      </c>
      <c r="Q313" t="s">
        <v>1</v>
      </c>
      <c r="R313" t="s">
        <v>1</v>
      </c>
      <c r="S313" t="s">
        <v>1</v>
      </c>
      <c r="T313" t="s">
        <v>1</v>
      </c>
      <c r="U313" t="s">
        <v>1</v>
      </c>
      <c r="V313" t="s">
        <v>1</v>
      </c>
      <c r="W313" t="s">
        <v>1</v>
      </c>
      <c r="X313" t="s">
        <v>1</v>
      </c>
      <c r="Y313" t="s">
        <v>1</v>
      </c>
      <c r="Z313" t="s">
        <v>1</v>
      </c>
      <c r="AA313" t="s">
        <v>1</v>
      </c>
      <c r="AB313" t="s">
        <v>1</v>
      </c>
      <c r="AC313" t="s">
        <v>1</v>
      </c>
      <c r="AD313" t="s">
        <v>1</v>
      </c>
      <c r="AE313" t="s">
        <v>1</v>
      </c>
      <c r="AF313" t="s">
        <v>1</v>
      </c>
      <c r="AG313" t="s">
        <v>1</v>
      </c>
      <c r="AH313" t="s">
        <v>1</v>
      </c>
      <c r="AI313" t="s">
        <v>1</v>
      </c>
      <c r="AJ313" t="s">
        <v>1</v>
      </c>
      <c r="AK313" t="s">
        <v>1</v>
      </c>
      <c r="AL313" t="s">
        <v>1</v>
      </c>
      <c r="AM313">
        <v>0.34360000000000002</v>
      </c>
      <c r="AN313">
        <v>0.19900000000000001</v>
      </c>
      <c r="AO313">
        <v>8.8900000000000007E-2</v>
      </c>
      <c r="AP313">
        <v>0.1474</v>
      </c>
      <c r="AQ313">
        <v>0.14069999999999999</v>
      </c>
      <c r="AR313">
        <v>5.0099999999999999E-2</v>
      </c>
      <c r="AS313">
        <v>-6.4899999999999999E-2</v>
      </c>
      <c r="AT313">
        <v>-0.1545</v>
      </c>
      <c r="AU313">
        <v>-3.2000000000000002E-3</v>
      </c>
      <c r="AV313">
        <v>5.8700000000000002E-2</v>
      </c>
      <c r="AW313">
        <v>0.1142</v>
      </c>
      <c r="AX313">
        <v>4.1999999999999997E-3</v>
      </c>
      <c r="AY313">
        <v>-3.6900000000000002E-2</v>
      </c>
      <c r="AZ313">
        <v>-0.1729</v>
      </c>
      <c r="BA313">
        <v>-0.24809999999999999</v>
      </c>
      <c r="BB313">
        <v>-3.5999999999999997E-2</v>
      </c>
      <c r="BC313">
        <v>0.4778</v>
      </c>
      <c r="BD313">
        <v>0.1196</v>
      </c>
      <c r="BE313">
        <v>3.5499999999999997E-2</v>
      </c>
      <c r="BF313">
        <v>0.11210000000000001</v>
      </c>
      <c r="BG313">
        <v>0.16250000000000001</v>
      </c>
      <c r="BH313">
        <v>0.1158</v>
      </c>
      <c r="BI313">
        <v>5.7099999999999998E-2</v>
      </c>
    </row>
    <row r="314" spans="1:61" hidden="1">
      <c r="A314" t="s">
        <v>489</v>
      </c>
      <c r="B314" t="s">
        <v>51</v>
      </c>
      <c r="C314" t="s">
        <v>151</v>
      </c>
      <c r="D314" t="s">
        <v>454</v>
      </c>
      <c r="E314" t="s">
        <v>153</v>
      </c>
      <c r="F314" t="s">
        <v>1</v>
      </c>
      <c r="G314" t="s">
        <v>1</v>
      </c>
      <c r="H314" t="s">
        <v>1</v>
      </c>
      <c r="I314" t="s">
        <v>1</v>
      </c>
      <c r="J314" t="s">
        <v>1</v>
      </c>
      <c r="K314" t="s">
        <v>1</v>
      </c>
      <c r="L314" t="s">
        <v>1</v>
      </c>
      <c r="M314" t="s">
        <v>1</v>
      </c>
      <c r="N314" t="s">
        <v>1</v>
      </c>
      <c r="O314" t="s">
        <v>1</v>
      </c>
      <c r="P314">
        <v>6.4999999999999997E-3</v>
      </c>
      <c r="Q314">
        <v>3.0000000000000001E-3</v>
      </c>
      <c r="R314">
        <v>1.0500000000000001E-2</v>
      </c>
      <c r="S314">
        <v>3.7999999999999999E-2</v>
      </c>
      <c r="T314">
        <v>1.6E-2</v>
      </c>
      <c r="U314">
        <v>-2.7000000000000001E-3</v>
      </c>
      <c r="V314">
        <v>1.5E-3</v>
      </c>
      <c r="W314">
        <v>5.4999999999999997E-3</v>
      </c>
      <c r="X314">
        <v>1.61E-2</v>
      </c>
      <c r="Y314">
        <v>2.46E-2</v>
      </c>
      <c r="Z314">
        <v>1.2999999999999999E-3</v>
      </c>
      <c r="AA314">
        <v>-1.8599999999999998E-2</v>
      </c>
      <c r="AB314">
        <v>-1.6400000000000001E-2</v>
      </c>
      <c r="AC314">
        <v>-7.3000000000000001E-3</v>
      </c>
      <c r="AD314">
        <v>-7.7999999999999996E-3</v>
      </c>
      <c r="AE314">
        <v>-3.7000000000000002E-3</v>
      </c>
      <c r="AF314">
        <v>2.5000000000000001E-3</v>
      </c>
      <c r="AG314">
        <v>1.23E-2</v>
      </c>
      <c r="AH314">
        <v>2.63E-2</v>
      </c>
      <c r="AI314">
        <v>2.23E-2</v>
      </c>
      <c r="AJ314">
        <v>1.03E-2</v>
      </c>
      <c r="AK314">
        <v>-1.38E-2</v>
      </c>
      <c r="AL314">
        <v>-2.0199999999999999E-2</v>
      </c>
      <c r="AM314">
        <v>-1.4E-2</v>
      </c>
      <c r="AN314">
        <v>-1.6999999999999999E-3</v>
      </c>
      <c r="AO314">
        <v>1.1000000000000001E-3</v>
      </c>
      <c r="AP314">
        <v>2.5000000000000001E-3</v>
      </c>
      <c r="AQ314">
        <v>8.3000000000000001E-3</v>
      </c>
      <c r="AR314">
        <v>7.9000000000000008E-3</v>
      </c>
      <c r="AS314">
        <v>3.7000000000000002E-3</v>
      </c>
      <c r="AT314">
        <v>9.1000000000000004E-3</v>
      </c>
      <c r="AU314">
        <v>1.6000000000000001E-3</v>
      </c>
      <c r="AV314">
        <v>-4.7999999999999996E-3</v>
      </c>
      <c r="AW314">
        <v>1.4E-3</v>
      </c>
      <c r="AX314">
        <v>3.5000000000000001E-3</v>
      </c>
      <c r="AY314">
        <v>7.4999999999999997E-3</v>
      </c>
      <c r="AZ314">
        <v>1.04E-2</v>
      </c>
      <c r="BA314">
        <v>2.0500000000000001E-2</v>
      </c>
      <c r="BB314">
        <v>4.7000000000000002E-3</v>
      </c>
      <c r="BC314">
        <v>-3.6999999999999998E-2</v>
      </c>
      <c r="BD314">
        <v>-2.93E-2</v>
      </c>
      <c r="BE314">
        <v>-2.4799999999999999E-2</v>
      </c>
      <c r="BF314">
        <v>-2.5899999999999999E-2</v>
      </c>
      <c r="BG314">
        <v>-1.9099999999999999E-2</v>
      </c>
      <c r="BH314">
        <v>-7.7999999999999996E-3</v>
      </c>
      <c r="BI314">
        <v>2.9999999999999997E-4</v>
      </c>
    </row>
    <row r="315" spans="1:61" hidden="1">
      <c r="A315" t="s">
        <v>490</v>
      </c>
      <c r="B315" t="s">
        <v>150</v>
      </c>
      <c r="C315" t="s">
        <v>151</v>
      </c>
      <c r="D315" t="s">
        <v>491</v>
      </c>
      <c r="E315" t="s">
        <v>153</v>
      </c>
      <c r="F315" t="s">
        <v>1</v>
      </c>
      <c r="G315" t="s">
        <v>1</v>
      </c>
      <c r="H315" t="s">
        <v>1</v>
      </c>
      <c r="I315" t="s">
        <v>1</v>
      </c>
      <c r="J315" t="s">
        <v>1</v>
      </c>
      <c r="K315" t="s">
        <v>1</v>
      </c>
      <c r="L315" t="s">
        <v>1</v>
      </c>
      <c r="M315" t="s">
        <v>1</v>
      </c>
      <c r="N315" t="s">
        <v>1</v>
      </c>
      <c r="O315" t="s">
        <v>1</v>
      </c>
      <c r="P315" t="s">
        <v>1</v>
      </c>
      <c r="Q315" t="s">
        <v>1</v>
      </c>
      <c r="R315" t="s">
        <v>1</v>
      </c>
      <c r="S315" t="s">
        <v>1</v>
      </c>
      <c r="T315" t="s">
        <v>1</v>
      </c>
      <c r="U315" t="s">
        <v>1</v>
      </c>
      <c r="V315" t="s">
        <v>1</v>
      </c>
      <c r="W315" t="s">
        <v>1</v>
      </c>
      <c r="X315" t="s">
        <v>1</v>
      </c>
      <c r="Y315" t="s">
        <v>1</v>
      </c>
      <c r="Z315" t="s">
        <v>1</v>
      </c>
      <c r="AA315" t="s">
        <v>1</v>
      </c>
      <c r="AB315" t="s">
        <v>1</v>
      </c>
      <c r="AC315" t="s">
        <v>1</v>
      </c>
      <c r="AD315" t="s">
        <v>1</v>
      </c>
      <c r="AE315" t="s">
        <v>1</v>
      </c>
      <c r="AF315" t="s">
        <v>1</v>
      </c>
      <c r="AG315" t="s">
        <v>1</v>
      </c>
      <c r="AH315" t="s">
        <v>1</v>
      </c>
      <c r="AI315" t="s">
        <v>1</v>
      </c>
      <c r="AJ315" t="s">
        <v>1</v>
      </c>
      <c r="AK315" t="s">
        <v>1</v>
      </c>
      <c r="AL315" t="s">
        <v>1</v>
      </c>
      <c r="AM315" t="s">
        <v>1</v>
      </c>
      <c r="AN315" t="s">
        <v>1</v>
      </c>
      <c r="AO315" t="s">
        <v>1</v>
      </c>
      <c r="AP315" t="s">
        <v>1</v>
      </c>
      <c r="AQ315" t="s">
        <v>1</v>
      </c>
      <c r="AR315" t="s">
        <v>1</v>
      </c>
      <c r="AS315" t="s">
        <v>1</v>
      </c>
      <c r="AT315" t="s">
        <v>1</v>
      </c>
      <c r="AU315" t="s">
        <v>1</v>
      </c>
      <c r="AV315">
        <v>-0.25690000000000002</v>
      </c>
      <c r="AW315">
        <v>0.16170000000000001</v>
      </c>
      <c r="AX315">
        <v>-9.1700000000000004E-2</v>
      </c>
      <c r="AY315">
        <v>-0.16520000000000001</v>
      </c>
      <c r="AZ315">
        <v>-0.92210000000000003</v>
      </c>
      <c r="BA315">
        <v>-1.6005</v>
      </c>
      <c r="BB315">
        <v>-0.97950000000000004</v>
      </c>
      <c r="BC315">
        <v>1.9161999999999999</v>
      </c>
      <c r="BD315">
        <v>1.2201</v>
      </c>
      <c r="BE315">
        <v>0.75470000000000004</v>
      </c>
      <c r="BF315">
        <v>1.2782</v>
      </c>
      <c r="BG315">
        <v>1.6171</v>
      </c>
      <c r="BH315">
        <v>1.2633000000000001</v>
      </c>
      <c r="BI315">
        <v>0.80969999999999998</v>
      </c>
    </row>
    <row r="316" spans="1:61" hidden="1">
      <c r="A316" t="s">
        <v>492</v>
      </c>
      <c r="B316" t="s">
        <v>155</v>
      </c>
      <c r="C316" t="s">
        <v>151</v>
      </c>
      <c r="D316" t="s">
        <v>491</v>
      </c>
      <c r="E316" t="s">
        <v>153</v>
      </c>
      <c r="F316" t="s">
        <v>1</v>
      </c>
      <c r="G316" t="s">
        <v>1</v>
      </c>
      <c r="H316" t="s">
        <v>1</v>
      </c>
      <c r="I316" t="s">
        <v>1</v>
      </c>
      <c r="J316" t="s">
        <v>1</v>
      </c>
      <c r="K316" t="s">
        <v>1</v>
      </c>
      <c r="L316" t="s">
        <v>1</v>
      </c>
      <c r="M316" t="s">
        <v>1</v>
      </c>
      <c r="N316" t="s">
        <v>1</v>
      </c>
      <c r="O316" t="s">
        <v>1</v>
      </c>
      <c r="P316" t="s">
        <v>1</v>
      </c>
      <c r="Q316" t="s">
        <v>1</v>
      </c>
      <c r="R316" t="s">
        <v>1</v>
      </c>
      <c r="S316" t="s">
        <v>1</v>
      </c>
      <c r="T316" t="s">
        <v>1</v>
      </c>
      <c r="U316" t="s">
        <v>1</v>
      </c>
      <c r="V316" t="s">
        <v>1</v>
      </c>
      <c r="W316" t="s">
        <v>1</v>
      </c>
      <c r="X316" t="s">
        <v>1</v>
      </c>
      <c r="Y316" t="s">
        <v>1</v>
      </c>
      <c r="Z316" t="s">
        <v>1</v>
      </c>
      <c r="AA316" t="s">
        <v>1</v>
      </c>
      <c r="AB316" t="s">
        <v>1</v>
      </c>
      <c r="AC316" t="s">
        <v>1</v>
      </c>
      <c r="AD316" t="s">
        <v>1</v>
      </c>
      <c r="AE316" t="s">
        <v>1</v>
      </c>
      <c r="AF316" t="s">
        <v>1</v>
      </c>
      <c r="AG316" t="s">
        <v>1</v>
      </c>
      <c r="AH316" t="s">
        <v>1</v>
      </c>
      <c r="AI316" t="s">
        <v>1</v>
      </c>
      <c r="AJ316" t="s">
        <v>1</v>
      </c>
      <c r="AK316" t="s">
        <v>1</v>
      </c>
      <c r="AL316" t="s">
        <v>1</v>
      </c>
      <c r="AM316" t="s">
        <v>1</v>
      </c>
      <c r="AN316" t="s">
        <v>1</v>
      </c>
      <c r="AO316" t="s">
        <v>1</v>
      </c>
      <c r="AP316" t="s">
        <v>1</v>
      </c>
      <c r="AQ316" t="s">
        <v>1</v>
      </c>
      <c r="AR316" t="s">
        <v>1</v>
      </c>
      <c r="AS316" t="s">
        <v>1</v>
      </c>
      <c r="AT316" t="s">
        <v>1</v>
      </c>
      <c r="AU316" t="s">
        <v>1</v>
      </c>
      <c r="AV316">
        <v>-0.25919999999999999</v>
      </c>
      <c r="AW316">
        <v>0.16209999999999999</v>
      </c>
      <c r="AX316">
        <v>-9.0800000000000006E-2</v>
      </c>
      <c r="AY316">
        <v>-0.16339999999999999</v>
      </c>
      <c r="AZ316">
        <v>-0.91969999999999996</v>
      </c>
      <c r="BA316">
        <v>-1.5958000000000001</v>
      </c>
      <c r="BB316">
        <v>-0.97170000000000001</v>
      </c>
      <c r="BC316">
        <v>1.9218</v>
      </c>
      <c r="BD316">
        <v>1.2204999999999999</v>
      </c>
      <c r="BE316">
        <v>0.75470000000000004</v>
      </c>
      <c r="BF316">
        <v>1.2789999999999999</v>
      </c>
      <c r="BG316">
        <v>1.6180000000000001</v>
      </c>
      <c r="BH316">
        <v>1.2617</v>
      </c>
      <c r="BI316">
        <v>0.80679999999999996</v>
      </c>
    </row>
    <row r="317" spans="1:61" hidden="1">
      <c r="A317" t="s">
        <v>493</v>
      </c>
      <c r="B317" t="s">
        <v>157</v>
      </c>
      <c r="C317" t="s">
        <v>151</v>
      </c>
      <c r="D317" t="s">
        <v>491</v>
      </c>
      <c r="E317" t="s">
        <v>153</v>
      </c>
      <c r="F317" t="s">
        <v>1</v>
      </c>
      <c r="G317" t="s">
        <v>1</v>
      </c>
      <c r="H317" t="s">
        <v>1</v>
      </c>
      <c r="I317" t="s">
        <v>1</v>
      </c>
      <c r="J317" t="s">
        <v>1</v>
      </c>
      <c r="K317" t="s">
        <v>1</v>
      </c>
      <c r="L317" t="s">
        <v>1</v>
      </c>
      <c r="M317" t="s">
        <v>1</v>
      </c>
      <c r="N317" t="s">
        <v>1</v>
      </c>
      <c r="O317" t="s">
        <v>1</v>
      </c>
      <c r="P317" t="s">
        <v>1</v>
      </c>
      <c r="Q317" t="s">
        <v>1</v>
      </c>
      <c r="R317" t="s">
        <v>1</v>
      </c>
      <c r="S317" t="s">
        <v>1</v>
      </c>
      <c r="T317" t="s">
        <v>1</v>
      </c>
      <c r="U317" t="s">
        <v>1</v>
      </c>
      <c r="V317" t="s">
        <v>1</v>
      </c>
      <c r="W317" t="s">
        <v>1</v>
      </c>
      <c r="X317" t="s">
        <v>1</v>
      </c>
      <c r="Y317" t="s">
        <v>1</v>
      </c>
      <c r="Z317" t="s">
        <v>1</v>
      </c>
      <c r="AA317" t="s">
        <v>1</v>
      </c>
      <c r="AB317" t="s">
        <v>1</v>
      </c>
      <c r="AC317" t="s">
        <v>1</v>
      </c>
      <c r="AD317" t="s">
        <v>1</v>
      </c>
      <c r="AE317" t="s">
        <v>1</v>
      </c>
      <c r="AF317" t="s">
        <v>1</v>
      </c>
      <c r="AG317" t="s">
        <v>1</v>
      </c>
      <c r="AH317" t="s">
        <v>1</v>
      </c>
      <c r="AI317" t="s">
        <v>1</v>
      </c>
      <c r="AJ317" t="s">
        <v>1</v>
      </c>
      <c r="AK317" t="s">
        <v>1</v>
      </c>
      <c r="AL317" t="s">
        <v>1</v>
      </c>
      <c r="AM317" t="s">
        <v>1</v>
      </c>
      <c r="AN317" t="s">
        <v>1</v>
      </c>
      <c r="AO317">
        <v>0.29930000000000001</v>
      </c>
      <c r="AP317">
        <v>0.46660000000000001</v>
      </c>
      <c r="AQ317">
        <v>0.1714</v>
      </c>
      <c r="AR317">
        <v>-9.4200000000000006E-2</v>
      </c>
      <c r="AS317">
        <v>-0.33200000000000002</v>
      </c>
      <c r="AT317">
        <v>-0.9355</v>
      </c>
      <c r="AU317">
        <v>-0.90700000000000003</v>
      </c>
      <c r="AV317">
        <v>-0.3216</v>
      </c>
      <c r="AW317">
        <v>0.1381</v>
      </c>
      <c r="AX317">
        <v>-9.2299999999999993E-2</v>
      </c>
      <c r="AY317">
        <v>-0.14979999999999999</v>
      </c>
      <c r="AZ317">
        <v>-0.88619999999999999</v>
      </c>
      <c r="BA317">
        <v>-1.5509999999999999</v>
      </c>
      <c r="BB317">
        <v>-0.86109999999999998</v>
      </c>
      <c r="BC317">
        <v>2.0384000000000002</v>
      </c>
      <c r="BD317">
        <v>1.2887999999999999</v>
      </c>
      <c r="BE317">
        <v>0.81379999999999997</v>
      </c>
      <c r="BF317">
        <v>1.3398000000000001</v>
      </c>
      <c r="BG317">
        <v>1.6800999999999999</v>
      </c>
      <c r="BH317">
        <v>1.3059000000000001</v>
      </c>
      <c r="BI317">
        <v>0.83069999999999999</v>
      </c>
    </row>
    <row r="318" spans="1:61" hidden="1">
      <c r="A318" t="s">
        <v>494</v>
      </c>
      <c r="B318" t="s">
        <v>159</v>
      </c>
      <c r="C318" t="s">
        <v>151</v>
      </c>
      <c r="D318" t="s">
        <v>491</v>
      </c>
      <c r="E318" t="s">
        <v>153</v>
      </c>
      <c r="F318" t="s">
        <v>1</v>
      </c>
      <c r="G318" t="s">
        <v>1</v>
      </c>
      <c r="H318" t="s">
        <v>1</v>
      </c>
      <c r="I318" t="s">
        <v>1</v>
      </c>
      <c r="J318" t="s">
        <v>1</v>
      </c>
      <c r="K318" t="s">
        <v>1</v>
      </c>
      <c r="L318" t="s">
        <v>1</v>
      </c>
      <c r="M318" t="s">
        <v>1</v>
      </c>
      <c r="N318" t="s">
        <v>1</v>
      </c>
      <c r="O318" t="s">
        <v>1</v>
      </c>
      <c r="P318" t="s">
        <v>1</v>
      </c>
      <c r="Q318" t="s">
        <v>1</v>
      </c>
      <c r="R318" t="s">
        <v>1</v>
      </c>
      <c r="S318" t="s">
        <v>1</v>
      </c>
      <c r="T318" t="s">
        <v>1</v>
      </c>
      <c r="U318" t="s">
        <v>1</v>
      </c>
      <c r="V318" t="s">
        <v>1</v>
      </c>
      <c r="W318" t="s">
        <v>1</v>
      </c>
      <c r="X318" t="s">
        <v>1</v>
      </c>
      <c r="Y318" t="s">
        <v>1</v>
      </c>
      <c r="Z318" t="s">
        <v>1</v>
      </c>
      <c r="AA318" t="s">
        <v>1</v>
      </c>
      <c r="AB318" t="s">
        <v>1</v>
      </c>
      <c r="AC318" t="s">
        <v>1</v>
      </c>
      <c r="AD318" t="s">
        <v>1</v>
      </c>
      <c r="AE318" t="s">
        <v>1</v>
      </c>
      <c r="AF318" t="s">
        <v>1</v>
      </c>
      <c r="AG318" t="s">
        <v>1</v>
      </c>
      <c r="AH318" t="s">
        <v>1</v>
      </c>
      <c r="AI318" t="s">
        <v>1</v>
      </c>
      <c r="AJ318" t="s">
        <v>1</v>
      </c>
      <c r="AK318" t="s">
        <v>1</v>
      </c>
      <c r="AL318" t="s">
        <v>1</v>
      </c>
      <c r="AM318" t="s">
        <v>1</v>
      </c>
      <c r="AN318" t="s">
        <v>1</v>
      </c>
      <c r="AO318" t="s">
        <v>1</v>
      </c>
      <c r="AP318" t="s">
        <v>1</v>
      </c>
      <c r="AQ318" t="s">
        <v>1</v>
      </c>
      <c r="AR318">
        <v>-3.2000000000000001E-2</v>
      </c>
      <c r="AS318">
        <v>-0.33629999999999999</v>
      </c>
      <c r="AT318">
        <v>-1.0079</v>
      </c>
      <c r="AU318">
        <v>-1.1109</v>
      </c>
      <c r="AV318">
        <v>-0.49399999999999999</v>
      </c>
      <c r="AW318">
        <v>0.15559999999999999</v>
      </c>
      <c r="AX318">
        <v>-5.6599999999999998E-2</v>
      </c>
      <c r="AY318">
        <v>-4.58E-2</v>
      </c>
      <c r="AZ318">
        <v>-0.88780000000000003</v>
      </c>
      <c r="BA318">
        <v>-1.5911999999999999</v>
      </c>
      <c r="BB318">
        <v>-1.0195000000000001</v>
      </c>
      <c r="BC318">
        <v>1.8848</v>
      </c>
      <c r="BD318">
        <v>1.1535</v>
      </c>
      <c r="BE318">
        <v>0.6462</v>
      </c>
      <c r="BF318">
        <v>1.2390000000000001</v>
      </c>
      <c r="BG318">
        <v>1.7359</v>
      </c>
      <c r="BH318">
        <v>1.4437</v>
      </c>
      <c r="BI318">
        <v>0.98089999999999999</v>
      </c>
    </row>
    <row r="319" spans="1:61" hidden="1">
      <c r="A319" t="s">
        <v>495</v>
      </c>
      <c r="B319" t="s">
        <v>161</v>
      </c>
      <c r="C319" t="s">
        <v>151</v>
      </c>
      <c r="D319" t="s">
        <v>491</v>
      </c>
      <c r="E319" t="s">
        <v>153</v>
      </c>
      <c r="F319" t="s">
        <v>1</v>
      </c>
      <c r="G319" t="s">
        <v>1</v>
      </c>
      <c r="H319" t="s">
        <v>1</v>
      </c>
      <c r="I319" t="s">
        <v>1</v>
      </c>
      <c r="J319" t="s">
        <v>1</v>
      </c>
      <c r="K319" t="s">
        <v>1</v>
      </c>
      <c r="L319" t="s">
        <v>1</v>
      </c>
      <c r="M319" t="s">
        <v>1</v>
      </c>
      <c r="N319" t="s">
        <v>1</v>
      </c>
      <c r="O319" t="s">
        <v>1</v>
      </c>
      <c r="P319" t="s">
        <v>1</v>
      </c>
      <c r="Q319" t="s">
        <v>1</v>
      </c>
      <c r="R319" t="s">
        <v>1</v>
      </c>
      <c r="S319" t="s">
        <v>1</v>
      </c>
      <c r="T319" t="s">
        <v>1</v>
      </c>
      <c r="U319" t="s">
        <v>1</v>
      </c>
      <c r="V319" t="s">
        <v>1</v>
      </c>
      <c r="W319" t="s">
        <v>1</v>
      </c>
      <c r="X319" t="s">
        <v>1</v>
      </c>
      <c r="Y319" t="s">
        <v>1</v>
      </c>
      <c r="Z319" t="s">
        <v>1</v>
      </c>
      <c r="AA319" t="s">
        <v>1</v>
      </c>
      <c r="AB319" t="s">
        <v>1</v>
      </c>
      <c r="AC319" t="s">
        <v>1</v>
      </c>
      <c r="AD319" t="s">
        <v>1</v>
      </c>
      <c r="AE319" t="s">
        <v>1</v>
      </c>
      <c r="AF319" t="s">
        <v>1</v>
      </c>
      <c r="AG319" t="s">
        <v>1</v>
      </c>
      <c r="AH319" t="s">
        <v>1</v>
      </c>
      <c r="AI319" t="s">
        <v>1</v>
      </c>
      <c r="AJ319" t="s">
        <v>1</v>
      </c>
      <c r="AK319" t="s">
        <v>1</v>
      </c>
      <c r="AL319" t="s">
        <v>1</v>
      </c>
      <c r="AM319" t="s">
        <v>1</v>
      </c>
      <c r="AN319" t="s">
        <v>1</v>
      </c>
      <c r="AO319" t="s">
        <v>1</v>
      </c>
      <c r="AP319" t="s">
        <v>1</v>
      </c>
      <c r="AQ319" t="s">
        <v>1</v>
      </c>
      <c r="AR319">
        <v>-3.1199999999999999E-2</v>
      </c>
      <c r="AS319">
        <v>-0.33679999999999999</v>
      </c>
      <c r="AT319">
        <v>-1.0098</v>
      </c>
      <c r="AU319">
        <v>-1.1127</v>
      </c>
      <c r="AV319">
        <v>-0.49469999999999997</v>
      </c>
      <c r="AW319">
        <v>0.15620000000000001</v>
      </c>
      <c r="AX319">
        <v>-5.5300000000000002E-2</v>
      </c>
      <c r="AY319">
        <v>-4.2700000000000002E-2</v>
      </c>
      <c r="AZ319">
        <v>-0.88290000000000002</v>
      </c>
      <c r="BA319">
        <v>-1.5837000000000001</v>
      </c>
      <c r="BB319">
        <v>-1.0166999999999999</v>
      </c>
      <c r="BC319">
        <v>1.8786</v>
      </c>
      <c r="BD319">
        <v>1.1467000000000001</v>
      </c>
      <c r="BE319">
        <v>0.6421</v>
      </c>
      <c r="BF319">
        <v>1.2399</v>
      </c>
      <c r="BG319">
        <v>1.7401</v>
      </c>
      <c r="BH319">
        <v>1.4487000000000001</v>
      </c>
      <c r="BI319">
        <v>0.98609999999999998</v>
      </c>
    </row>
    <row r="320" spans="1:61" hidden="1">
      <c r="A320" t="s">
        <v>496</v>
      </c>
      <c r="B320" t="s">
        <v>23</v>
      </c>
      <c r="C320" t="s">
        <v>151</v>
      </c>
      <c r="D320" t="s">
        <v>491</v>
      </c>
      <c r="E320" t="s">
        <v>153</v>
      </c>
      <c r="F320" t="s">
        <v>1</v>
      </c>
      <c r="G320" t="s">
        <v>1</v>
      </c>
      <c r="H320" t="s">
        <v>1</v>
      </c>
      <c r="I320" t="s">
        <v>1</v>
      </c>
      <c r="J320" t="s">
        <v>1</v>
      </c>
      <c r="K320" t="s">
        <v>1</v>
      </c>
      <c r="L320" t="s">
        <v>1</v>
      </c>
      <c r="M320" t="s">
        <v>1</v>
      </c>
      <c r="N320" t="s">
        <v>1</v>
      </c>
      <c r="O320" t="s">
        <v>1</v>
      </c>
      <c r="P320" t="s">
        <v>1</v>
      </c>
      <c r="Q320" t="s">
        <v>1</v>
      </c>
      <c r="R320" t="s">
        <v>1</v>
      </c>
      <c r="S320" t="s">
        <v>1</v>
      </c>
      <c r="T320" t="s">
        <v>1</v>
      </c>
      <c r="U320" t="s">
        <v>1</v>
      </c>
      <c r="V320" t="s">
        <v>1</v>
      </c>
      <c r="W320" t="s">
        <v>1</v>
      </c>
      <c r="X320" t="s">
        <v>1</v>
      </c>
      <c r="Y320" t="s">
        <v>1</v>
      </c>
      <c r="Z320" t="s">
        <v>1</v>
      </c>
      <c r="AA320" t="s">
        <v>1</v>
      </c>
      <c r="AB320" t="s">
        <v>1</v>
      </c>
      <c r="AC320" t="s">
        <v>1</v>
      </c>
      <c r="AD320" t="s">
        <v>1</v>
      </c>
      <c r="AE320" t="s">
        <v>1</v>
      </c>
      <c r="AF320" t="s">
        <v>1</v>
      </c>
      <c r="AG320" t="s">
        <v>1</v>
      </c>
      <c r="AH320" t="s">
        <v>1</v>
      </c>
      <c r="AI320" t="s">
        <v>1</v>
      </c>
      <c r="AJ320" t="s">
        <v>1</v>
      </c>
      <c r="AK320" t="s">
        <v>1</v>
      </c>
      <c r="AL320" t="s">
        <v>1</v>
      </c>
      <c r="AM320" t="s">
        <v>1</v>
      </c>
      <c r="AN320" t="s">
        <v>1</v>
      </c>
      <c r="AO320">
        <v>0.34470000000000001</v>
      </c>
      <c r="AP320">
        <v>0.55789999999999995</v>
      </c>
      <c r="AQ320">
        <v>0.28799999999999998</v>
      </c>
      <c r="AR320">
        <v>-2.9100000000000001E-2</v>
      </c>
      <c r="AS320">
        <v>-0.34139999999999998</v>
      </c>
      <c r="AT320">
        <v>-1.0202</v>
      </c>
      <c r="AU320">
        <v>-1.1254999999999999</v>
      </c>
      <c r="AV320">
        <v>-0.50049999999999994</v>
      </c>
      <c r="AW320">
        <v>0.15629999999999999</v>
      </c>
      <c r="AX320">
        <v>-5.5599999999999997E-2</v>
      </c>
      <c r="AY320">
        <v>-3.7600000000000001E-2</v>
      </c>
      <c r="AZ320">
        <v>-0.876</v>
      </c>
      <c r="BA320">
        <v>-1.5646</v>
      </c>
      <c r="BB320">
        <v>-0.99009999999999998</v>
      </c>
      <c r="BC320">
        <v>1.891</v>
      </c>
      <c r="BD320">
        <v>1.1554</v>
      </c>
      <c r="BE320">
        <v>0.64810000000000001</v>
      </c>
      <c r="BF320">
        <v>1.2491000000000001</v>
      </c>
      <c r="BG320">
        <v>1.7487999999999999</v>
      </c>
      <c r="BH320">
        <v>1.4515</v>
      </c>
      <c r="BI320">
        <v>0.98709999999999998</v>
      </c>
    </row>
    <row r="321" spans="1:61" hidden="1">
      <c r="A321" t="s">
        <v>497</v>
      </c>
      <c r="B321" t="s">
        <v>24</v>
      </c>
      <c r="C321" t="s">
        <v>151</v>
      </c>
      <c r="D321" t="s">
        <v>491</v>
      </c>
      <c r="E321" t="s">
        <v>153</v>
      </c>
      <c r="F321" t="s">
        <v>1</v>
      </c>
      <c r="G321" t="s">
        <v>1</v>
      </c>
      <c r="H321" t="s">
        <v>1</v>
      </c>
      <c r="I321" t="s">
        <v>1</v>
      </c>
      <c r="J321" t="s">
        <v>1</v>
      </c>
      <c r="K321" t="s">
        <v>1</v>
      </c>
      <c r="L321" t="s">
        <v>1</v>
      </c>
      <c r="M321" t="s">
        <v>1</v>
      </c>
      <c r="N321" t="s">
        <v>1</v>
      </c>
      <c r="O321" t="s">
        <v>1</v>
      </c>
      <c r="P321">
        <v>-0.1757</v>
      </c>
      <c r="Q321">
        <v>-3.4000000000000002E-2</v>
      </c>
      <c r="R321">
        <v>-0.44309999999999999</v>
      </c>
      <c r="S321">
        <v>-1.2030000000000001</v>
      </c>
      <c r="T321">
        <v>-1.2402</v>
      </c>
      <c r="U321">
        <v>0.87880000000000003</v>
      </c>
      <c r="V321">
        <v>-6.2300000000000001E-2</v>
      </c>
      <c r="W321">
        <v>0.98099999999999998</v>
      </c>
      <c r="X321">
        <v>0.87570000000000003</v>
      </c>
      <c r="Y321">
        <v>0.81799999999999995</v>
      </c>
      <c r="Z321">
        <v>-0.24340000000000001</v>
      </c>
      <c r="AA321">
        <v>0.40539999999999998</v>
      </c>
      <c r="AB321">
        <v>0.62280000000000002</v>
      </c>
      <c r="AC321">
        <v>1.1184000000000001</v>
      </c>
      <c r="AD321">
        <v>0.6704</v>
      </c>
      <c r="AE321">
        <v>0.79800000000000004</v>
      </c>
      <c r="AF321">
        <v>0.88970000000000005</v>
      </c>
      <c r="AG321">
        <v>0.79079999999999995</v>
      </c>
      <c r="AH321">
        <v>-0.2185</v>
      </c>
      <c r="AI321">
        <v>-0.56810000000000005</v>
      </c>
      <c r="AJ321">
        <v>-0.81089999999999995</v>
      </c>
      <c r="AK321">
        <v>-0.66639999999999999</v>
      </c>
      <c r="AL321">
        <v>-0.4017</v>
      </c>
      <c r="AM321">
        <v>0.95909999999999995</v>
      </c>
      <c r="AN321">
        <v>0.4088</v>
      </c>
      <c r="AO321">
        <v>0.24110000000000001</v>
      </c>
      <c r="AP321">
        <v>0.5161</v>
      </c>
      <c r="AQ321">
        <v>-0.14510000000000001</v>
      </c>
      <c r="AR321">
        <v>4.2599999999999999E-2</v>
      </c>
      <c r="AS321">
        <v>-0.47560000000000002</v>
      </c>
      <c r="AT321">
        <v>-1.0294000000000001</v>
      </c>
      <c r="AU321">
        <v>-0.49609999999999999</v>
      </c>
      <c r="AV321">
        <v>-0.13789999999999999</v>
      </c>
      <c r="AW321">
        <v>0.42680000000000001</v>
      </c>
      <c r="AX321">
        <v>-0.3947</v>
      </c>
      <c r="AY321">
        <v>-0.35299999999999998</v>
      </c>
      <c r="AZ321">
        <v>-0.88049999999999995</v>
      </c>
      <c r="BA321">
        <v>-1.5209999999999999</v>
      </c>
      <c r="BB321">
        <v>-1.1479999999999999</v>
      </c>
      <c r="BC321">
        <v>1.1204000000000001</v>
      </c>
      <c r="BD321">
        <v>0.46600000000000003</v>
      </c>
      <c r="BE321">
        <v>0.18540000000000001</v>
      </c>
      <c r="BF321">
        <v>0.75039999999999996</v>
      </c>
      <c r="BG321">
        <v>0.99029999999999996</v>
      </c>
      <c r="BH321">
        <v>0.61539999999999995</v>
      </c>
      <c r="BI321">
        <v>0.27089999999999997</v>
      </c>
    </row>
    <row r="322" spans="1:61" hidden="1">
      <c r="A322" t="s">
        <v>498</v>
      </c>
      <c r="B322" t="s">
        <v>25</v>
      </c>
      <c r="C322" t="s">
        <v>151</v>
      </c>
      <c r="D322" t="s">
        <v>491</v>
      </c>
      <c r="E322" t="s">
        <v>153</v>
      </c>
      <c r="F322" t="s">
        <v>1</v>
      </c>
      <c r="G322" t="s">
        <v>1</v>
      </c>
      <c r="H322" t="s">
        <v>1</v>
      </c>
      <c r="I322" t="s">
        <v>1</v>
      </c>
      <c r="J322" t="s">
        <v>1</v>
      </c>
      <c r="K322" t="s">
        <v>1</v>
      </c>
      <c r="L322" t="s">
        <v>1</v>
      </c>
      <c r="M322" t="s">
        <v>1</v>
      </c>
      <c r="N322" t="s">
        <v>1</v>
      </c>
      <c r="O322" t="s">
        <v>1</v>
      </c>
      <c r="P322" t="s">
        <v>1</v>
      </c>
      <c r="Q322" t="s">
        <v>1</v>
      </c>
      <c r="R322" t="s">
        <v>1</v>
      </c>
      <c r="S322" t="s">
        <v>1</v>
      </c>
      <c r="T322" t="s">
        <v>1</v>
      </c>
      <c r="U322" t="s">
        <v>1</v>
      </c>
      <c r="V322" t="s">
        <v>1</v>
      </c>
      <c r="W322" t="s">
        <v>1</v>
      </c>
      <c r="X322" t="s">
        <v>1</v>
      </c>
      <c r="Y322" t="s">
        <v>1</v>
      </c>
      <c r="Z322" t="s">
        <v>1</v>
      </c>
      <c r="AA322" t="s">
        <v>1</v>
      </c>
      <c r="AB322" t="s">
        <v>1</v>
      </c>
      <c r="AC322" t="s">
        <v>1</v>
      </c>
      <c r="AD322" t="s">
        <v>1</v>
      </c>
      <c r="AE322" t="s">
        <v>1</v>
      </c>
      <c r="AF322" t="s">
        <v>1</v>
      </c>
      <c r="AG322" t="s">
        <v>1</v>
      </c>
      <c r="AH322" t="s">
        <v>1</v>
      </c>
      <c r="AI322" t="s">
        <v>1</v>
      </c>
      <c r="AJ322" t="s">
        <v>1</v>
      </c>
      <c r="AK322" t="s">
        <v>1</v>
      </c>
      <c r="AL322" t="s">
        <v>1</v>
      </c>
      <c r="AM322" t="s">
        <v>1</v>
      </c>
      <c r="AN322" t="s">
        <v>1</v>
      </c>
      <c r="AO322" t="s">
        <v>1</v>
      </c>
      <c r="AP322" t="s">
        <v>1</v>
      </c>
      <c r="AQ322" t="s">
        <v>1</v>
      </c>
      <c r="AR322" t="s">
        <v>1</v>
      </c>
      <c r="AS322" t="s">
        <v>1</v>
      </c>
      <c r="AT322" t="s">
        <v>1</v>
      </c>
      <c r="AU322" t="s">
        <v>1</v>
      </c>
      <c r="AV322">
        <v>-0.96819999999999995</v>
      </c>
      <c r="AW322">
        <v>-0.75439999999999996</v>
      </c>
      <c r="AX322">
        <v>-1.0938000000000001</v>
      </c>
      <c r="AY322">
        <v>-1.0299</v>
      </c>
      <c r="AZ322">
        <v>-1.3030999999999999</v>
      </c>
      <c r="BA322">
        <v>-1.7990999999999999</v>
      </c>
      <c r="BB322">
        <v>-2.1758000000000002</v>
      </c>
      <c r="BC322">
        <v>0.88849999999999996</v>
      </c>
      <c r="BD322">
        <v>0.84930000000000005</v>
      </c>
      <c r="BE322">
        <v>0.254</v>
      </c>
      <c r="BF322">
        <v>0.25309999999999999</v>
      </c>
      <c r="BG322">
        <v>0.45429999999999998</v>
      </c>
      <c r="BH322">
        <v>0.55400000000000005</v>
      </c>
      <c r="BI322">
        <v>0.65549999999999997</v>
      </c>
    </row>
    <row r="323" spans="1:61" hidden="1">
      <c r="A323" t="s">
        <v>499</v>
      </c>
      <c r="B323" t="s">
        <v>26</v>
      </c>
      <c r="C323" t="s">
        <v>151</v>
      </c>
      <c r="D323" t="s">
        <v>491</v>
      </c>
      <c r="E323" t="s">
        <v>153</v>
      </c>
      <c r="F323" t="s">
        <v>1</v>
      </c>
      <c r="G323" t="s">
        <v>1</v>
      </c>
      <c r="H323" t="s">
        <v>1</v>
      </c>
      <c r="I323" t="s">
        <v>1</v>
      </c>
      <c r="J323" t="s">
        <v>1</v>
      </c>
      <c r="K323" t="s">
        <v>1</v>
      </c>
      <c r="L323" t="s">
        <v>1</v>
      </c>
      <c r="M323" t="s">
        <v>1</v>
      </c>
      <c r="N323" t="s">
        <v>1</v>
      </c>
      <c r="O323" t="s">
        <v>1</v>
      </c>
      <c r="P323" t="s">
        <v>1</v>
      </c>
      <c r="Q323" t="s">
        <v>1</v>
      </c>
      <c r="R323" t="s">
        <v>1</v>
      </c>
      <c r="S323" t="s">
        <v>1</v>
      </c>
      <c r="T323" t="s">
        <v>1</v>
      </c>
      <c r="U323" t="s">
        <v>1</v>
      </c>
      <c r="V323" t="s">
        <v>1</v>
      </c>
      <c r="W323" t="s">
        <v>1</v>
      </c>
      <c r="X323" t="s">
        <v>1</v>
      </c>
      <c r="Y323" t="s">
        <v>1</v>
      </c>
      <c r="Z323" t="s">
        <v>1</v>
      </c>
      <c r="AA323" t="s">
        <v>1</v>
      </c>
      <c r="AB323" t="s">
        <v>1</v>
      </c>
      <c r="AC323" t="s">
        <v>1</v>
      </c>
      <c r="AD323" t="s">
        <v>1</v>
      </c>
      <c r="AE323" t="s">
        <v>1</v>
      </c>
      <c r="AF323" t="s">
        <v>1</v>
      </c>
      <c r="AG323" t="s">
        <v>1</v>
      </c>
      <c r="AH323" t="s">
        <v>1</v>
      </c>
      <c r="AI323" t="s">
        <v>1</v>
      </c>
      <c r="AJ323" t="s">
        <v>1</v>
      </c>
      <c r="AK323" t="s">
        <v>1</v>
      </c>
      <c r="AL323" t="s">
        <v>1</v>
      </c>
      <c r="AM323" t="s">
        <v>1</v>
      </c>
      <c r="AN323" t="s">
        <v>1</v>
      </c>
      <c r="AO323" t="s">
        <v>1</v>
      </c>
      <c r="AP323" t="s">
        <v>1</v>
      </c>
      <c r="AQ323">
        <v>0.3785</v>
      </c>
      <c r="AR323">
        <v>0.94230000000000003</v>
      </c>
      <c r="AS323">
        <v>0.83109999999999995</v>
      </c>
      <c r="AT323">
        <v>0.14829999999999999</v>
      </c>
      <c r="AU323">
        <v>-0.18859999999999999</v>
      </c>
      <c r="AV323">
        <v>5.8900000000000001E-2</v>
      </c>
      <c r="AW323">
        <v>-9.3799999999999994E-2</v>
      </c>
      <c r="AX323">
        <v>-0.28499999999999998</v>
      </c>
      <c r="AY323">
        <v>-1.1166</v>
      </c>
      <c r="AZ323">
        <v>-2.2393000000000001</v>
      </c>
      <c r="BA323">
        <v>-2.6454</v>
      </c>
      <c r="BB323">
        <v>-2.1019999999999999</v>
      </c>
      <c r="BC323">
        <v>0.67520000000000002</v>
      </c>
      <c r="BD323">
        <v>0.37330000000000002</v>
      </c>
      <c r="BE323">
        <v>0.2248</v>
      </c>
      <c r="BF323">
        <v>0.8407</v>
      </c>
      <c r="BG323">
        <v>1.4611000000000001</v>
      </c>
      <c r="BH323">
        <v>1.0604</v>
      </c>
      <c r="BI323">
        <v>0.58530000000000004</v>
      </c>
    </row>
    <row r="324" spans="1:61" hidden="1">
      <c r="A324" t="s">
        <v>500</v>
      </c>
      <c r="B324" t="s">
        <v>27</v>
      </c>
      <c r="C324" t="s">
        <v>151</v>
      </c>
      <c r="D324" t="s">
        <v>491</v>
      </c>
      <c r="E324" t="s">
        <v>153</v>
      </c>
      <c r="F324" t="s">
        <v>1</v>
      </c>
      <c r="G324" t="s">
        <v>1</v>
      </c>
      <c r="H324" t="s">
        <v>1</v>
      </c>
      <c r="I324" t="s">
        <v>1</v>
      </c>
      <c r="J324" t="s">
        <v>1</v>
      </c>
      <c r="K324" t="s">
        <v>1</v>
      </c>
      <c r="L324" t="s">
        <v>1</v>
      </c>
      <c r="M324" t="s">
        <v>1</v>
      </c>
      <c r="N324" t="s">
        <v>1</v>
      </c>
      <c r="O324" t="s">
        <v>1</v>
      </c>
      <c r="P324" t="s">
        <v>1</v>
      </c>
      <c r="Q324">
        <v>-1.3552</v>
      </c>
      <c r="R324">
        <v>-1.9117999999999999</v>
      </c>
      <c r="S324">
        <v>-2.1206999999999998</v>
      </c>
      <c r="T324">
        <v>-0.75470000000000004</v>
      </c>
      <c r="U324">
        <v>0.8306</v>
      </c>
      <c r="V324">
        <v>-0.86270000000000002</v>
      </c>
      <c r="W324">
        <v>-0.63380000000000003</v>
      </c>
      <c r="X324">
        <v>-0.55159999999999998</v>
      </c>
      <c r="Y324">
        <v>-1.3036000000000001</v>
      </c>
      <c r="Z324">
        <v>0.13950000000000001</v>
      </c>
      <c r="AA324">
        <v>1.9663999999999999</v>
      </c>
      <c r="AB324">
        <v>1.4283999999999999</v>
      </c>
      <c r="AC324">
        <v>1.4092</v>
      </c>
      <c r="AD324">
        <v>0.58050000000000002</v>
      </c>
      <c r="AE324">
        <v>-0.1225</v>
      </c>
      <c r="AF324">
        <v>-1.2415</v>
      </c>
      <c r="AG324">
        <v>-0.28060000000000002</v>
      </c>
      <c r="AH324">
        <v>0.66259999999999997</v>
      </c>
      <c r="AI324">
        <v>1.1600999999999999</v>
      </c>
      <c r="AJ324">
        <v>1.1913</v>
      </c>
      <c r="AK324">
        <v>1.4912000000000001</v>
      </c>
      <c r="AL324">
        <v>1.4730000000000001</v>
      </c>
      <c r="AM324">
        <v>2.6636000000000002</v>
      </c>
      <c r="AN324">
        <v>0.61770000000000003</v>
      </c>
      <c r="AO324">
        <v>7.7899999999999997E-2</v>
      </c>
      <c r="AP324">
        <v>-0.28510000000000002</v>
      </c>
      <c r="AQ324">
        <v>-0.81169999999999998</v>
      </c>
      <c r="AR324">
        <v>-0.70250000000000001</v>
      </c>
      <c r="AS324">
        <v>-0.88629999999999998</v>
      </c>
      <c r="AT324">
        <v>-1.5987</v>
      </c>
      <c r="AU324">
        <v>-1.0390999999999999</v>
      </c>
      <c r="AV324">
        <v>-0.31530000000000002</v>
      </c>
      <c r="AW324">
        <v>0.22600000000000001</v>
      </c>
      <c r="AX324">
        <v>-0.55069999999999997</v>
      </c>
      <c r="AY324">
        <v>-1.3711</v>
      </c>
      <c r="AZ324">
        <v>-2.5667</v>
      </c>
      <c r="BA324">
        <v>-2.5510000000000002</v>
      </c>
      <c r="BB324">
        <v>-1.0680000000000001</v>
      </c>
      <c r="BC324">
        <v>3.1434000000000002</v>
      </c>
      <c r="BD324">
        <v>2.6564000000000001</v>
      </c>
      <c r="BE324">
        <v>2.419</v>
      </c>
      <c r="BF324">
        <v>3.0817999999999999</v>
      </c>
      <c r="BG324">
        <v>3.2155</v>
      </c>
      <c r="BH324">
        <v>2.8408000000000002</v>
      </c>
      <c r="BI324">
        <v>2.3956</v>
      </c>
    </row>
    <row r="325" spans="1:61" hidden="1">
      <c r="A325" t="s">
        <v>501</v>
      </c>
      <c r="B325" t="s">
        <v>28</v>
      </c>
      <c r="C325" t="s">
        <v>151</v>
      </c>
      <c r="D325" t="s">
        <v>491</v>
      </c>
      <c r="E325" t="s">
        <v>153</v>
      </c>
      <c r="F325" t="s">
        <v>1</v>
      </c>
      <c r="G325" t="s">
        <v>1</v>
      </c>
      <c r="H325" t="s">
        <v>1</v>
      </c>
      <c r="I325" t="s">
        <v>1</v>
      </c>
      <c r="J325" t="s">
        <v>1</v>
      </c>
      <c r="K325" t="s">
        <v>1</v>
      </c>
      <c r="L325" t="s">
        <v>1</v>
      </c>
      <c r="M325" t="s">
        <v>1</v>
      </c>
      <c r="N325" t="s">
        <v>1</v>
      </c>
      <c r="O325" t="s">
        <v>1</v>
      </c>
      <c r="P325" t="s">
        <v>1</v>
      </c>
      <c r="Q325" t="s">
        <v>1</v>
      </c>
      <c r="R325" t="s">
        <v>1</v>
      </c>
      <c r="S325" t="s">
        <v>1</v>
      </c>
      <c r="T325" t="s">
        <v>1</v>
      </c>
      <c r="U325" t="s">
        <v>1</v>
      </c>
      <c r="V325" t="s">
        <v>1</v>
      </c>
      <c r="W325" t="s">
        <v>1</v>
      </c>
      <c r="X325" t="s">
        <v>1</v>
      </c>
      <c r="Y325" t="s">
        <v>1</v>
      </c>
      <c r="Z325" t="s">
        <v>1</v>
      </c>
      <c r="AA325" t="s">
        <v>1</v>
      </c>
      <c r="AB325" t="s">
        <v>1</v>
      </c>
      <c r="AC325" t="s">
        <v>1</v>
      </c>
      <c r="AD325" t="s">
        <v>1</v>
      </c>
      <c r="AE325" t="s">
        <v>1</v>
      </c>
      <c r="AF325" t="s">
        <v>1</v>
      </c>
      <c r="AG325" t="s">
        <v>1</v>
      </c>
      <c r="AH325" t="s">
        <v>1</v>
      </c>
      <c r="AI325" t="s">
        <v>1</v>
      </c>
      <c r="AJ325" t="s">
        <v>1</v>
      </c>
      <c r="AK325">
        <v>-2.2970999999999999</v>
      </c>
      <c r="AL325">
        <v>-1.7060999999999999</v>
      </c>
      <c r="AM325">
        <v>0.16950000000000001</v>
      </c>
      <c r="AN325">
        <v>-1.7299999999999999E-2</v>
      </c>
      <c r="AO325">
        <v>2.9100000000000001E-2</v>
      </c>
      <c r="AP325">
        <v>0.44879999999999998</v>
      </c>
      <c r="AQ325">
        <v>0.29349999999999998</v>
      </c>
      <c r="AR325">
        <v>9.4600000000000004E-2</v>
      </c>
      <c r="AS325">
        <v>-4.6899999999999997E-2</v>
      </c>
      <c r="AT325">
        <v>-0.79120000000000001</v>
      </c>
      <c r="AU325">
        <v>-0.87829999999999997</v>
      </c>
      <c r="AV325">
        <v>-3.9600000000000003E-2</v>
      </c>
      <c r="AW325">
        <v>0.96740000000000004</v>
      </c>
      <c r="AX325">
        <v>1.0270999999999999</v>
      </c>
      <c r="AY325">
        <v>1.3444</v>
      </c>
      <c r="AZ325">
        <v>-2.52E-2</v>
      </c>
      <c r="BA325">
        <v>-1.1717</v>
      </c>
      <c r="BB325">
        <v>-1.0730999999999999</v>
      </c>
      <c r="BC325">
        <v>2.5600999999999998</v>
      </c>
      <c r="BD325">
        <v>0.83420000000000005</v>
      </c>
      <c r="BE325">
        <v>-0.35349999999999998</v>
      </c>
      <c r="BF325">
        <v>5.7700000000000001E-2</v>
      </c>
      <c r="BG325">
        <v>0.6421</v>
      </c>
      <c r="BH325">
        <v>0.44319999999999998</v>
      </c>
      <c r="BI325">
        <v>0.1603</v>
      </c>
    </row>
    <row r="326" spans="1:61" hidden="1">
      <c r="A326" t="s">
        <v>502</v>
      </c>
      <c r="B326" t="s">
        <v>169</v>
      </c>
      <c r="C326" t="s">
        <v>151</v>
      </c>
      <c r="D326" t="s">
        <v>491</v>
      </c>
      <c r="E326" t="s">
        <v>153</v>
      </c>
      <c r="F326" t="s">
        <v>1</v>
      </c>
      <c r="G326" t="s">
        <v>1</v>
      </c>
      <c r="H326" t="s">
        <v>1</v>
      </c>
      <c r="I326" t="s">
        <v>1</v>
      </c>
      <c r="J326" t="s">
        <v>1</v>
      </c>
      <c r="K326" t="s">
        <v>1</v>
      </c>
      <c r="L326" t="s">
        <v>1</v>
      </c>
      <c r="M326" t="s">
        <v>1</v>
      </c>
      <c r="N326" t="s">
        <v>1</v>
      </c>
      <c r="O326" t="s">
        <v>1</v>
      </c>
      <c r="P326">
        <v>-0.63600000000000001</v>
      </c>
      <c r="Q326">
        <v>-0.37880000000000003</v>
      </c>
      <c r="R326">
        <v>-0.50700000000000001</v>
      </c>
      <c r="S326">
        <v>-0.94289999999999996</v>
      </c>
      <c r="T326">
        <v>-0.254</v>
      </c>
      <c r="U326">
        <v>1.0354000000000001</v>
      </c>
      <c r="V326">
        <v>-9.6199999999999994E-2</v>
      </c>
      <c r="W326">
        <v>-0.51160000000000005</v>
      </c>
      <c r="X326">
        <v>-0.74250000000000005</v>
      </c>
      <c r="Y326">
        <v>-1.3785000000000001</v>
      </c>
      <c r="Z326">
        <v>-0.872</v>
      </c>
      <c r="AA326">
        <v>-0.22589999999999999</v>
      </c>
      <c r="AB326">
        <v>0.7248</v>
      </c>
      <c r="AC326">
        <v>0.83930000000000005</v>
      </c>
      <c r="AD326">
        <v>0.46899999999999997</v>
      </c>
      <c r="AE326">
        <v>0.34670000000000001</v>
      </c>
      <c r="AF326">
        <v>0.34870000000000001</v>
      </c>
      <c r="AG326">
        <v>0.75700000000000001</v>
      </c>
      <c r="AH326">
        <v>0.29360000000000003</v>
      </c>
      <c r="AI326">
        <v>-0.11650000000000001</v>
      </c>
      <c r="AJ326">
        <v>-0.9909</v>
      </c>
      <c r="AK326">
        <v>-1.9080999999999999</v>
      </c>
      <c r="AL326" t="s">
        <v>1</v>
      </c>
      <c r="AM326" t="s">
        <v>1</v>
      </c>
      <c r="AN326" t="s">
        <v>1</v>
      </c>
      <c r="AO326" t="s">
        <v>1</v>
      </c>
      <c r="AP326" t="s">
        <v>1</v>
      </c>
      <c r="AQ326" t="s">
        <v>1</v>
      </c>
      <c r="AR326" t="s">
        <v>1</v>
      </c>
      <c r="AS326" t="s">
        <v>1</v>
      </c>
      <c r="AT326" t="s">
        <v>1</v>
      </c>
      <c r="AU326" t="s">
        <v>1</v>
      </c>
      <c r="AV326" t="s">
        <v>1</v>
      </c>
      <c r="AW326" t="s">
        <v>1</v>
      </c>
      <c r="AX326" t="s">
        <v>1</v>
      </c>
      <c r="AY326" t="s">
        <v>1</v>
      </c>
      <c r="AZ326" t="s">
        <v>1</v>
      </c>
      <c r="BA326" t="s">
        <v>1</v>
      </c>
      <c r="BB326" t="s">
        <v>1</v>
      </c>
      <c r="BC326" t="s">
        <v>1</v>
      </c>
      <c r="BD326" t="s">
        <v>1</v>
      </c>
      <c r="BE326" t="s">
        <v>1</v>
      </c>
      <c r="BF326" t="s">
        <v>1</v>
      </c>
      <c r="BG326" t="s">
        <v>1</v>
      </c>
      <c r="BH326" t="s">
        <v>1</v>
      </c>
      <c r="BI326" t="s">
        <v>503</v>
      </c>
    </row>
    <row r="327" spans="1:61" hidden="1">
      <c r="A327" t="s">
        <v>504</v>
      </c>
      <c r="B327" t="s">
        <v>29</v>
      </c>
      <c r="C327" t="s">
        <v>151</v>
      </c>
      <c r="D327" t="s">
        <v>491</v>
      </c>
      <c r="E327" t="s">
        <v>153</v>
      </c>
      <c r="F327" t="s">
        <v>1</v>
      </c>
      <c r="G327" t="s">
        <v>1</v>
      </c>
      <c r="H327" t="s">
        <v>1</v>
      </c>
      <c r="I327" t="s">
        <v>1</v>
      </c>
      <c r="J327" t="s">
        <v>1</v>
      </c>
      <c r="K327" t="s">
        <v>1</v>
      </c>
      <c r="L327" t="s">
        <v>1</v>
      </c>
      <c r="M327" t="s">
        <v>1</v>
      </c>
      <c r="N327" t="s">
        <v>1</v>
      </c>
      <c r="O327" t="s">
        <v>1</v>
      </c>
      <c r="P327" t="s">
        <v>1</v>
      </c>
      <c r="Q327" t="s">
        <v>1</v>
      </c>
      <c r="R327" t="s">
        <v>1</v>
      </c>
      <c r="S327" t="s">
        <v>1</v>
      </c>
      <c r="T327" t="s">
        <v>1</v>
      </c>
      <c r="U327" t="s">
        <v>1</v>
      </c>
      <c r="V327" t="s">
        <v>1</v>
      </c>
      <c r="W327" t="s">
        <v>1</v>
      </c>
      <c r="X327" t="s">
        <v>1</v>
      </c>
      <c r="Y327" t="s">
        <v>1</v>
      </c>
      <c r="Z327" t="s">
        <v>1</v>
      </c>
      <c r="AA327" t="s">
        <v>1</v>
      </c>
      <c r="AB327" t="s">
        <v>1</v>
      </c>
      <c r="AC327" t="s">
        <v>1</v>
      </c>
      <c r="AD327" t="s">
        <v>1</v>
      </c>
      <c r="AE327" t="s">
        <v>1</v>
      </c>
      <c r="AF327" t="s">
        <v>1</v>
      </c>
      <c r="AG327" t="s">
        <v>1</v>
      </c>
      <c r="AH327" t="s">
        <v>1</v>
      </c>
      <c r="AI327" t="s">
        <v>1</v>
      </c>
      <c r="AJ327" t="s">
        <v>1</v>
      </c>
      <c r="AK327" t="s">
        <v>1</v>
      </c>
      <c r="AL327" t="s">
        <v>1</v>
      </c>
      <c r="AM327" t="s">
        <v>1</v>
      </c>
      <c r="AN327" t="s">
        <v>1</v>
      </c>
      <c r="AO327">
        <v>3.8264999999999998</v>
      </c>
      <c r="AP327">
        <v>3.0943999999999998</v>
      </c>
      <c r="AQ327">
        <v>0.73740000000000006</v>
      </c>
      <c r="AR327">
        <v>0.1192</v>
      </c>
      <c r="AS327">
        <v>1.706</v>
      </c>
      <c r="AT327">
        <v>3.0700000000000002E-2</v>
      </c>
      <c r="AU327">
        <v>-0.50419999999999998</v>
      </c>
      <c r="AV327">
        <v>-0.79390000000000005</v>
      </c>
      <c r="AW327">
        <v>-1.3403</v>
      </c>
      <c r="AX327">
        <v>-1.3281000000000001</v>
      </c>
      <c r="AY327">
        <v>-2.2624</v>
      </c>
      <c r="AZ327">
        <v>-3.8342000000000001</v>
      </c>
      <c r="BA327">
        <v>-4.8712</v>
      </c>
      <c r="BB327">
        <v>-1.8823000000000001</v>
      </c>
      <c r="BC327">
        <v>3.7547000000000001</v>
      </c>
      <c r="BD327">
        <v>2.7682000000000002</v>
      </c>
      <c r="BE327">
        <v>-0.1099</v>
      </c>
      <c r="BF327">
        <v>-1.0194000000000001</v>
      </c>
      <c r="BG327">
        <v>-0.50080000000000002</v>
      </c>
      <c r="BH327">
        <v>-0.26129999999999998</v>
      </c>
      <c r="BI327">
        <v>-0.3165</v>
      </c>
    </row>
    <row r="328" spans="1:61" hidden="1">
      <c r="A328" t="s">
        <v>505</v>
      </c>
      <c r="B328" t="s">
        <v>30</v>
      </c>
      <c r="C328" t="s">
        <v>151</v>
      </c>
      <c r="D328" t="s">
        <v>491</v>
      </c>
      <c r="E328" t="s">
        <v>153</v>
      </c>
      <c r="F328" t="s">
        <v>1</v>
      </c>
      <c r="G328" t="s">
        <v>1</v>
      </c>
      <c r="H328" t="s">
        <v>1</v>
      </c>
      <c r="I328" t="s">
        <v>1</v>
      </c>
      <c r="J328" t="s">
        <v>1</v>
      </c>
      <c r="K328" t="s">
        <v>1</v>
      </c>
      <c r="L328" t="s">
        <v>1</v>
      </c>
      <c r="M328" t="s">
        <v>1</v>
      </c>
      <c r="N328" t="s">
        <v>1</v>
      </c>
      <c r="O328" t="s">
        <v>1</v>
      </c>
      <c r="P328" t="s">
        <v>1</v>
      </c>
      <c r="Q328" t="s">
        <v>1</v>
      </c>
      <c r="R328" t="s">
        <v>1</v>
      </c>
      <c r="S328" t="s">
        <v>1</v>
      </c>
      <c r="T328" t="s">
        <v>1</v>
      </c>
      <c r="U328" t="s">
        <v>1</v>
      </c>
      <c r="V328" t="s">
        <v>1</v>
      </c>
      <c r="W328" t="s">
        <v>1</v>
      </c>
      <c r="X328" t="s">
        <v>1</v>
      </c>
      <c r="Y328" t="s">
        <v>1</v>
      </c>
      <c r="Z328" t="s">
        <v>1</v>
      </c>
      <c r="AA328" t="s">
        <v>1</v>
      </c>
      <c r="AB328" t="s">
        <v>1</v>
      </c>
      <c r="AC328" t="s">
        <v>1</v>
      </c>
      <c r="AD328" t="s">
        <v>1</v>
      </c>
      <c r="AE328">
        <v>1.3056000000000001</v>
      </c>
      <c r="AF328">
        <v>2.4110999999999998</v>
      </c>
      <c r="AG328">
        <v>1.6022000000000001</v>
      </c>
      <c r="AH328">
        <v>0.99609999999999999</v>
      </c>
      <c r="AI328">
        <v>-5.74E-2</v>
      </c>
      <c r="AJ328">
        <v>-1.2871999999999999</v>
      </c>
      <c r="AK328">
        <v>-0.439</v>
      </c>
      <c r="AL328">
        <v>0.1273</v>
      </c>
      <c r="AM328">
        <v>1.0882000000000001</v>
      </c>
      <c r="AN328">
        <v>1.2248000000000001</v>
      </c>
      <c r="AO328">
        <v>0.36270000000000002</v>
      </c>
      <c r="AP328">
        <v>-2.2499999999999999E-2</v>
      </c>
      <c r="AQ328">
        <v>-0.57020000000000004</v>
      </c>
      <c r="AR328">
        <v>-0.3594</v>
      </c>
      <c r="AS328">
        <v>-0.83720000000000006</v>
      </c>
      <c r="AT328">
        <v>-1.3603000000000001</v>
      </c>
      <c r="AU328">
        <v>-1.0808</v>
      </c>
      <c r="AV328">
        <v>-0.6179</v>
      </c>
      <c r="AW328">
        <v>8.9200000000000002E-2</v>
      </c>
      <c r="AX328">
        <v>0.26100000000000001</v>
      </c>
      <c r="AY328">
        <v>-0.56469999999999998</v>
      </c>
      <c r="AZ328">
        <v>-1.3322000000000001</v>
      </c>
      <c r="BA328">
        <v>-2.2803</v>
      </c>
      <c r="BB328">
        <v>-0.65490000000000004</v>
      </c>
      <c r="BC328">
        <v>2.0573000000000001</v>
      </c>
      <c r="BD328">
        <v>2.0522</v>
      </c>
      <c r="BE328">
        <v>0.62080000000000002</v>
      </c>
      <c r="BF328">
        <v>0.29799999999999999</v>
      </c>
      <c r="BG328">
        <v>0.72089999999999999</v>
      </c>
      <c r="BH328">
        <v>0.4894</v>
      </c>
      <c r="BI328">
        <v>8.6E-3</v>
      </c>
    </row>
    <row r="329" spans="1:61" hidden="1">
      <c r="A329" t="s">
        <v>506</v>
      </c>
      <c r="B329" t="s">
        <v>31</v>
      </c>
      <c r="C329" t="s">
        <v>151</v>
      </c>
      <c r="D329" t="s">
        <v>491</v>
      </c>
      <c r="E329" t="s">
        <v>153</v>
      </c>
      <c r="F329" t="s">
        <v>1</v>
      </c>
      <c r="G329" t="s">
        <v>1</v>
      </c>
      <c r="H329" t="s">
        <v>1</v>
      </c>
      <c r="I329" t="s">
        <v>1</v>
      </c>
      <c r="J329" t="s">
        <v>1</v>
      </c>
      <c r="K329" t="s">
        <v>1</v>
      </c>
      <c r="L329" t="s">
        <v>1</v>
      </c>
      <c r="M329" t="s">
        <v>1</v>
      </c>
      <c r="N329" t="s">
        <v>1</v>
      </c>
      <c r="O329" t="s">
        <v>1</v>
      </c>
      <c r="P329" t="s">
        <v>1</v>
      </c>
      <c r="Q329" t="s">
        <v>1</v>
      </c>
      <c r="R329" t="s">
        <v>1</v>
      </c>
      <c r="S329" t="s">
        <v>1</v>
      </c>
      <c r="T329" t="s">
        <v>1</v>
      </c>
      <c r="U329" t="s">
        <v>1</v>
      </c>
      <c r="V329" t="s">
        <v>1</v>
      </c>
      <c r="W329" t="s">
        <v>1</v>
      </c>
      <c r="X329" t="s">
        <v>1</v>
      </c>
      <c r="Y329" t="s">
        <v>1</v>
      </c>
      <c r="Z329" t="s">
        <v>1</v>
      </c>
      <c r="AA329" t="s">
        <v>1</v>
      </c>
      <c r="AB329" t="s">
        <v>1</v>
      </c>
      <c r="AC329" t="s">
        <v>1</v>
      </c>
      <c r="AD329" t="s">
        <v>1</v>
      </c>
      <c r="AE329" t="s">
        <v>1</v>
      </c>
      <c r="AF329" t="s">
        <v>1</v>
      </c>
      <c r="AG329" t="s">
        <v>1</v>
      </c>
      <c r="AH329">
        <v>-0.4289</v>
      </c>
      <c r="AI329">
        <v>-1.2221</v>
      </c>
      <c r="AJ329">
        <v>-0.78659999999999997</v>
      </c>
      <c r="AK329">
        <v>-1.1479999999999999</v>
      </c>
      <c r="AL329">
        <v>-0.91900000000000004</v>
      </c>
      <c r="AM329">
        <v>-8.5699999999999998E-2</v>
      </c>
      <c r="AN329">
        <v>-0.1867</v>
      </c>
      <c r="AO329">
        <v>-0.25879999999999997</v>
      </c>
      <c r="AP329">
        <v>-0.2167</v>
      </c>
      <c r="AQ329">
        <v>-0.41749999999999998</v>
      </c>
      <c r="AR329">
        <v>-0.54779999999999995</v>
      </c>
      <c r="AS329">
        <v>-0.51580000000000004</v>
      </c>
      <c r="AT329">
        <v>-0.53200000000000003</v>
      </c>
      <c r="AU329">
        <v>-0.40250000000000002</v>
      </c>
      <c r="AV329">
        <v>0.39539999999999997</v>
      </c>
      <c r="AW329">
        <v>-9.9000000000000008E-3</v>
      </c>
      <c r="AX329">
        <v>-0.1212</v>
      </c>
      <c r="AY329">
        <v>0.25469999999999998</v>
      </c>
      <c r="AZ329">
        <v>-1.0746</v>
      </c>
      <c r="BA329">
        <v>-1.6141000000000001</v>
      </c>
      <c r="BB329">
        <v>-0.78449999999999998</v>
      </c>
      <c r="BC329">
        <v>0.77900000000000003</v>
      </c>
      <c r="BD329">
        <v>2.3637999999999999</v>
      </c>
      <c r="BE329">
        <v>4.4283999999999999</v>
      </c>
      <c r="BF329">
        <v>6.2107999999999999</v>
      </c>
      <c r="BG329">
        <v>6.3785999999999996</v>
      </c>
      <c r="BH329">
        <v>4.7115</v>
      </c>
      <c r="BI329">
        <v>2.0322</v>
      </c>
    </row>
    <row r="330" spans="1:61" hidden="1">
      <c r="A330" t="s">
        <v>507</v>
      </c>
      <c r="B330" t="s">
        <v>32</v>
      </c>
      <c r="C330" t="s">
        <v>151</v>
      </c>
      <c r="D330" t="s">
        <v>491</v>
      </c>
      <c r="E330" t="s">
        <v>153</v>
      </c>
      <c r="F330" t="s">
        <v>1</v>
      </c>
      <c r="G330" t="s">
        <v>1</v>
      </c>
      <c r="H330" t="s">
        <v>1</v>
      </c>
      <c r="I330" t="s">
        <v>1</v>
      </c>
      <c r="J330" t="s">
        <v>1</v>
      </c>
      <c r="K330" t="s">
        <v>1</v>
      </c>
      <c r="L330" t="s">
        <v>1</v>
      </c>
      <c r="M330" t="s">
        <v>1</v>
      </c>
      <c r="N330" t="s">
        <v>1</v>
      </c>
      <c r="O330" t="s">
        <v>1</v>
      </c>
      <c r="P330" t="s">
        <v>1</v>
      </c>
      <c r="Q330" t="s">
        <v>1</v>
      </c>
      <c r="R330" t="s">
        <v>1</v>
      </c>
      <c r="S330" t="s">
        <v>1</v>
      </c>
      <c r="T330" t="s">
        <v>1</v>
      </c>
      <c r="U330" t="s">
        <v>1</v>
      </c>
      <c r="V330" t="s">
        <v>1</v>
      </c>
      <c r="W330" t="s">
        <v>1</v>
      </c>
      <c r="X330" t="s">
        <v>1</v>
      </c>
      <c r="Y330" t="s">
        <v>1</v>
      </c>
      <c r="Z330" t="s">
        <v>1</v>
      </c>
      <c r="AA330" t="s">
        <v>1</v>
      </c>
      <c r="AB330" t="s">
        <v>1</v>
      </c>
      <c r="AC330" t="s">
        <v>1</v>
      </c>
      <c r="AD330" t="s">
        <v>1</v>
      </c>
      <c r="AE330" t="s">
        <v>1</v>
      </c>
      <c r="AF330" t="s">
        <v>1</v>
      </c>
      <c r="AG330" t="s">
        <v>1</v>
      </c>
      <c r="AH330" t="s">
        <v>1</v>
      </c>
      <c r="AI330" t="s">
        <v>1</v>
      </c>
      <c r="AJ330" t="s">
        <v>1</v>
      </c>
      <c r="AK330" t="s">
        <v>1</v>
      </c>
      <c r="AL330" t="s">
        <v>1</v>
      </c>
      <c r="AM330" t="s">
        <v>1</v>
      </c>
      <c r="AN330" t="s">
        <v>1</v>
      </c>
      <c r="AO330">
        <v>1.2608999999999999</v>
      </c>
      <c r="AP330">
        <v>1.2039</v>
      </c>
      <c r="AQ330">
        <v>0.6744</v>
      </c>
      <c r="AR330">
        <v>8.1199999999999994E-2</v>
      </c>
      <c r="AS330">
        <v>-0.43740000000000001</v>
      </c>
      <c r="AT330">
        <v>-1.0086999999999999</v>
      </c>
      <c r="AU330">
        <v>-1.3312999999999999</v>
      </c>
      <c r="AV330">
        <v>-0.98909999999999998</v>
      </c>
      <c r="AW330">
        <v>-0.82030000000000003</v>
      </c>
      <c r="AX330">
        <v>-0.84770000000000001</v>
      </c>
      <c r="AY330">
        <v>-0.98150000000000004</v>
      </c>
      <c r="AZ330">
        <v>-1.359</v>
      </c>
      <c r="BA330">
        <v>-1.3379000000000001</v>
      </c>
      <c r="BB330">
        <v>-0.44</v>
      </c>
      <c r="BC330">
        <v>1.9047000000000001</v>
      </c>
      <c r="BD330">
        <v>2.5305</v>
      </c>
      <c r="BE330">
        <v>2.8159999999999998</v>
      </c>
      <c r="BF330">
        <v>3.5093000000000001</v>
      </c>
      <c r="BG330">
        <v>3.8542999999999998</v>
      </c>
      <c r="BH330">
        <v>3.2101000000000002</v>
      </c>
      <c r="BI330">
        <v>2.2315</v>
      </c>
    </row>
    <row r="331" spans="1:61" hidden="1">
      <c r="A331" t="s">
        <v>508</v>
      </c>
      <c r="B331" t="s">
        <v>33</v>
      </c>
      <c r="C331" t="s">
        <v>151</v>
      </c>
      <c r="D331" t="s">
        <v>491</v>
      </c>
      <c r="E331" t="s">
        <v>153</v>
      </c>
      <c r="F331" t="s">
        <v>1</v>
      </c>
      <c r="G331" t="s">
        <v>1</v>
      </c>
      <c r="H331" t="s">
        <v>1</v>
      </c>
      <c r="I331" t="s">
        <v>1</v>
      </c>
      <c r="J331" t="s">
        <v>1</v>
      </c>
      <c r="K331" t="s">
        <v>1</v>
      </c>
      <c r="L331" t="s">
        <v>1</v>
      </c>
      <c r="M331" t="s">
        <v>1</v>
      </c>
      <c r="N331" t="s">
        <v>1</v>
      </c>
      <c r="O331" t="s">
        <v>1</v>
      </c>
      <c r="P331" t="s">
        <v>1</v>
      </c>
      <c r="Q331" t="s">
        <v>1</v>
      </c>
      <c r="R331" t="s">
        <v>1</v>
      </c>
      <c r="S331" t="s">
        <v>1</v>
      </c>
      <c r="T331" t="s">
        <v>1</v>
      </c>
      <c r="U331" t="s">
        <v>1</v>
      </c>
      <c r="V331" t="s">
        <v>1</v>
      </c>
      <c r="W331" t="s">
        <v>1</v>
      </c>
      <c r="X331">
        <v>-4.2299999999999997E-2</v>
      </c>
      <c r="Y331">
        <v>-0.30559999999999998</v>
      </c>
      <c r="Z331">
        <v>0.1171</v>
      </c>
      <c r="AA331">
        <v>0.56040000000000001</v>
      </c>
      <c r="AB331">
        <v>0.24890000000000001</v>
      </c>
      <c r="AC331">
        <v>0.43669999999999998</v>
      </c>
      <c r="AD331">
        <v>0.4945</v>
      </c>
      <c r="AE331">
        <v>0.623</v>
      </c>
      <c r="AF331">
        <v>0.57189999999999996</v>
      </c>
      <c r="AG331">
        <v>0.57299999999999995</v>
      </c>
      <c r="AH331">
        <v>-0.3851</v>
      </c>
      <c r="AI331">
        <v>-1.0922000000000001</v>
      </c>
      <c r="AJ331">
        <v>-1.131</v>
      </c>
      <c r="AK331">
        <v>-0.51470000000000005</v>
      </c>
      <c r="AL331">
        <v>-0.1736</v>
      </c>
      <c r="AM331">
        <v>1.1335</v>
      </c>
      <c r="AN331">
        <v>0.92320000000000002</v>
      </c>
      <c r="AO331">
        <v>0.81989999999999996</v>
      </c>
      <c r="AP331">
        <v>1.1567000000000001</v>
      </c>
      <c r="AQ331">
        <v>0.95330000000000004</v>
      </c>
      <c r="AR331">
        <v>0.18529999999999999</v>
      </c>
      <c r="AS331">
        <v>-0.505</v>
      </c>
      <c r="AT331">
        <v>-1.3428</v>
      </c>
      <c r="AU331">
        <v>-1.6375999999999999</v>
      </c>
      <c r="AV331">
        <v>-1.2051000000000001</v>
      </c>
      <c r="AW331">
        <v>-0.73180000000000001</v>
      </c>
      <c r="AX331">
        <v>-1.1979</v>
      </c>
      <c r="AY331">
        <v>-1.2214</v>
      </c>
      <c r="AZ331">
        <v>-1.6922999999999999</v>
      </c>
      <c r="BA331">
        <v>-2.0577000000000001</v>
      </c>
      <c r="BB331">
        <v>-1.0887</v>
      </c>
      <c r="BC331">
        <v>1.4260999999999999</v>
      </c>
      <c r="BD331">
        <v>1.0575000000000001</v>
      </c>
      <c r="BE331">
        <v>0.54879999999999995</v>
      </c>
      <c r="BF331">
        <v>1.1781999999999999</v>
      </c>
      <c r="BG331">
        <v>1.6473</v>
      </c>
      <c r="BH331">
        <v>1.6808000000000001</v>
      </c>
      <c r="BI331">
        <v>1.4703999999999999</v>
      </c>
    </row>
    <row r="332" spans="1:61" hidden="1">
      <c r="A332" t="s">
        <v>509</v>
      </c>
      <c r="B332" t="s">
        <v>34</v>
      </c>
      <c r="C332" t="s">
        <v>151</v>
      </c>
      <c r="D332" t="s">
        <v>491</v>
      </c>
      <c r="E332" t="s">
        <v>153</v>
      </c>
      <c r="F332" t="s">
        <v>1</v>
      </c>
      <c r="G332" t="s">
        <v>1</v>
      </c>
      <c r="H332" t="s">
        <v>1</v>
      </c>
      <c r="I332" t="s">
        <v>1</v>
      </c>
      <c r="J332" t="s">
        <v>1</v>
      </c>
      <c r="K332" t="s">
        <v>1</v>
      </c>
      <c r="L332" t="s">
        <v>1</v>
      </c>
      <c r="M332" t="s">
        <v>1</v>
      </c>
      <c r="N332" t="s">
        <v>1</v>
      </c>
      <c r="O332" t="s">
        <v>1</v>
      </c>
      <c r="P332" t="s">
        <v>1</v>
      </c>
      <c r="Q332" t="s">
        <v>1</v>
      </c>
      <c r="R332" t="s">
        <v>1</v>
      </c>
      <c r="S332" t="s">
        <v>1</v>
      </c>
      <c r="T332" t="s">
        <v>1</v>
      </c>
      <c r="U332" t="s">
        <v>1</v>
      </c>
      <c r="V332" t="s">
        <v>1</v>
      </c>
      <c r="W332" t="s">
        <v>1</v>
      </c>
      <c r="X332" t="s">
        <v>1</v>
      </c>
      <c r="Y332" t="s">
        <v>1</v>
      </c>
      <c r="Z332" t="s">
        <v>1</v>
      </c>
      <c r="AA332" t="s">
        <v>1</v>
      </c>
      <c r="AB332" t="s">
        <v>1</v>
      </c>
      <c r="AC332" t="s">
        <v>1</v>
      </c>
      <c r="AD332" t="s">
        <v>1</v>
      </c>
      <c r="AE332" t="s">
        <v>1</v>
      </c>
      <c r="AF332" t="s">
        <v>1</v>
      </c>
      <c r="AG332" t="s">
        <v>1</v>
      </c>
      <c r="AH332" t="s">
        <v>1</v>
      </c>
      <c r="AI332" t="s">
        <v>1</v>
      </c>
      <c r="AJ332" t="s">
        <v>1</v>
      </c>
      <c r="AK332" t="s">
        <v>1</v>
      </c>
      <c r="AL332" t="s">
        <v>1</v>
      </c>
      <c r="AM332" t="s">
        <v>1</v>
      </c>
      <c r="AN332" t="s">
        <v>1</v>
      </c>
      <c r="AO332" t="s">
        <v>1</v>
      </c>
      <c r="AP332" t="s">
        <v>1</v>
      </c>
      <c r="AQ332" t="s">
        <v>1</v>
      </c>
      <c r="AR332" t="s">
        <v>1</v>
      </c>
      <c r="AS332" t="s">
        <v>1</v>
      </c>
      <c r="AT332" t="s">
        <v>1</v>
      </c>
      <c r="AU332" t="s">
        <v>1</v>
      </c>
      <c r="AV332">
        <v>0.53590000000000004</v>
      </c>
      <c r="AW332">
        <v>4.5999999999999999E-3</v>
      </c>
      <c r="AX332">
        <v>-0.377</v>
      </c>
      <c r="AY332">
        <v>-0.72230000000000005</v>
      </c>
      <c r="AZ332">
        <v>-1.6439999999999999</v>
      </c>
      <c r="BA332">
        <v>-2.9493999999999998</v>
      </c>
      <c r="BB332">
        <v>-3.0365000000000002</v>
      </c>
      <c r="BC332">
        <v>0.43980000000000002</v>
      </c>
      <c r="BD332">
        <v>1.0894999999999999</v>
      </c>
      <c r="BE332">
        <v>0.76800000000000002</v>
      </c>
      <c r="BF332">
        <v>1.0297000000000001</v>
      </c>
      <c r="BG332">
        <v>1.3519000000000001</v>
      </c>
      <c r="BH332">
        <v>1.7685</v>
      </c>
      <c r="BI332">
        <v>1.7223999999999999</v>
      </c>
    </row>
    <row r="333" spans="1:61" hidden="1">
      <c r="A333" t="s">
        <v>510</v>
      </c>
      <c r="B333" t="s">
        <v>35</v>
      </c>
      <c r="C333" t="s">
        <v>151</v>
      </c>
      <c r="D333" t="s">
        <v>491</v>
      </c>
      <c r="E333" t="s">
        <v>153</v>
      </c>
      <c r="F333" t="s">
        <v>1</v>
      </c>
      <c r="G333" t="s">
        <v>1</v>
      </c>
      <c r="H333" t="s">
        <v>1</v>
      </c>
      <c r="I333" t="s">
        <v>1</v>
      </c>
      <c r="J333" t="s">
        <v>1</v>
      </c>
      <c r="K333" t="s">
        <v>1</v>
      </c>
      <c r="L333" t="s">
        <v>1</v>
      </c>
      <c r="M333" t="s">
        <v>1</v>
      </c>
      <c r="N333" t="s">
        <v>1</v>
      </c>
      <c r="O333" t="s">
        <v>1</v>
      </c>
      <c r="P333" t="s">
        <v>1</v>
      </c>
      <c r="Q333" t="s">
        <v>1</v>
      </c>
      <c r="R333" t="s">
        <v>1</v>
      </c>
      <c r="S333" t="s">
        <v>1</v>
      </c>
      <c r="T333" t="s">
        <v>1</v>
      </c>
      <c r="U333" t="s">
        <v>1</v>
      </c>
      <c r="V333" t="s">
        <v>1</v>
      </c>
      <c r="W333" t="s">
        <v>1</v>
      </c>
      <c r="X333" t="s">
        <v>1</v>
      </c>
      <c r="Y333" t="s">
        <v>1</v>
      </c>
      <c r="Z333">
        <v>-0.61429999999999996</v>
      </c>
      <c r="AA333">
        <v>-0.3453</v>
      </c>
      <c r="AB333">
        <v>8.7099999999999997E-2</v>
      </c>
      <c r="AC333">
        <v>0.46439999999999998</v>
      </c>
      <c r="AD333">
        <v>0.1178</v>
      </c>
      <c r="AE333">
        <v>5.9200000000000003E-2</v>
      </c>
      <c r="AF333">
        <v>-3.6200000000000003E-2</v>
      </c>
      <c r="AG333">
        <v>-0.28649999999999998</v>
      </c>
      <c r="AH333">
        <v>-0.86460000000000004</v>
      </c>
      <c r="AI333">
        <v>-1.2568999999999999</v>
      </c>
      <c r="AJ333">
        <v>-1.1079000000000001</v>
      </c>
      <c r="AK333">
        <v>-0.77610000000000001</v>
      </c>
      <c r="AL333">
        <v>-0.2873</v>
      </c>
      <c r="AM333">
        <v>0.59909999999999997</v>
      </c>
      <c r="AN333">
        <v>0.28789999999999999</v>
      </c>
      <c r="AO333">
        <v>-0.2782</v>
      </c>
      <c r="AP333">
        <v>-0.15909999999999999</v>
      </c>
      <c r="AQ333">
        <v>-0.3004</v>
      </c>
      <c r="AR333">
        <v>-0.25629999999999997</v>
      </c>
      <c r="AS333">
        <v>-0.2107</v>
      </c>
      <c r="AT333">
        <v>-0.91490000000000005</v>
      </c>
      <c r="AU333">
        <v>-1.2943</v>
      </c>
      <c r="AV333">
        <v>-0.82350000000000001</v>
      </c>
      <c r="AW333">
        <v>-0.2424</v>
      </c>
      <c r="AX333">
        <v>-0.49230000000000002</v>
      </c>
      <c r="AY333">
        <v>-0.57540000000000002</v>
      </c>
      <c r="AZ333">
        <v>-1.3022</v>
      </c>
      <c r="BA333">
        <v>-1.7133</v>
      </c>
      <c r="BB333">
        <v>-0.93510000000000004</v>
      </c>
      <c r="BC333">
        <v>1.7724</v>
      </c>
      <c r="BD333">
        <v>0.86250000000000004</v>
      </c>
      <c r="BE333">
        <v>0.71579999999999999</v>
      </c>
      <c r="BF333">
        <v>1.5058</v>
      </c>
      <c r="BG333">
        <v>2.2031000000000001</v>
      </c>
      <c r="BH333">
        <v>1.8197000000000001</v>
      </c>
      <c r="BI333">
        <v>1.2664</v>
      </c>
    </row>
    <row r="334" spans="1:61" hidden="1">
      <c r="A334" t="s">
        <v>511</v>
      </c>
      <c r="B334" t="s">
        <v>36</v>
      </c>
      <c r="C334" t="s">
        <v>151</v>
      </c>
      <c r="D334" t="s">
        <v>491</v>
      </c>
      <c r="E334" t="s">
        <v>153</v>
      </c>
      <c r="F334" t="s">
        <v>1</v>
      </c>
      <c r="G334" t="s">
        <v>1</v>
      </c>
      <c r="H334" t="s">
        <v>1</v>
      </c>
      <c r="I334" t="s">
        <v>1</v>
      </c>
      <c r="J334" t="s">
        <v>1</v>
      </c>
      <c r="K334" t="s">
        <v>1</v>
      </c>
      <c r="L334" t="s">
        <v>1</v>
      </c>
      <c r="M334" t="s">
        <v>1</v>
      </c>
      <c r="N334" t="s">
        <v>1</v>
      </c>
      <c r="O334" t="s">
        <v>1</v>
      </c>
      <c r="P334" t="s">
        <v>1</v>
      </c>
      <c r="Q334" t="s">
        <v>1</v>
      </c>
      <c r="R334" t="s">
        <v>1</v>
      </c>
      <c r="S334" t="s">
        <v>1</v>
      </c>
      <c r="T334" t="s">
        <v>1</v>
      </c>
      <c r="U334" t="s">
        <v>1</v>
      </c>
      <c r="V334" t="s">
        <v>1</v>
      </c>
      <c r="W334" t="s">
        <v>1</v>
      </c>
      <c r="X334" t="s">
        <v>1</v>
      </c>
      <c r="Y334" t="s">
        <v>1</v>
      </c>
      <c r="Z334" t="s">
        <v>1</v>
      </c>
      <c r="AA334" t="s">
        <v>1</v>
      </c>
      <c r="AB334" t="s">
        <v>1</v>
      </c>
      <c r="AC334" t="s">
        <v>1</v>
      </c>
      <c r="AD334" t="s">
        <v>1</v>
      </c>
      <c r="AE334" t="s">
        <v>1</v>
      </c>
      <c r="AF334" t="s">
        <v>1</v>
      </c>
      <c r="AG334" t="s">
        <v>1</v>
      </c>
      <c r="AH334" t="s">
        <v>1</v>
      </c>
      <c r="AI334" t="s">
        <v>1</v>
      </c>
      <c r="AJ334" t="s">
        <v>1</v>
      </c>
      <c r="AK334" t="s">
        <v>1</v>
      </c>
      <c r="AL334" t="s">
        <v>1</v>
      </c>
      <c r="AM334" t="s">
        <v>1</v>
      </c>
      <c r="AN334" t="s">
        <v>1</v>
      </c>
      <c r="AO334" t="s">
        <v>1</v>
      </c>
      <c r="AP334" t="s">
        <v>1</v>
      </c>
      <c r="AQ334" t="s">
        <v>1</v>
      </c>
      <c r="AR334">
        <v>0.31030000000000002</v>
      </c>
      <c r="AS334">
        <v>-1.23E-2</v>
      </c>
      <c r="AT334">
        <v>-0.48920000000000002</v>
      </c>
      <c r="AU334">
        <v>-0.83609999999999995</v>
      </c>
      <c r="AV334">
        <v>-0.18340000000000001</v>
      </c>
      <c r="AW334">
        <v>0.44519999999999998</v>
      </c>
      <c r="AX334">
        <v>0.17829999999999999</v>
      </c>
      <c r="AY334">
        <v>-0.1014</v>
      </c>
      <c r="AZ334">
        <v>-0.51280000000000003</v>
      </c>
      <c r="BA334">
        <v>-1.3727</v>
      </c>
      <c r="BB334">
        <v>-1.7060999999999999</v>
      </c>
      <c r="BC334">
        <v>-0.1762</v>
      </c>
      <c r="BD334">
        <v>-0.2853</v>
      </c>
      <c r="BE334">
        <v>-0.29270000000000002</v>
      </c>
      <c r="BF334">
        <v>0.27989999999999998</v>
      </c>
      <c r="BG334">
        <v>1.8591</v>
      </c>
      <c r="BH334">
        <v>3.0051999999999999</v>
      </c>
      <c r="BI334">
        <v>1.8553999999999999</v>
      </c>
    </row>
    <row r="335" spans="1:61" hidden="1">
      <c r="A335" t="s">
        <v>512</v>
      </c>
      <c r="B335" t="s">
        <v>37</v>
      </c>
      <c r="C335" t="s">
        <v>151</v>
      </c>
      <c r="D335" t="s">
        <v>491</v>
      </c>
      <c r="E335" t="s">
        <v>153</v>
      </c>
      <c r="F335" t="s">
        <v>1</v>
      </c>
      <c r="G335" t="s">
        <v>1</v>
      </c>
      <c r="H335" t="s">
        <v>1</v>
      </c>
      <c r="I335" t="s">
        <v>1</v>
      </c>
      <c r="J335" t="s">
        <v>1</v>
      </c>
      <c r="K335" t="s">
        <v>1</v>
      </c>
      <c r="L335" t="s">
        <v>1</v>
      </c>
      <c r="M335" t="s">
        <v>1</v>
      </c>
      <c r="N335" t="s">
        <v>1</v>
      </c>
      <c r="O335" t="s">
        <v>1</v>
      </c>
      <c r="P335" t="s">
        <v>1</v>
      </c>
      <c r="Q335" t="s">
        <v>1</v>
      </c>
      <c r="R335" t="s">
        <v>1</v>
      </c>
      <c r="S335" t="s">
        <v>1</v>
      </c>
      <c r="T335" t="s">
        <v>1</v>
      </c>
      <c r="U335" t="s">
        <v>1</v>
      </c>
      <c r="V335" t="s">
        <v>1</v>
      </c>
      <c r="W335" t="s">
        <v>1</v>
      </c>
      <c r="X335" t="s">
        <v>1</v>
      </c>
      <c r="Y335" t="s">
        <v>1</v>
      </c>
      <c r="Z335" t="s">
        <v>1</v>
      </c>
      <c r="AA335" t="s">
        <v>1</v>
      </c>
      <c r="AB335" t="s">
        <v>1</v>
      </c>
      <c r="AC335" t="s">
        <v>1</v>
      </c>
      <c r="AD335" t="s">
        <v>1</v>
      </c>
      <c r="AE335" t="s">
        <v>1</v>
      </c>
      <c r="AF335" t="s">
        <v>1</v>
      </c>
      <c r="AG335" t="s">
        <v>1</v>
      </c>
      <c r="AH335" t="s">
        <v>1</v>
      </c>
      <c r="AI335" t="s">
        <v>1</v>
      </c>
      <c r="AJ335" t="s">
        <v>1</v>
      </c>
      <c r="AK335" t="s">
        <v>1</v>
      </c>
      <c r="AL335" t="s">
        <v>1</v>
      </c>
      <c r="AM335" t="s">
        <v>1</v>
      </c>
      <c r="AN335" t="s">
        <v>1</v>
      </c>
      <c r="AO335" t="s">
        <v>1</v>
      </c>
      <c r="AP335" t="s">
        <v>1</v>
      </c>
      <c r="AQ335">
        <v>-0.89129999999999998</v>
      </c>
      <c r="AR335">
        <v>-0.83979999999999999</v>
      </c>
      <c r="AS335">
        <v>0.184</v>
      </c>
      <c r="AT335">
        <v>0.48630000000000001</v>
      </c>
      <c r="AU335">
        <v>0.27900000000000003</v>
      </c>
      <c r="AV335">
        <v>7.9899999999999999E-2</v>
      </c>
      <c r="AW335">
        <v>-0.27310000000000001</v>
      </c>
      <c r="AX335">
        <v>-0.96560000000000001</v>
      </c>
      <c r="AY335">
        <v>-2.0306999999999999</v>
      </c>
      <c r="AZ335">
        <v>-3.4769999999999999</v>
      </c>
      <c r="BA335">
        <v>-4.7868000000000004</v>
      </c>
      <c r="BB335">
        <v>-2.1532</v>
      </c>
      <c r="BC335">
        <v>4.8521000000000001</v>
      </c>
      <c r="BD335">
        <v>4.6070000000000002</v>
      </c>
      <c r="BE335">
        <v>2.5331000000000001</v>
      </c>
      <c r="BF335">
        <v>0.85540000000000005</v>
      </c>
      <c r="BG335">
        <v>-1.01E-2</v>
      </c>
      <c r="BH335">
        <v>-0.57120000000000004</v>
      </c>
      <c r="BI335">
        <v>-1.0468999999999999</v>
      </c>
    </row>
    <row r="336" spans="1:61" hidden="1">
      <c r="A336" t="s">
        <v>513</v>
      </c>
      <c r="B336" t="s">
        <v>38</v>
      </c>
      <c r="C336" t="s">
        <v>151</v>
      </c>
      <c r="D336" t="s">
        <v>491</v>
      </c>
      <c r="E336" t="s">
        <v>153</v>
      </c>
      <c r="F336" t="s">
        <v>1</v>
      </c>
      <c r="G336" t="s">
        <v>1</v>
      </c>
      <c r="H336" t="s">
        <v>1</v>
      </c>
      <c r="I336" t="s">
        <v>1</v>
      </c>
      <c r="J336" t="s">
        <v>1</v>
      </c>
      <c r="K336" t="s">
        <v>1</v>
      </c>
      <c r="L336" t="s">
        <v>1</v>
      </c>
      <c r="M336" t="s">
        <v>1</v>
      </c>
      <c r="N336" t="s">
        <v>1</v>
      </c>
      <c r="O336" t="s">
        <v>1</v>
      </c>
      <c r="P336" t="s">
        <v>1</v>
      </c>
      <c r="Q336" t="s">
        <v>1</v>
      </c>
      <c r="R336" t="s">
        <v>1</v>
      </c>
      <c r="S336" t="s">
        <v>1</v>
      </c>
      <c r="T336" t="s">
        <v>1</v>
      </c>
      <c r="U336" t="s">
        <v>1</v>
      </c>
      <c r="V336" t="s">
        <v>1</v>
      </c>
      <c r="W336" t="s">
        <v>1</v>
      </c>
      <c r="X336" t="s">
        <v>1</v>
      </c>
      <c r="Y336" t="s">
        <v>1</v>
      </c>
      <c r="Z336" t="s">
        <v>1</v>
      </c>
      <c r="AA336" t="s">
        <v>1</v>
      </c>
      <c r="AB336" t="s">
        <v>1</v>
      </c>
      <c r="AC336" t="s">
        <v>1</v>
      </c>
      <c r="AD336" t="s">
        <v>1</v>
      </c>
      <c r="AE336" t="s">
        <v>1</v>
      </c>
      <c r="AF336" t="s">
        <v>1</v>
      </c>
      <c r="AG336" t="s">
        <v>1</v>
      </c>
      <c r="AH336" t="s">
        <v>1</v>
      </c>
      <c r="AI336" t="s">
        <v>1</v>
      </c>
      <c r="AJ336" t="s">
        <v>1</v>
      </c>
      <c r="AK336" t="s">
        <v>1</v>
      </c>
      <c r="AL336" t="s">
        <v>1</v>
      </c>
      <c r="AM336" t="s">
        <v>1</v>
      </c>
      <c r="AN336" t="s">
        <v>1</v>
      </c>
      <c r="AO336" t="s">
        <v>1</v>
      </c>
      <c r="AP336" t="s">
        <v>1</v>
      </c>
      <c r="AQ336">
        <v>-1.5911999999999999</v>
      </c>
      <c r="AR336">
        <v>-2.2894000000000001</v>
      </c>
      <c r="AS336">
        <v>0.33739999999999998</v>
      </c>
      <c r="AT336">
        <v>0.92030000000000001</v>
      </c>
      <c r="AU336">
        <v>0.83020000000000005</v>
      </c>
      <c r="AV336">
        <v>0.79410000000000003</v>
      </c>
      <c r="AW336">
        <v>-0.498</v>
      </c>
      <c r="AX336">
        <v>-0.92879999999999996</v>
      </c>
      <c r="AY336">
        <v>-1.6845000000000001</v>
      </c>
      <c r="AZ336">
        <v>-2.3435000000000001</v>
      </c>
      <c r="BA336">
        <v>-3.4417</v>
      </c>
      <c r="BB336">
        <v>-2.5672999999999999</v>
      </c>
      <c r="BC336">
        <v>3.6613000000000002</v>
      </c>
      <c r="BD336">
        <v>3.1208</v>
      </c>
      <c r="BE336">
        <v>1.3439000000000001</v>
      </c>
      <c r="BF336">
        <v>0.49299999999999999</v>
      </c>
      <c r="BG336">
        <v>0.25740000000000002</v>
      </c>
      <c r="BH336">
        <v>0.18329999999999999</v>
      </c>
      <c r="BI336">
        <v>0.14899999999999999</v>
      </c>
    </row>
    <row r="337" spans="1:61" hidden="1">
      <c r="A337" t="s">
        <v>514</v>
      </c>
      <c r="B337" t="s">
        <v>39</v>
      </c>
      <c r="C337" t="s">
        <v>151</v>
      </c>
      <c r="D337" t="s">
        <v>491</v>
      </c>
      <c r="E337" t="s">
        <v>153</v>
      </c>
      <c r="F337" t="s">
        <v>1</v>
      </c>
      <c r="G337" t="s">
        <v>1</v>
      </c>
      <c r="H337" t="s">
        <v>1</v>
      </c>
      <c r="I337" t="s">
        <v>1</v>
      </c>
      <c r="J337" t="s">
        <v>1</v>
      </c>
      <c r="K337" t="s">
        <v>1</v>
      </c>
      <c r="L337" t="s">
        <v>1</v>
      </c>
      <c r="M337" t="s">
        <v>1</v>
      </c>
      <c r="N337" t="s">
        <v>1</v>
      </c>
      <c r="O337" t="s">
        <v>1</v>
      </c>
      <c r="P337" t="s">
        <v>1</v>
      </c>
      <c r="Q337" t="s">
        <v>1</v>
      </c>
      <c r="R337" t="s">
        <v>1</v>
      </c>
      <c r="S337" t="s">
        <v>1</v>
      </c>
      <c r="T337" t="s">
        <v>1</v>
      </c>
      <c r="U337" t="s">
        <v>1</v>
      </c>
      <c r="V337" t="s">
        <v>1</v>
      </c>
      <c r="W337" t="s">
        <v>1</v>
      </c>
      <c r="X337" t="s">
        <v>1</v>
      </c>
      <c r="Y337" t="s">
        <v>1</v>
      </c>
      <c r="Z337" t="s">
        <v>1</v>
      </c>
      <c r="AA337" t="s">
        <v>1</v>
      </c>
      <c r="AB337" t="s">
        <v>1</v>
      </c>
      <c r="AC337" t="s">
        <v>1</v>
      </c>
      <c r="AD337" t="s">
        <v>1</v>
      </c>
      <c r="AE337" t="s">
        <v>1</v>
      </c>
      <c r="AF337" t="s">
        <v>1</v>
      </c>
      <c r="AG337" t="s">
        <v>1</v>
      </c>
      <c r="AH337" t="s">
        <v>1</v>
      </c>
      <c r="AI337" t="s">
        <v>1</v>
      </c>
      <c r="AJ337">
        <v>-0.53549999999999998</v>
      </c>
      <c r="AK337">
        <v>-1.2457</v>
      </c>
      <c r="AL337">
        <v>-0.2447</v>
      </c>
      <c r="AM337">
        <v>-9.0899999999999995E-2</v>
      </c>
      <c r="AN337">
        <v>-7.6700000000000004E-2</v>
      </c>
      <c r="AO337">
        <v>0.62629999999999997</v>
      </c>
      <c r="AP337">
        <v>1.3393999999999999</v>
      </c>
      <c r="AQ337">
        <v>0.76770000000000005</v>
      </c>
      <c r="AR337">
        <v>6.5799999999999997E-2</v>
      </c>
      <c r="AS337">
        <v>-0.89180000000000004</v>
      </c>
      <c r="AT337">
        <v>-1.968</v>
      </c>
      <c r="AU337">
        <v>-1.4077</v>
      </c>
      <c r="AV337">
        <v>-1.1482000000000001</v>
      </c>
      <c r="AW337">
        <v>0.15179999999999999</v>
      </c>
      <c r="AX337">
        <v>0.16059999999999999</v>
      </c>
      <c r="AY337">
        <v>-0.2034</v>
      </c>
      <c r="AZ337">
        <v>-0.73319999999999996</v>
      </c>
      <c r="BA337">
        <v>-2.0238999999999998</v>
      </c>
      <c r="BB337">
        <v>-0.5887</v>
      </c>
      <c r="BC337">
        <v>2.2401</v>
      </c>
      <c r="BD337">
        <v>1.0792999999999999</v>
      </c>
      <c r="BE337">
        <v>0.7913</v>
      </c>
      <c r="BF337">
        <v>1.5918000000000001</v>
      </c>
      <c r="BG337">
        <v>1.2643</v>
      </c>
      <c r="BH337">
        <v>0.72909999999999997</v>
      </c>
      <c r="BI337">
        <v>0.1409</v>
      </c>
    </row>
    <row r="338" spans="1:61" hidden="1">
      <c r="A338" t="s">
        <v>515</v>
      </c>
      <c r="B338" t="s">
        <v>40</v>
      </c>
      <c r="C338" t="s">
        <v>151</v>
      </c>
      <c r="D338" t="s">
        <v>491</v>
      </c>
      <c r="E338" t="s">
        <v>153</v>
      </c>
      <c r="F338" t="s">
        <v>1</v>
      </c>
      <c r="G338" t="s">
        <v>1</v>
      </c>
      <c r="H338" t="s">
        <v>1</v>
      </c>
      <c r="I338" t="s">
        <v>1</v>
      </c>
      <c r="J338" t="s">
        <v>1</v>
      </c>
      <c r="K338" t="s">
        <v>1</v>
      </c>
      <c r="L338" t="s">
        <v>1</v>
      </c>
      <c r="M338" t="s">
        <v>1</v>
      </c>
      <c r="N338" t="s">
        <v>1</v>
      </c>
      <c r="O338" t="s">
        <v>1</v>
      </c>
      <c r="P338" t="s">
        <v>1</v>
      </c>
      <c r="Q338" t="s">
        <v>1</v>
      </c>
      <c r="R338" t="s">
        <v>1</v>
      </c>
      <c r="S338" t="s">
        <v>1</v>
      </c>
      <c r="T338" t="s">
        <v>1</v>
      </c>
      <c r="U338" t="s">
        <v>1</v>
      </c>
      <c r="V338" t="s">
        <v>1</v>
      </c>
      <c r="W338" t="s">
        <v>1</v>
      </c>
      <c r="X338" t="s">
        <v>1</v>
      </c>
      <c r="Y338" t="s">
        <v>1</v>
      </c>
      <c r="Z338" t="s">
        <v>1</v>
      </c>
      <c r="AA338" t="s">
        <v>1</v>
      </c>
      <c r="AB338" t="s">
        <v>1</v>
      </c>
      <c r="AC338" t="s">
        <v>1</v>
      </c>
      <c r="AD338" t="s">
        <v>1</v>
      </c>
      <c r="AE338" t="s">
        <v>1</v>
      </c>
      <c r="AF338" t="s">
        <v>1</v>
      </c>
      <c r="AG338" t="s">
        <v>1</v>
      </c>
      <c r="AH338" t="s">
        <v>1</v>
      </c>
      <c r="AI338" t="s">
        <v>1</v>
      </c>
      <c r="AJ338" t="s">
        <v>1</v>
      </c>
      <c r="AK338" t="s">
        <v>1</v>
      </c>
      <c r="AL338" t="s">
        <v>1</v>
      </c>
      <c r="AM338" t="s">
        <v>1</v>
      </c>
      <c r="AN338" t="s">
        <v>1</v>
      </c>
      <c r="AO338" t="s">
        <v>1</v>
      </c>
      <c r="AP338" t="s">
        <v>1</v>
      </c>
      <c r="AQ338">
        <v>0.56979999999999997</v>
      </c>
      <c r="AR338">
        <v>0.20680000000000001</v>
      </c>
      <c r="AS338">
        <v>0.2321</v>
      </c>
      <c r="AT338">
        <v>-0.12820000000000001</v>
      </c>
      <c r="AU338">
        <v>-0.35720000000000002</v>
      </c>
      <c r="AV338">
        <v>-0.85399999999999998</v>
      </c>
      <c r="AW338">
        <v>-1.0304</v>
      </c>
      <c r="AX338">
        <v>-1.6352</v>
      </c>
      <c r="AY338">
        <v>-2.0232999999999999</v>
      </c>
      <c r="AZ338">
        <v>-2.7086000000000001</v>
      </c>
      <c r="BA338">
        <v>-1.6571</v>
      </c>
      <c r="BB338">
        <v>-1.2952999999999999</v>
      </c>
      <c r="BC338">
        <v>2.5339999999999998</v>
      </c>
      <c r="BD338">
        <v>2.0525000000000002</v>
      </c>
      <c r="BE338">
        <v>1.3201000000000001</v>
      </c>
      <c r="BF338">
        <v>2.1684000000000001</v>
      </c>
      <c r="BG338">
        <v>1.788</v>
      </c>
      <c r="BH338">
        <v>1.0738000000000001</v>
      </c>
      <c r="BI338">
        <v>0.53759999999999997</v>
      </c>
    </row>
    <row r="339" spans="1:61" hidden="1">
      <c r="A339" t="s">
        <v>516</v>
      </c>
      <c r="B339" t="s">
        <v>41</v>
      </c>
      <c r="C339" t="s">
        <v>151</v>
      </c>
      <c r="D339" t="s">
        <v>491</v>
      </c>
      <c r="E339" t="s">
        <v>153</v>
      </c>
      <c r="F339" t="s">
        <v>1</v>
      </c>
      <c r="G339" t="s">
        <v>1</v>
      </c>
      <c r="H339" t="s">
        <v>1</v>
      </c>
      <c r="I339" t="s">
        <v>1</v>
      </c>
      <c r="J339" t="s">
        <v>1</v>
      </c>
      <c r="K339" t="s">
        <v>1</v>
      </c>
      <c r="L339" t="s">
        <v>1</v>
      </c>
      <c r="M339" t="s">
        <v>1</v>
      </c>
      <c r="N339" t="s">
        <v>1</v>
      </c>
      <c r="O339" t="s">
        <v>1</v>
      </c>
      <c r="P339" t="s">
        <v>1</v>
      </c>
      <c r="Q339" t="s">
        <v>1</v>
      </c>
      <c r="R339" t="s">
        <v>1</v>
      </c>
      <c r="S339" t="s">
        <v>1</v>
      </c>
      <c r="T339" t="s">
        <v>1</v>
      </c>
      <c r="U339" t="s">
        <v>1</v>
      </c>
      <c r="V339" t="s">
        <v>1</v>
      </c>
      <c r="W339" t="s">
        <v>1</v>
      </c>
      <c r="X339" t="s">
        <v>1</v>
      </c>
      <c r="Y339" t="s">
        <v>1</v>
      </c>
      <c r="Z339" t="s">
        <v>1</v>
      </c>
      <c r="AA339" t="s">
        <v>1</v>
      </c>
      <c r="AB339" t="s">
        <v>1</v>
      </c>
      <c r="AC339" t="s">
        <v>1</v>
      </c>
      <c r="AD339" t="s">
        <v>1</v>
      </c>
      <c r="AE339" t="s">
        <v>1</v>
      </c>
      <c r="AF339" t="s">
        <v>1</v>
      </c>
      <c r="AG339" t="s">
        <v>1</v>
      </c>
      <c r="AH339" t="s">
        <v>1</v>
      </c>
      <c r="AI339" t="s">
        <v>1</v>
      </c>
      <c r="AJ339" t="s">
        <v>1</v>
      </c>
      <c r="AK339" t="s">
        <v>1</v>
      </c>
      <c r="AL339" t="s">
        <v>1</v>
      </c>
      <c r="AM339" t="s">
        <v>1</v>
      </c>
      <c r="AN339" t="s">
        <v>1</v>
      </c>
      <c r="AO339">
        <v>0.44479999999999997</v>
      </c>
      <c r="AP339">
        <v>0.42649999999999999</v>
      </c>
      <c r="AQ339">
        <v>8.8999999999999999E-3</v>
      </c>
      <c r="AR339">
        <v>0.16259999999999999</v>
      </c>
      <c r="AS339">
        <v>-8.7499999999999994E-2</v>
      </c>
      <c r="AT339">
        <v>-0.85819999999999996</v>
      </c>
      <c r="AU339">
        <v>0.1555</v>
      </c>
      <c r="AV339">
        <v>-0.50239999999999996</v>
      </c>
      <c r="AW339">
        <v>-3.3799999999999997E-2</v>
      </c>
      <c r="AX339">
        <v>0.82050000000000001</v>
      </c>
      <c r="AY339">
        <v>0.2346</v>
      </c>
      <c r="AZ339">
        <v>5.57E-2</v>
      </c>
      <c r="BA339">
        <v>-0.65149999999999997</v>
      </c>
      <c r="BB339">
        <v>-1.3834</v>
      </c>
      <c r="BC339">
        <v>0.76359999999999995</v>
      </c>
      <c r="BD339">
        <v>2.41E-2</v>
      </c>
      <c r="BE339">
        <v>-5.6399999999999999E-2</v>
      </c>
      <c r="BF339">
        <v>0.42399999999999999</v>
      </c>
      <c r="BG339">
        <v>0.1411</v>
      </c>
      <c r="BH339">
        <v>-7.1800000000000003E-2</v>
      </c>
      <c r="BI339">
        <v>-0.29949999999999999</v>
      </c>
    </row>
    <row r="340" spans="1:61" hidden="1">
      <c r="A340" t="s">
        <v>517</v>
      </c>
      <c r="B340" t="s">
        <v>42</v>
      </c>
      <c r="C340" t="s">
        <v>151</v>
      </c>
      <c r="D340" t="s">
        <v>491</v>
      </c>
      <c r="E340" t="s">
        <v>153</v>
      </c>
      <c r="F340" t="s">
        <v>1</v>
      </c>
      <c r="G340" t="s">
        <v>1</v>
      </c>
      <c r="H340" t="s">
        <v>1</v>
      </c>
      <c r="I340" t="s">
        <v>1</v>
      </c>
      <c r="J340" t="s">
        <v>1</v>
      </c>
      <c r="K340" t="s">
        <v>1</v>
      </c>
      <c r="L340" t="s">
        <v>1</v>
      </c>
      <c r="M340" t="s">
        <v>1</v>
      </c>
      <c r="N340" t="s">
        <v>1</v>
      </c>
      <c r="O340">
        <v>-0.78410000000000002</v>
      </c>
      <c r="P340">
        <v>-1.5073000000000001</v>
      </c>
      <c r="Q340">
        <v>-1.5082</v>
      </c>
      <c r="R340">
        <v>-1.3121</v>
      </c>
      <c r="S340">
        <v>-2.0087999999999999</v>
      </c>
      <c r="T340">
        <v>-1.9688000000000001</v>
      </c>
      <c r="U340">
        <v>-0.51819999999999999</v>
      </c>
      <c r="V340">
        <v>-1.323</v>
      </c>
      <c r="W340">
        <v>-1.2815000000000001</v>
      </c>
      <c r="X340">
        <v>-1.5079</v>
      </c>
      <c r="Y340">
        <v>-1.4236</v>
      </c>
      <c r="Z340">
        <v>-0.98150000000000004</v>
      </c>
      <c r="AA340">
        <v>0.18840000000000001</v>
      </c>
      <c r="AB340">
        <v>1.4650000000000001</v>
      </c>
      <c r="AC340">
        <v>1.2730999999999999</v>
      </c>
      <c r="AD340">
        <v>0.3175</v>
      </c>
      <c r="AE340">
        <v>-3.0300000000000001E-2</v>
      </c>
      <c r="AF340">
        <v>-0.30380000000000001</v>
      </c>
      <c r="AG340">
        <v>-1E-3</v>
      </c>
      <c r="AH340">
        <v>-0.36549999999999999</v>
      </c>
      <c r="AI340">
        <v>-1.1496999999999999</v>
      </c>
      <c r="AJ340">
        <v>-1.7644</v>
      </c>
      <c r="AK340">
        <v>-1.3299000000000001</v>
      </c>
      <c r="AL340">
        <v>-0.50749999999999995</v>
      </c>
      <c r="AM340">
        <v>0.53580000000000005</v>
      </c>
      <c r="AN340">
        <v>0.5544</v>
      </c>
      <c r="AO340">
        <v>0.45179999999999998</v>
      </c>
      <c r="AP340">
        <v>0.3972</v>
      </c>
      <c r="AQ340">
        <v>-4.5900000000000003E-2</v>
      </c>
      <c r="AR340">
        <v>-0.2445</v>
      </c>
      <c r="AS340">
        <v>-0.81579999999999997</v>
      </c>
      <c r="AT340">
        <v>-1.1685000000000001</v>
      </c>
      <c r="AU340">
        <v>-0.82820000000000005</v>
      </c>
      <c r="AV340">
        <v>0.58069999999999999</v>
      </c>
      <c r="AW340">
        <v>1.5759000000000001</v>
      </c>
      <c r="AX340">
        <v>1.2599</v>
      </c>
      <c r="AY340">
        <v>0.98819999999999997</v>
      </c>
      <c r="AZ340">
        <v>9.7000000000000003E-3</v>
      </c>
      <c r="BA340">
        <v>-1.302</v>
      </c>
      <c r="BB340">
        <v>-1.3416999999999999</v>
      </c>
      <c r="BC340">
        <v>1.5379</v>
      </c>
      <c r="BD340">
        <v>0.88229999999999997</v>
      </c>
      <c r="BE340">
        <v>0.61799999999999999</v>
      </c>
      <c r="BF340">
        <v>1.486</v>
      </c>
      <c r="BG340">
        <v>2.0657000000000001</v>
      </c>
      <c r="BH340">
        <v>1.6036999999999999</v>
      </c>
      <c r="BI340">
        <v>1.1146</v>
      </c>
    </row>
    <row r="341" spans="1:61" hidden="1">
      <c r="A341" t="s">
        <v>518</v>
      </c>
      <c r="B341" t="s">
        <v>43</v>
      </c>
      <c r="C341" t="s">
        <v>151</v>
      </c>
      <c r="D341" t="s">
        <v>491</v>
      </c>
      <c r="E341" t="s">
        <v>153</v>
      </c>
      <c r="F341" t="s">
        <v>1</v>
      </c>
      <c r="G341" t="s">
        <v>1</v>
      </c>
      <c r="H341" t="s">
        <v>1</v>
      </c>
      <c r="I341" t="s">
        <v>1</v>
      </c>
      <c r="J341" t="s">
        <v>1</v>
      </c>
      <c r="K341" t="s">
        <v>1</v>
      </c>
      <c r="L341" t="s">
        <v>1</v>
      </c>
      <c r="M341" t="s">
        <v>1</v>
      </c>
      <c r="N341" t="s">
        <v>1</v>
      </c>
      <c r="O341" t="s">
        <v>1</v>
      </c>
      <c r="P341" t="s">
        <v>1</v>
      </c>
      <c r="Q341" t="s">
        <v>1</v>
      </c>
      <c r="R341" t="s">
        <v>1</v>
      </c>
      <c r="S341" t="s">
        <v>1</v>
      </c>
      <c r="T341" t="s">
        <v>1</v>
      </c>
      <c r="U341" t="s">
        <v>1</v>
      </c>
      <c r="V341">
        <v>3.7400000000000003E-2</v>
      </c>
      <c r="W341">
        <v>-0.7621</v>
      </c>
      <c r="X341">
        <v>0.47160000000000002</v>
      </c>
      <c r="Y341">
        <v>-0.7379</v>
      </c>
      <c r="Z341">
        <v>-0.3619</v>
      </c>
      <c r="AA341">
        <v>0.53949999999999998</v>
      </c>
      <c r="AB341">
        <v>0.36840000000000001</v>
      </c>
      <c r="AC341">
        <v>-0.2132</v>
      </c>
      <c r="AD341">
        <v>0.54900000000000004</v>
      </c>
      <c r="AE341">
        <v>0.34160000000000001</v>
      </c>
      <c r="AF341">
        <v>0.26640000000000003</v>
      </c>
      <c r="AG341">
        <v>0.71630000000000005</v>
      </c>
      <c r="AH341">
        <v>0.40050000000000002</v>
      </c>
      <c r="AI341">
        <v>-3.27E-2</v>
      </c>
      <c r="AJ341">
        <v>-0.56499999999999995</v>
      </c>
      <c r="AK341">
        <v>-0.69189999999999996</v>
      </c>
      <c r="AL341">
        <v>-0.33450000000000002</v>
      </c>
      <c r="AM341">
        <v>0.62809999999999999</v>
      </c>
      <c r="AN341">
        <v>0.6129</v>
      </c>
      <c r="AO341">
        <v>0.4713</v>
      </c>
      <c r="AP341">
        <v>0.41099999999999998</v>
      </c>
      <c r="AQ341">
        <v>0.47220000000000001</v>
      </c>
      <c r="AR341">
        <v>-5.6099999999999997E-2</v>
      </c>
      <c r="AS341">
        <v>-0.46949999999999997</v>
      </c>
      <c r="AT341">
        <v>-0.94840000000000002</v>
      </c>
      <c r="AU341">
        <v>-0.2278</v>
      </c>
      <c r="AV341">
        <v>2.8899999999999999E-2</v>
      </c>
      <c r="AW341">
        <v>0.6966</v>
      </c>
      <c r="AX341">
        <v>0.51829999999999998</v>
      </c>
      <c r="AY341">
        <v>0.49890000000000001</v>
      </c>
      <c r="AZ341">
        <v>-0.2651</v>
      </c>
      <c r="BA341">
        <v>-1.1805000000000001</v>
      </c>
      <c r="BB341">
        <v>-1.0651999999999999</v>
      </c>
      <c r="BC341">
        <v>1.5954999999999999</v>
      </c>
      <c r="BD341">
        <v>1.0960000000000001</v>
      </c>
      <c r="BE341">
        <v>7.9600000000000004E-2</v>
      </c>
      <c r="BF341">
        <v>0.2077</v>
      </c>
      <c r="BG341">
        <v>0.60650000000000004</v>
      </c>
      <c r="BH341">
        <v>0.42149999999999999</v>
      </c>
      <c r="BI341">
        <v>0.22700000000000001</v>
      </c>
    </row>
    <row r="342" spans="1:61" hidden="1">
      <c r="A342" t="s">
        <v>519</v>
      </c>
      <c r="B342" t="s">
        <v>44</v>
      </c>
      <c r="C342" t="s">
        <v>151</v>
      </c>
      <c r="D342" t="s">
        <v>491</v>
      </c>
      <c r="E342" t="s">
        <v>153</v>
      </c>
      <c r="F342" t="s">
        <v>1</v>
      </c>
      <c r="G342" t="s">
        <v>1</v>
      </c>
      <c r="H342" t="s">
        <v>1</v>
      </c>
      <c r="I342" t="s">
        <v>1</v>
      </c>
      <c r="J342" t="s">
        <v>1</v>
      </c>
      <c r="K342" t="s">
        <v>1</v>
      </c>
      <c r="L342" t="s">
        <v>1</v>
      </c>
      <c r="M342" t="s">
        <v>1</v>
      </c>
      <c r="N342" t="s">
        <v>1</v>
      </c>
      <c r="O342" t="s">
        <v>1</v>
      </c>
      <c r="P342" t="s">
        <v>1</v>
      </c>
      <c r="Q342" t="s">
        <v>1</v>
      </c>
      <c r="R342" t="s">
        <v>1</v>
      </c>
      <c r="S342" t="s">
        <v>1</v>
      </c>
      <c r="T342" t="s">
        <v>1</v>
      </c>
      <c r="U342" t="s">
        <v>1</v>
      </c>
      <c r="V342" t="s">
        <v>1</v>
      </c>
      <c r="W342" t="s">
        <v>1</v>
      </c>
      <c r="X342" t="s">
        <v>1</v>
      </c>
      <c r="Y342" t="s">
        <v>1</v>
      </c>
      <c r="Z342" t="s">
        <v>1</v>
      </c>
      <c r="AA342" t="s">
        <v>1</v>
      </c>
      <c r="AB342" t="s">
        <v>1</v>
      </c>
      <c r="AC342" t="s">
        <v>1</v>
      </c>
      <c r="AD342" t="s">
        <v>1</v>
      </c>
      <c r="AE342" t="s">
        <v>1</v>
      </c>
      <c r="AF342" t="s">
        <v>1</v>
      </c>
      <c r="AG342" t="s">
        <v>1</v>
      </c>
      <c r="AH342" t="s">
        <v>1</v>
      </c>
      <c r="AI342" t="s">
        <v>1</v>
      </c>
      <c r="AJ342" t="s">
        <v>1</v>
      </c>
      <c r="AK342" t="s">
        <v>1</v>
      </c>
      <c r="AL342" t="s">
        <v>1</v>
      </c>
      <c r="AM342" t="s">
        <v>1</v>
      </c>
      <c r="AN342" t="s">
        <v>1</v>
      </c>
      <c r="AO342">
        <v>0.1134</v>
      </c>
      <c r="AP342">
        <v>-0.51300000000000001</v>
      </c>
      <c r="AQ342">
        <v>-1.1980999999999999</v>
      </c>
      <c r="AR342">
        <v>-0.84960000000000002</v>
      </c>
      <c r="AS342">
        <v>-0.58079999999999998</v>
      </c>
      <c r="AT342">
        <v>-0.2828</v>
      </c>
      <c r="AU342">
        <v>1.1950000000000001</v>
      </c>
      <c r="AV342">
        <v>2.3203</v>
      </c>
      <c r="AW342">
        <v>2.1861000000000002</v>
      </c>
      <c r="AX342">
        <v>1.3237000000000001</v>
      </c>
      <c r="AY342">
        <v>1.1447000000000001</v>
      </c>
      <c r="AZ342">
        <v>-0.14710000000000001</v>
      </c>
      <c r="BA342">
        <v>-1.5202</v>
      </c>
      <c r="BB342">
        <v>-1.9973000000000001</v>
      </c>
      <c r="BC342">
        <v>-0.85609999999999997</v>
      </c>
      <c r="BD342">
        <v>-0.74529999999999996</v>
      </c>
      <c r="BE342">
        <v>-0.90949999999999998</v>
      </c>
      <c r="BF342">
        <v>-0.2031</v>
      </c>
      <c r="BG342">
        <v>0.58899999999999997</v>
      </c>
      <c r="BH342">
        <v>0.60170000000000001</v>
      </c>
      <c r="BI342">
        <v>0.56889999999999996</v>
      </c>
    </row>
    <row r="343" spans="1:61" hidden="1">
      <c r="A343" t="s">
        <v>520</v>
      </c>
      <c r="B343" t="s">
        <v>45</v>
      </c>
      <c r="C343" t="s">
        <v>151</v>
      </c>
      <c r="D343" t="s">
        <v>491</v>
      </c>
      <c r="E343" t="s">
        <v>153</v>
      </c>
      <c r="F343" t="s">
        <v>1</v>
      </c>
      <c r="G343" t="s">
        <v>1</v>
      </c>
      <c r="H343" t="s">
        <v>1</v>
      </c>
      <c r="I343" t="s">
        <v>1</v>
      </c>
      <c r="J343" t="s">
        <v>1</v>
      </c>
      <c r="K343" t="s">
        <v>1</v>
      </c>
      <c r="L343" t="s">
        <v>1</v>
      </c>
      <c r="M343" t="s">
        <v>1</v>
      </c>
      <c r="N343" t="s">
        <v>1</v>
      </c>
      <c r="O343" t="s">
        <v>1</v>
      </c>
      <c r="P343" t="s">
        <v>1</v>
      </c>
      <c r="Q343" t="s">
        <v>1</v>
      </c>
      <c r="R343" t="s">
        <v>1</v>
      </c>
      <c r="S343" t="s">
        <v>1</v>
      </c>
      <c r="T343" t="s">
        <v>1</v>
      </c>
      <c r="U343" t="s">
        <v>1</v>
      </c>
      <c r="V343" t="s">
        <v>1</v>
      </c>
      <c r="W343">
        <v>1.7154</v>
      </c>
      <c r="X343">
        <v>1.0412999999999999</v>
      </c>
      <c r="Y343">
        <v>0.22090000000000001</v>
      </c>
      <c r="Z343">
        <v>-0.13489999999999999</v>
      </c>
      <c r="AA343">
        <v>1.8800000000000001E-2</v>
      </c>
      <c r="AB343">
        <v>8.1000000000000003E-2</v>
      </c>
      <c r="AC343">
        <v>0.35680000000000001</v>
      </c>
      <c r="AD343">
        <v>1.1301000000000001</v>
      </c>
      <c r="AE343">
        <v>1.3070999999999999</v>
      </c>
      <c r="AF343">
        <v>1.2514000000000001</v>
      </c>
      <c r="AG343">
        <v>0.26919999999999999</v>
      </c>
      <c r="AH343">
        <v>2.9399999999999999E-2</v>
      </c>
      <c r="AI343">
        <v>-0.49959999999999999</v>
      </c>
      <c r="AJ343">
        <v>-1.4006000000000001</v>
      </c>
      <c r="AK343">
        <v>-1.2863</v>
      </c>
      <c r="AL343">
        <v>-1.1261000000000001</v>
      </c>
      <c r="AM343">
        <v>-6.5699999999999995E-2</v>
      </c>
      <c r="AN343">
        <v>0.29709999999999998</v>
      </c>
      <c r="AO343">
        <v>0.33810000000000001</v>
      </c>
      <c r="AP343">
        <v>2.92E-2</v>
      </c>
      <c r="AQ343">
        <v>-0.37490000000000001</v>
      </c>
      <c r="AR343">
        <v>-0.95269999999999999</v>
      </c>
      <c r="AS343">
        <v>-1.2097</v>
      </c>
      <c r="AT343">
        <v>-1.5027999999999999</v>
      </c>
      <c r="AU343">
        <v>-1.6491</v>
      </c>
      <c r="AV343">
        <v>-0.94950000000000001</v>
      </c>
      <c r="AW343">
        <v>0.2525</v>
      </c>
      <c r="AX343">
        <v>0.1489</v>
      </c>
      <c r="AY343">
        <v>0.31490000000000001</v>
      </c>
      <c r="AZ343">
        <v>0.115</v>
      </c>
      <c r="BA343">
        <v>-0.5373</v>
      </c>
      <c r="BB343">
        <v>-0.127</v>
      </c>
      <c r="BC343">
        <v>1.4890000000000001</v>
      </c>
      <c r="BD343">
        <v>0.7722</v>
      </c>
      <c r="BE343">
        <v>1.3150999999999999</v>
      </c>
      <c r="BF343">
        <v>2.5005999999999999</v>
      </c>
      <c r="BG343">
        <v>2.7959000000000001</v>
      </c>
      <c r="BH343" t="s">
        <v>1</v>
      </c>
      <c r="BI343" t="s">
        <v>521</v>
      </c>
    </row>
    <row r="344" spans="1:61" hidden="1">
      <c r="A344" t="s">
        <v>522</v>
      </c>
      <c r="B344" t="s">
        <v>46</v>
      </c>
      <c r="C344" t="s">
        <v>151</v>
      </c>
      <c r="D344" t="s">
        <v>491</v>
      </c>
      <c r="E344" t="s">
        <v>153</v>
      </c>
      <c r="F344" t="s">
        <v>1</v>
      </c>
      <c r="G344" t="s">
        <v>1</v>
      </c>
      <c r="H344" t="s">
        <v>1</v>
      </c>
      <c r="I344" t="s">
        <v>1</v>
      </c>
      <c r="J344" t="s">
        <v>1</v>
      </c>
      <c r="K344" t="s">
        <v>1</v>
      </c>
      <c r="L344" t="s">
        <v>1</v>
      </c>
      <c r="M344" t="s">
        <v>1</v>
      </c>
      <c r="N344" t="s">
        <v>1</v>
      </c>
      <c r="O344" t="s">
        <v>1</v>
      </c>
      <c r="P344" t="s">
        <v>1</v>
      </c>
      <c r="Q344" t="s">
        <v>1</v>
      </c>
      <c r="R344" t="s">
        <v>1</v>
      </c>
      <c r="S344" t="s">
        <v>1</v>
      </c>
      <c r="T344" t="s">
        <v>1</v>
      </c>
      <c r="U344" t="s">
        <v>1</v>
      </c>
      <c r="V344" t="s">
        <v>1</v>
      </c>
      <c r="W344" t="s">
        <v>1</v>
      </c>
      <c r="X344" t="s">
        <v>1</v>
      </c>
      <c r="Y344" t="s">
        <v>1</v>
      </c>
      <c r="Z344" t="s">
        <v>1</v>
      </c>
      <c r="AA344" t="s">
        <v>1</v>
      </c>
      <c r="AB344" t="s">
        <v>1</v>
      </c>
      <c r="AC344" t="s">
        <v>1</v>
      </c>
      <c r="AD344" t="s">
        <v>1</v>
      </c>
      <c r="AE344" t="s">
        <v>1</v>
      </c>
      <c r="AF344" t="s">
        <v>1</v>
      </c>
      <c r="AG344" t="s">
        <v>1</v>
      </c>
      <c r="AH344" t="s">
        <v>1</v>
      </c>
      <c r="AI344" t="s">
        <v>1</v>
      </c>
      <c r="AJ344" t="s">
        <v>1</v>
      </c>
      <c r="AK344" t="s">
        <v>1</v>
      </c>
      <c r="AL344" t="s">
        <v>1</v>
      </c>
      <c r="AM344" t="s">
        <v>1</v>
      </c>
      <c r="AN344" t="s">
        <v>1</v>
      </c>
      <c r="AO344" t="s">
        <v>1</v>
      </c>
      <c r="AP344" t="s">
        <v>1</v>
      </c>
      <c r="AQ344" t="s">
        <v>1</v>
      </c>
      <c r="AR344" t="s">
        <v>1</v>
      </c>
      <c r="AS344" t="s">
        <v>1</v>
      </c>
      <c r="AT344" t="s">
        <v>1</v>
      </c>
      <c r="AU344" t="s">
        <v>1</v>
      </c>
      <c r="AV344">
        <v>0.38769999999999999</v>
      </c>
      <c r="AW344">
        <v>-0.1164</v>
      </c>
      <c r="AX344">
        <v>-1.5501</v>
      </c>
      <c r="AY344">
        <v>-1.2966</v>
      </c>
      <c r="AZ344">
        <v>-2.1612</v>
      </c>
      <c r="BA344">
        <v>-2.4062000000000001</v>
      </c>
      <c r="BB344">
        <v>-3.2679999999999998</v>
      </c>
      <c r="BC344">
        <v>-6.5100000000000005E-2</v>
      </c>
      <c r="BD344">
        <v>0.88470000000000004</v>
      </c>
      <c r="BE344">
        <v>0.67600000000000005</v>
      </c>
      <c r="BF344">
        <v>1.2087000000000001</v>
      </c>
      <c r="BG344">
        <v>0.61150000000000004</v>
      </c>
      <c r="BH344">
        <v>0.46360000000000001</v>
      </c>
      <c r="BI344">
        <v>0.30280000000000001</v>
      </c>
    </row>
    <row r="345" spans="1:61" hidden="1">
      <c r="A345" t="s">
        <v>523</v>
      </c>
      <c r="B345" t="s">
        <v>47</v>
      </c>
      <c r="C345" t="s">
        <v>151</v>
      </c>
      <c r="D345" t="s">
        <v>491</v>
      </c>
      <c r="E345" t="s">
        <v>153</v>
      </c>
      <c r="F345" t="s">
        <v>1</v>
      </c>
      <c r="G345" t="s">
        <v>1</v>
      </c>
      <c r="H345" t="s">
        <v>1</v>
      </c>
      <c r="I345" t="s">
        <v>1</v>
      </c>
      <c r="J345" t="s">
        <v>1</v>
      </c>
      <c r="K345" t="s">
        <v>1</v>
      </c>
      <c r="L345" t="s">
        <v>1</v>
      </c>
      <c r="M345" t="s">
        <v>1</v>
      </c>
      <c r="N345" t="s">
        <v>1</v>
      </c>
      <c r="O345" t="s">
        <v>1</v>
      </c>
      <c r="P345" t="s">
        <v>1</v>
      </c>
      <c r="Q345" t="s">
        <v>1</v>
      </c>
      <c r="R345" t="s">
        <v>1</v>
      </c>
      <c r="S345" t="s">
        <v>1</v>
      </c>
      <c r="T345" t="s">
        <v>1</v>
      </c>
      <c r="U345" t="s">
        <v>1</v>
      </c>
      <c r="V345" t="s">
        <v>1</v>
      </c>
      <c r="W345" t="s">
        <v>1</v>
      </c>
      <c r="X345" t="s">
        <v>1</v>
      </c>
      <c r="Y345" t="s">
        <v>1</v>
      </c>
      <c r="Z345" t="s">
        <v>1</v>
      </c>
      <c r="AA345" t="s">
        <v>1</v>
      </c>
      <c r="AB345" t="s">
        <v>1</v>
      </c>
      <c r="AC345" t="s">
        <v>1</v>
      </c>
      <c r="AD345" t="s">
        <v>1</v>
      </c>
      <c r="AE345" t="s">
        <v>1</v>
      </c>
      <c r="AF345" t="s">
        <v>1</v>
      </c>
      <c r="AG345" t="s">
        <v>1</v>
      </c>
      <c r="AH345" t="s">
        <v>1</v>
      </c>
      <c r="AI345" t="s">
        <v>1</v>
      </c>
      <c r="AJ345" t="s">
        <v>1</v>
      </c>
      <c r="AK345" t="s">
        <v>1</v>
      </c>
      <c r="AL345" t="s">
        <v>1</v>
      </c>
      <c r="AM345" t="s">
        <v>1</v>
      </c>
      <c r="AN345" t="s">
        <v>1</v>
      </c>
      <c r="AO345" t="s">
        <v>1</v>
      </c>
      <c r="AP345" t="s">
        <v>1</v>
      </c>
      <c r="AQ345" t="s">
        <v>1</v>
      </c>
      <c r="AR345">
        <v>0.1348</v>
      </c>
      <c r="AS345">
        <v>-0.31969999999999998</v>
      </c>
      <c r="AT345">
        <v>-0.4516</v>
      </c>
      <c r="AU345">
        <v>-0.22600000000000001</v>
      </c>
      <c r="AV345">
        <v>-0.41980000000000001</v>
      </c>
      <c r="AW345">
        <v>-6.0699999999999997E-2</v>
      </c>
      <c r="AX345">
        <v>-0.2893</v>
      </c>
      <c r="AY345">
        <v>-0.3926</v>
      </c>
      <c r="AZ345">
        <v>-1.2537</v>
      </c>
      <c r="BA345">
        <v>-2.7928000000000002</v>
      </c>
      <c r="BB345">
        <v>-2.9346999999999999</v>
      </c>
      <c r="BC345">
        <v>1.7331000000000001</v>
      </c>
      <c r="BD345">
        <v>1.0249999999999999</v>
      </c>
      <c r="BE345">
        <v>0.41870000000000002</v>
      </c>
      <c r="BF345">
        <v>1.3339000000000001</v>
      </c>
      <c r="BG345">
        <v>1.5698000000000001</v>
      </c>
      <c r="BH345">
        <v>1.2082999999999999</v>
      </c>
      <c r="BI345">
        <v>0.75139999999999996</v>
      </c>
    </row>
    <row r="346" spans="1:61" hidden="1">
      <c r="A346" t="s">
        <v>524</v>
      </c>
      <c r="B346" t="s">
        <v>48</v>
      </c>
      <c r="C346" t="s">
        <v>151</v>
      </c>
      <c r="D346" t="s">
        <v>491</v>
      </c>
      <c r="E346" t="s">
        <v>153</v>
      </c>
      <c r="F346" t="s">
        <v>1</v>
      </c>
      <c r="G346" t="s">
        <v>1</v>
      </c>
      <c r="H346" t="s">
        <v>1</v>
      </c>
      <c r="I346" t="s">
        <v>1</v>
      </c>
      <c r="J346" t="s">
        <v>1</v>
      </c>
      <c r="K346" t="s">
        <v>1</v>
      </c>
      <c r="L346" t="s">
        <v>1</v>
      </c>
      <c r="M346" t="s">
        <v>1</v>
      </c>
      <c r="N346" t="s">
        <v>1</v>
      </c>
      <c r="O346" t="s">
        <v>1</v>
      </c>
      <c r="P346" t="s">
        <v>1</v>
      </c>
      <c r="Q346" t="s">
        <v>1</v>
      </c>
      <c r="R346" t="s">
        <v>1</v>
      </c>
      <c r="S346" t="s">
        <v>1</v>
      </c>
      <c r="T346" t="s">
        <v>1</v>
      </c>
      <c r="U346" t="s">
        <v>1</v>
      </c>
      <c r="V346" t="s">
        <v>1</v>
      </c>
      <c r="W346" t="s">
        <v>1</v>
      </c>
      <c r="X346" t="s">
        <v>1</v>
      </c>
      <c r="Y346" t="s">
        <v>1</v>
      </c>
      <c r="Z346" t="s">
        <v>1</v>
      </c>
      <c r="AA346" t="s">
        <v>1</v>
      </c>
      <c r="AB346" t="s">
        <v>1</v>
      </c>
      <c r="AC346" t="s">
        <v>1</v>
      </c>
      <c r="AD346" t="s">
        <v>1</v>
      </c>
      <c r="AE346" t="s">
        <v>1</v>
      </c>
      <c r="AF346" t="s">
        <v>1</v>
      </c>
      <c r="AG346" t="s">
        <v>1</v>
      </c>
      <c r="AH346" t="s">
        <v>1</v>
      </c>
      <c r="AI346" t="s">
        <v>1</v>
      </c>
      <c r="AJ346" t="s">
        <v>1</v>
      </c>
      <c r="AK346" t="s">
        <v>1</v>
      </c>
      <c r="AL346" t="s">
        <v>1</v>
      </c>
      <c r="AM346" t="s">
        <v>1</v>
      </c>
      <c r="AN346" t="s">
        <v>1</v>
      </c>
      <c r="AO346" t="s">
        <v>1</v>
      </c>
      <c r="AP346" t="s">
        <v>1</v>
      </c>
      <c r="AQ346">
        <v>-1.3219000000000001</v>
      </c>
      <c r="AR346">
        <v>-1.0398000000000001</v>
      </c>
      <c r="AS346">
        <v>0.39090000000000003</v>
      </c>
      <c r="AT346">
        <v>1.0809</v>
      </c>
      <c r="AU346">
        <v>1.2713000000000001</v>
      </c>
      <c r="AV346">
        <v>1.0104</v>
      </c>
      <c r="AW346">
        <v>0.67249999999999999</v>
      </c>
      <c r="AX346">
        <v>0.34799999999999998</v>
      </c>
      <c r="AY346">
        <v>-0.22600000000000001</v>
      </c>
      <c r="AZ346">
        <v>-1.2884</v>
      </c>
      <c r="BA346">
        <v>-3.1183000000000001</v>
      </c>
      <c r="BB346">
        <v>-3.2307000000000001</v>
      </c>
      <c r="BC346">
        <v>0.46589999999999998</v>
      </c>
      <c r="BD346">
        <v>0.15179999999999999</v>
      </c>
      <c r="BE346">
        <v>0.44869999999999999</v>
      </c>
      <c r="BF346">
        <v>0.8468</v>
      </c>
      <c r="BG346">
        <v>1.3992</v>
      </c>
      <c r="BH346">
        <v>1.4732000000000001</v>
      </c>
      <c r="BI346">
        <v>1.2668999999999999</v>
      </c>
    </row>
    <row r="347" spans="1:61" hidden="1">
      <c r="A347" t="s">
        <v>525</v>
      </c>
      <c r="B347" t="s">
        <v>49</v>
      </c>
      <c r="C347" t="s">
        <v>151</v>
      </c>
      <c r="D347" t="s">
        <v>491</v>
      </c>
      <c r="E347" t="s">
        <v>153</v>
      </c>
      <c r="F347" t="s">
        <v>1</v>
      </c>
      <c r="G347" t="s">
        <v>1</v>
      </c>
      <c r="H347" t="s">
        <v>1</v>
      </c>
      <c r="I347" t="s">
        <v>1</v>
      </c>
      <c r="J347" t="s">
        <v>1</v>
      </c>
      <c r="K347" t="s">
        <v>1</v>
      </c>
      <c r="L347" t="s">
        <v>1</v>
      </c>
      <c r="M347" t="s">
        <v>1</v>
      </c>
      <c r="N347" t="s">
        <v>1</v>
      </c>
      <c r="O347" t="s">
        <v>1</v>
      </c>
      <c r="P347" t="s">
        <v>1</v>
      </c>
      <c r="Q347" t="s">
        <v>1</v>
      </c>
      <c r="R347" t="s">
        <v>1</v>
      </c>
      <c r="S347" t="s">
        <v>1</v>
      </c>
      <c r="T347" t="s">
        <v>1</v>
      </c>
      <c r="U347">
        <v>-0.47060000000000002</v>
      </c>
      <c r="V347">
        <v>0.94579999999999997</v>
      </c>
      <c r="W347">
        <v>2.3961000000000001</v>
      </c>
      <c r="X347">
        <v>2.4963000000000002</v>
      </c>
      <c r="Y347">
        <v>0.84670000000000001</v>
      </c>
      <c r="Z347">
        <v>2.3900000000000001E-2</v>
      </c>
      <c r="AA347">
        <v>0.66500000000000004</v>
      </c>
      <c r="AB347">
        <v>0.65600000000000003</v>
      </c>
      <c r="AC347">
        <v>0.71250000000000002</v>
      </c>
      <c r="AD347">
        <v>0.62070000000000003</v>
      </c>
      <c r="AE347">
        <v>0.39889999999999998</v>
      </c>
      <c r="AF347">
        <v>0.38100000000000001</v>
      </c>
      <c r="AG347">
        <v>-0.17979999999999999</v>
      </c>
      <c r="AH347">
        <v>-1.6901999999999999</v>
      </c>
      <c r="AI347">
        <v>-3.1751999999999998</v>
      </c>
      <c r="AJ347">
        <v>-2.9066000000000001</v>
      </c>
      <c r="AK347">
        <v>0.96430000000000005</v>
      </c>
      <c r="AL347">
        <v>3.7746</v>
      </c>
      <c r="AM347">
        <v>4.7733999999999996</v>
      </c>
      <c r="AN347">
        <v>3.3022</v>
      </c>
      <c r="AO347">
        <v>2.1360999999999999</v>
      </c>
      <c r="AP347">
        <v>1.6584000000000001</v>
      </c>
      <c r="AQ347">
        <v>-5.1799999999999999E-2</v>
      </c>
      <c r="AR347">
        <v>-0.70440000000000003</v>
      </c>
      <c r="AS347">
        <v>-0.63280000000000003</v>
      </c>
      <c r="AT347">
        <v>-1.3025</v>
      </c>
      <c r="AU347">
        <v>-0.57869999999999999</v>
      </c>
      <c r="AV347">
        <v>0.32750000000000001</v>
      </c>
      <c r="AW347">
        <v>0.97289999999999999</v>
      </c>
      <c r="AX347">
        <v>0.18759999999999999</v>
      </c>
      <c r="AY347">
        <v>1.49E-2</v>
      </c>
      <c r="AZ347">
        <v>-1.2715000000000001</v>
      </c>
      <c r="BA347">
        <v>-3.2974999999999999</v>
      </c>
      <c r="BB347">
        <v>-2.4756</v>
      </c>
      <c r="BC347">
        <v>3.5514000000000001</v>
      </c>
      <c r="BD347">
        <v>1.6523000000000001</v>
      </c>
      <c r="BE347">
        <v>7.6499999999999999E-2</v>
      </c>
      <c r="BF347">
        <v>0.8992</v>
      </c>
      <c r="BG347">
        <v>1.7825</v>
      </c>
      <c r="BH347">
        <v>1.6960999999999999</v>
      </c>
      <c r="BI347">
        <v>1.2572000000000001</v>
      </c>
    </row>
    <row r="348" spans="1:61" hidden="1">
      <c r="A348" t="s">
        <v>526</v>
      </c>
      <c r="B348" t="s">
        <v>50</v>
      </c>
      <c r="C348" t="s">
        <v>151</v>
      </c>
      <c r="D348" t="s">
        <v>491</v>
      </c>
      <c r="E348" t="s">
        <v>153</v>
      </c>
      <c r="F348" t="s">
        <v>1</v>
      </c>
      <c r="G348" t="s">
        <v>1</v>
      </c>
      <c r="H348" t="s">
        <v>1</v>
      </c>
      <c r="I348" t="s">
        <v>1</v>
      </c>
      <c r="J348" t="s">
        <v>1</v>
      </c>
      <c r="K348" t="s">
        <v>1</v>
      </c>
      <c r="L348" t="s">
        <v>1</v>
      </c>
      <c r="M348" t="s">
        <v>1</v>
      </c>
      <c r="N348" t="s">
        <v>1</v>
      </c>
      <c r="O348" t="s">
        <v>1</v>
      </c>
      <c r="P348" t="s">
        <v>1</v>
      </c>
      <c r="Q348" t="s">
        <v>1</v>
      </c>
      <c r="R348" t="s">
        <v>1</v>
      </c>
      <c r="S348" t="s">
        <v>1</v>
      </c>
      <c r="T348" t="s">
        <v>1</v>
      </c>
      <c r="U348" t="s">
        <v>1</v>
      </c>
      <c r="V348" t="s">
        <v>1</v>
      </c>
      <c r="W348" t="s">
        <v>1</v>
      </c>
      <c r="X348" t="s">
        <v>1</v>
      </c>
      <c r="Y348" t="s">
        <v>1</v>
      </c>
      <c r="Z348" t="s">
        <v>1</v>
      </c>
      <c r="AA348" t="s">
        <v>1</v>
      </c>
      <c r="AB348" t="s">
        <v>1</v>
      </c>
      <c r="AC348" t="s">
        <v>1</v>
      </c>
      <c r="AD348" t="s">
        <v>1</v>
      </c>
      <c r="AE348" t="s">
        <v>1</v>
      </c>
      <c r="AF348" t="s">
        <v>1</v>
      </c>
      <c r="AG348" t="s">
        <v>1</v>
      </c>
      <c r="AH348" t="s">
        <v>1</v>
      </c>
      <c r="AI348" t="s">
        <v>1</v>
      </c>
      <c r="AJ348" t="s">
        <v>1</v>
      </c>
      <c r="AK348" t="s">
        <v>1</v>
      </c>
      <c r="AL348" t="s">
        <v>1</v>
      </c>
      <c r="AM348">
        <v>3.5057999999999998</v>
      </c>
      <c r="AN348">
        <v>1.9737</v>
      </c>
      <c r="AO348">
        <v>0.84379999999999999</v>
      </c>
      <c r="AP348">
        <v>1.3042</v>
      </c>
      <c r="AQ348">
        <v>1.1869000000000001</v>
      </c>
      <c r="AR348">
        <v>0.41849999999999998</v>
      </c>
      <c r="AS348">
        <v>-0.52859999999999996</v>
      </c>
      <c r="AT348">
        <v>-1.2052</v>
      </c>
      <c r="AU348">
        <v>-2.6200000000000001E-2</v>
      </c>
      <c r="AV348">
        <v>0.48089999999999999</v>
      </c>
      <c r="AW348">
        <v>0.93469999999999998</v>
      </c>
      <c r="AX348">
        <v>3.4500000000000003E-2</v>
      </c>
      <c r="AY348">
        <v>-0.30249999999999999</v>
      </c>
      <c r="AZ348">
        <v>-1.4153</v>
      </c>
      <c r="BA348">
        <v>-2.0314999999999999</v>
      </c>
      <c r="BB348">
        <v>-0.29520000000000002</v>
      </c>
      <c r="BC348">
        <v>3.9119000000000002</v>
      </c>
      <c r="BD348">
        <v>0.97889999999999999</v>
      </c>
      <c r="BE348">
        <v>0.2908</v>
      </c>
      <c r="BF348">
        <v>0.91759999999999997</v>
      </c>
      <c r="BG348">
        <v>1.3304</v>
      </c>
      <c r="BH348">
        <v>0.94789999999999996</v>
      </c>
      <c r="BI348">
        <v>0.46710000000000002</v>
      </c>
    </row>
    <row r="349" spans="1:61" hidden="1">
      <c r="A349" t="s">
        <v>527</v>
      </c>
      <c r="B349" t="s">
        <v>51</v>
      </c>
      <c r="C349" t="s">
        <v>151</v>
      </c>
      <c r="D349" t="s">
        <v>491</v>
      </c>
      <c r="E349" t="s">
        <v>153</v>
      </c>
      <c r="F349" t="s">
        <v>1</v>
      </c>
      <c r="G349" t="s">
        <v>1</v>
      </c>
      <c r="H349" t="s">
        <v>1</v>
      </c>
      <c r="I349" t="s">
        <v>1</v>
      </c>
      <c r="J349" t="s">
        <v>1</v>
      </c>
      <c r="K349" t="s">
        <v>1</v>
      </c>
      <c r="L349" t="s">
        <v>1</v>
      </c>
      <c r="M349" t="s">
        <v>1</v>
      </c>
      <c r="N349" t="s">
        <v>1</v>
      </c>
      <c r="O349" t="s">
        <v>1</v>
      </c>
      <c r="P349" t="s">
        <v>1</v>
      </c>
      <c r="Q349" t="s">
        <v>1</v>
      </c>
      <c r="R349" t="s">
        <v>1</v>
      </c>
      <c r="S349" t="s">
        <v>1</v>
      </c>
      <c r="T349" t="s">
        <v>1</v>
      </c>
      <c r="U349" t="s">
        <v>1</v>
      </c>
      <c r="V349" t="s">
        <v>1</v>
      </c>
      <c r="W349" t="s">
        <v>1</v>
      </c>
      <c r="X349" t="s">
        <v>1</v>
      </c>
      <c r="Y349" t="s">
        <v>1</v>
      </c>
      <c r="Z349" t="s">
        <v>1</v>
      </c>
      <c r="AA349" t="s">
        <v>1</v>
      </c>
      <c r="AB349" t="s">
        <v>1</v>
      </c>
      <c r="AC349" t="s">
        <v>1</v>
      </c>
      <c r="AD349" t="s">
        <v>1</v>
      </c>
      <c r="AE349" t="s">
        <v>1</v>
      </c>
      <c r="AF349">
        <v>-0.13289999999999999</v>
      </c>
      <c r="AG349">
        <v>-0.65569999999999995</v>
      </c>
      <c r="AH349">
        <v>-1.3371999999999999</v>
      </c>
      <c r="AI349">
        <v>-1.1120000000000001</v>
      </c>
      <c r="AJ349">
        <v>-0.5181</v>
      </c>
      <c r="AK349">
        <v>0.75819999999999999</v>
      </c>
      <c r="AL349">
        <v>1.2104999999999999</v>
      </c>
      <c r="AM349">
        <v>0.87239999999999995</v>
      </c>
      <c r="AN349">
        <v>0.1053</v>
      </c>
      <c r="AO349">
        <v>-6.2199999999999998E-2</v>
      </c>
      <c r="AP349">
        <v>-0.14560000000000001</v>
      </c>
      <c r="AQ349">
        <v>-0.4551</v>
      </c>
      <c r="AR349">
        <v>-0.41239999999999999</v>
      </c>
      <c r="AS349">
        <v>-0.1928</v>
      </c>
      <c r="AT349">
        <v>-0.46820000000000001</v>
      </c>
      <c r="AU349">
        <v>-0.1036</v>
      </c>
      <c r="AV349">
        <v>0.308</v>
      </c>
      <c r="AW349">
        <v>-8.7300000000000003E-2</v>
      </c>
      <c r="AX349">
        <v>-0.2223</v>
      </c>
      <c r="AY349">
        <v>-0.47360000000000002</v>
      </c>
      <c r="AZ349">
        <v>-0.65900000000000003</v>
      </c>
      <c r="BA349">
        <v>-1.3061</v>
      </c>
      <c r="BB349">
        <v>-0.29820000000000002</v>
      </c>
      <c r="BC349">
        <v>2.3523000000000001</v>
      </c>
      <c r="BD349">
        <v>1.8604000000000001</v>
      </c>
      <c r="BE349">
        <v>1.5781000000000001</v>
      </c>
      <c r="BF349">
        <v>1.6475</v>
      </c>
      <c r="BG349">
        <v>1.2154</v>
      </c>
      <c r="BH349">
        <v>0.4975</v>
      </c>
      <c r="BI349">
        <v>-1.6799999999999999E-2</v>
      </c>
    </row>
    <row r="350" spans="1:61" hidden="1">
      <c r="A350" t="s">
        <v>528</v>
      </c>
      <c r="B350" t="s">
        <v>150</v>
      </c>
      <c r="C350" t="s">
        <v>151</v>
      </c>
      <c r="D350" t="s">
        <v>529</v>
      </c>
      <c r="E350" t="s">
        <v>530</v>
      </c>
      <c r="F350" t="s">
        <v>1</v>
      </c>
      <c r="G350" t="s">
        <v>1</v>
      </c>
      <c r="H350" t="s">
        <v>1</v>
      </c>
      <c r="I350" t="s">
        <v>1</v>
      </c>
      <c r="J350" t="s">
        <v>1</v>
      </c>
      <c r="K350" t="s">
        <v>1</v>
      </c>
      <c r="L350" t="s">
        <v>1</v>
      </c>
      <c r="M350" t="s">
        <v>1</v>
      </c>
      <c r="N350" t="s">
        <v>1</v>
      </c>
      <c r="O350" t="s">
        <v>1</v>
      </c>
      <c r="P350" t="s">
        <v>1</v>
      </c>
      <c r="Q350" t="s">
        <v>1</v>
      </c>
      <c r="R350" t="s">
        <v>1</v>
      </c>
      <c r="S350" t="s">
        <v>1</v>
      </c>
      <c r="T350" t="s">
        <v>1</v>
      </c>
      <c r="U350" t="s">
        <v>1</v>
      </c>
      <c r="V350" t="s">
        <v>1</v>
      </c>
      <c r="W350" t="s">
        <v>1</v>
      </c>
      <c r="X350" t="s">
        <v>1</v>
      </c>
      <c r="Y350" t="s">
        <v>1</v>
      </c>
      <c r="Z350" t="s">
        <v>1</v>
      </c>
      <c r="AA350" t="s">
        <v>1</v>
      </c>
      <c r="AB350" t="s">
        <v>1</v>
      </c>
      <c r="AC350" t="s">
        <v>1</v>
      </c>
      <c r="AD350" t="s">
        <v>1</v>
      </c>
      <c r="AE350" t="s">
        <v>1</v>
      </c>
      <c r="AF350" t="s">
        <v>1</v>
      </c>
      <c r="AG350" t="s">
        <v>1</v>
      </c>
      <c r="AH350" t="s">
        <v>1</v>
      </c>
      <c r="AI350" t="s">
        <v>1</v>
      </c>
      <c r="AJ350" t="s">
        <v>1</v>
      </c>
      <c r="AK350" t="s">
        <v>1</v>
      </c>
      <c r="AL350" t="s">
        <v>1</v>
      </c>
      <c r="AM350" t="s">
        <v>1</v>
      </c>
      <c r="AN350" t="s">
        <v>1</v>
      </c>
      <c r="AO350" t="s">
        <v>1</v>
      </c>
      <c r="AP350" t="s">
        <v>1</v>
      </c>
      <c r="AQ350" t="s">
        <v>1</v>
      </c>
      <c r="AR350" t="s">
        <v>1</v>
      </c>
      <c r="AS350" t="s">
        <v>1</v>
      </c>
      <c r="AT350" t="s">
        <v>1</v>
      </c>
      <c r="AU350" t="s">
        <v>1</v>
      </c>
      <c r="AV350" t="s">
        <v>1</v>
      </c>
      <c r="AW350" t="s">
        <v>1</v>
      </c>
      <c r="AX350" t="s">
        <v>1</v>
      </c>
      <c r="AY350" t="s">
        <v>1</v>
      </c>
      <c r="AZ350" t="s">
        <v>1</v>
      </c>
      <c r="BA350" t="s">
        <v>1</v>
      </c>
      <c r="BB350" t="s">
        <v>1</v>
      </c>
      <c r="BC350">
        <v>-4.96</v>
      </c>
      <c r="BD350">
        <v>-63.03</v>
      </c>
      <c r="BE350">
        <v>11.2</v>
      </c>
      <c r="BF350">
        <v>-12.01</v>
      </c>
      <c r="BG350">
        <v>-2.25</v>
      </c>
      <c r="BH350">
        <v>43.9</v>
      </c>
      <c r="BI350">
        <v>-8.8699999999999992</v>
      </c>
    </row>
    <row r="351" spans="1:61" hidden="1">
      <c r="A351" t="s">
        <v>531</v>
      </c>
      <c r="B351" t="s">
        <v>155</v>
      </c>
      <c r="C351" t="s">
        <v>151</v>
      </c>
      <c r="D351" t="s">
        <v>529</v>
      </c>
      <c r="E351" t="s">
        <v>530</v>
      </c>
      <c r="F351" t="s">
        <v>1</v>
      </c>
      <c r="G351" t="s">
        <v>1</v>
      </c>
      <c r="H351" t="s">
        <v>1</v>
      </c>
      <c r="I351" t="s">
        <v>1</v>
      </c>
      <c r="J351" t="s">
        <v>1</v>
      </c>
      <c r="K351" t="s">
        <v>1</v>
      </c>
      <c r="L351" t="s">
        <v>1</v>
      </c>
      <c r="M351" t="s">
        <v>1</v>
      </c>
      <c r="N351" t="s">
        <v>1</v>
      </c>
      <c r="O351" t="s">
        <v>1</v>
      </c>
      <c r="P351" t="s">
        <v>1</v>
      </c>
      <c r="Q351" t="s">
        <v>1</v>
      </c>
      <c r="R351" t="s">
        <v>1</v>
      </c>
      <c r="S351" t="s">
        <v>1</v>
      </c>
      <c r="T351" t="s">
        <v>1</v>
      </c>
      <c r="U351" t="s">
        <v>1</v>
      </c>
      <c r="V351" t="s">
        <v>1</v>
      </c>
      <c r="W351" t="s">
        <v>1</v>
      </c>
      <c r="X351" t="s">
        <v>1</v>
      </c>
      <c r="Y351" t="s">
        <v>1</v>
      </c>
      <c r="Z351" t="s">
        <v>1</v>
      </c>
      <c r="AA351" t="s">
        <v>1</v>
      </c>
      <c r="AB351" t="s">
        <v>1</v>
      </c>
      <c r="AC351" t="s">
        <v>1</v>
      </c>
      <c r="AD351" t="s">
        <v>1</v>
      </c>
      <c r="AE351" t="s">
        <v>1</v>
      </c>
      <c r="AF351" t="s">
        <v>1</v>
      </c>
      <c r="AG351" t="s">
        <v>1</v>
      </c>
      <c r="AH351" t="s">
        <v>1</v>
      </c>
      <c r="AI351" t="s">
        <v>1</v>
      </c>
      <c r="AJ351" t="s">
        <v>1</v>
      </c>
      <c r="AK351" t="s">
        <v>1</v>
      </c>
      <c r="AL351" t="s">
        <v>1</v>
      </c>
      <c r="AM351" t="s">
        <v>1</v>
      </c>
      <c r="AN351" t="s">
        <v>1</v>
      </c>
      <c r="AO351" t="s">
        <v>1</v>
      </c>
      <c r="AP351" t="s">
        <v>1</v>
      </c>
      <c r="AQ351" t="s">
        <v>1</v>
      </c>
      <c r="AR351" t="s">
        <v>1</v>
      </c>
      <c r="AS351" t="s">
        <v>1</v>
      </c>
      <c r="AT351" t="s">
        <v>1</v>
      </c>
      <c r="AU351" t="s">
        <v>1</v>
      </c>
      <c r="AV351" t="s">
        <v>1</v>
      </c>
      <c r="AW351">
        <v>29.62</v>
      </c>
      <c r="AX351">
        <v>14.96</v>
      </c>
      <c r="AY351">
        <v>19.46</v>
      </c>
      <c r="AZ351">
        <v>2.34</v>
      </c>
      <c r="BA351">
        <v>2.81</v>
      </c>
      <c r="BB351">
        <v>-14.48</v>
      </c>
      <c r="BC351">
        <v>-4.96</v>
      </c>
      <c r="BD351">
        <v>-63.03</v>
      </c>
      <c r="BE351">
        <v>11.2</v>
      </c>
      <c r="BF351">
        <v>-12.01</v>
      </c>
      <c r="BG351">
        <v>-2.15</v>
      </c>
      <c r="BH351">
        <v>43.52</v>
      </c>
      <c r="BI351">
        <v>-9.16</v>
      </c>
    </row>
    <row r="352" spans="1:61" hidden="1">
      <c r="A352" t="s">
        <v>532</v>
      </c>
      <c r="B352" t="s">
        <v>157</v>
      </c>
      <c r="C352" t="s">
        <v>151</v>
      </c>
      <c r="D352" t="s">
        <v>529</v>
      </c>
      <c r="E352" t="s">
        <v>530</v>
      </c>
      <c r="F352" t="s">
        <v>1</v>
      </c>
      <c r="G352" t="s">
        <v>1</v>
      </c>
      <c r="H352" t="s">
        <v>1</v>
      </c>
      <c r="I352" t="s">
        <v>1</v>
      </c>
      <c r="J352" t="s">
        <v>1</v>
      </c>
      <c r="K352" t="s">
        <v>1</v>
      </c>
      <c r="L352" t="s">
        <v>1</v>
      </c>
      <c r="M352" t="s">
        <v>1</v>
      </c>
      <c r="N352" t="s">
        <v>1</v>
      </c>
      <c r="O352" t="s">
        <v>1</v>
      </c>
      <c r="P352" t="s">
        <v>1</v>
      </c>
      <c r="Q352" t="s">
        <v>1</v>
      </c>
      <c r="R352" t="s">
        <v>1</v>
      </c>
      <c r="S352" t="s">
        <v>1</v>
      </c>
      <c r="T352" t="s">
        <v>1</v>
      </c>
      <c r="U352" t="s">
        <v>1</v>
      </c>
      <c r="V352" t="s">
        <v>1</v>
      </c>
      <c r="W352" t="s">
        <v>1</v>
      </c>
      <c r="X352" t="s">
        <v>1</v>
      </c>
      <c r="Y352" t="s">
        <v>1</v>
      </c>
      <c r="Z352" t="s">
        <v>1</v>
      </c>
      <c r="AA352" t="s">
        <v>1</v>
      </c>
      <c r="AB352" t="s">
        <v>1</v>
      </c>
      <c r="AC352" t="s">
        <v>1</v>
      </c>
      <c r="AD352" t="s">
        <v>1</v>
      </c>
      <c r="AE352" t="s">
        <v>1</v>
      </c>
      <c r="AF352" t="s">
        <v>1</v>
      </c>
      <c r="AG352" t="s">
        <v>1</v>
      </c>
      <c r="AH352" t="s">
        <v>1</v>
      </c>
      <c r="AI352" t="s">
        <v>1</v>
      </c>
      <c r="AJ352" t="s">
        <v>1</v>
      </c>
      <c r="AK352" t="s">
        <v>1</v>
      </c>
      <c r="AL352" t="s">
        <v>1</v>
      </c>
      <c r="AM352" t="s">
        <v>1</v>
      </c>
      <c r="AN352" t="s">
        <v>1</v>
      </c>
      <c r="AO352" t="s">
        <v>1</v>
      </c>
      <c r="AP352" t="s">
        <v>1</v>
      </c>
      <c r="AQ352" t="s">
        <v>1</v>
      </c>
      <c r="AR352" t="s">
        <v>1</v>
      </c>
      <c r="AS352" t="s">
        <v>1</v>
      </c>
      <c r="AT352" t="s">
        <v>1</v>
      </c>
      <c r="AU352" t="s">
        <v>1</v>
      </c>
      <c r="AV352" t="s">
        <v>1</v>
      </c>
      <c r="AW352">
        <v>30.1</v>
      </c>
      <c r="AX352">
        <v>15.02</v>
      </c>
      <c r="AY352">
        <v>20.38</v>
      </c>
      <c r="AZ352">
        <v>3.44</v>
      </c>
      <c r="BA352">
        <v>3.84</v>
      </c>
      <c r="BB352">
        <v>-13.56</v>
      </c>
      <c r="BC352">
        <v>-7.21</v>
      </c>
      <c r="BD352">
        <v>-64.03</v>
      </c>
      <c r="BE352">
        <v>3.2</v>
      </c>
      <c r="BF352">
        <v>-10.9</v>
      </c>
      <c r="BG352">
        <v>1.34</v>
      </c>
      <c r="BH352">
        <v>5.89</v>
      </c>
      <c r="BI352">
        <v>-9.02</v>
      </c>
    </row>
    <row r="353" spans="1:61" hidden="1">
      <c r="A353" t="s">
        <v>533</v>
      </c>
      <c r="B353" t="s">
        <v>159</v>
      </c>
      <c r="C353" t="s">
        <v>151</v>
      </c>
      <c r="D353" t="s">
        <v>529</v>
      </c>
      <c r="E353" t="s">
        <v>530</v>
      </c>
      <c r="F353" t="s">
        <v>1</v>
      </c>
      <c r="G353" t="s">
        <v>1</v>
      </c>
      <c r="H353" t="s">
        <v>1</v>
      </c>
      <c r="I353" t="s">
        <v>1</v>
      </c>
      <c r="J353" t="s">
        <v>1</v>
      </c>
      <c r="K353" t="s">
        <v>1</v>
      </c>
      <c r="L353" t="s">
        <v>1</v>
      </c>
      <c r="M353" t="s">
        <v>1</v>
      </c>
      <c r="N353" t="s">
        <v>1</v>
      </c>
      <c r="O353" t="s">
        <v>1</v>
      </c>
      <c r="P353" t="s">
        <v>1</v>
      </c>
      <c r="Q353" t="s">
        <v>1</v>
      </c>
      <c r="R353" t="s">
        <v>1</v>
      </c>
      <c r="S353" t="s">
        <v>1</v>
      </c>
      <c r="T353" t="s">
        <v>1</v>
      </c>
      <c r="U353" t="s">
        <v>1</v>
      </c>
      <c r="V353" t="s">
        <v>1</v>
      </c>
      <c r="W353" t="s">
        <v>1</v>
      </c>
      <c r="X353" t="s">
        <v>1</v>
      </c>
      <c r="Y353" t="s">
        <v>1</v>
      </c>
      <c r="Z353" t="s">
        <v>1</v>
      </c>
      <c r="AA353" t="s">
        <v>1</v>
      </c>
      <c r="AB353" t="s">
        <v>1</v>
      </c>
      <c r="AC353" t="s">
        <v>1</v>
      </c>
      <c r="AD353" t="s">
        <v>1</v>
      </c>
      <c r="AE353" t="s">
        <v>1</v>
      </c>
      <c r="AF353" t="s">
        <v>1</v>
      </c>
      <c r="AG353" t="s">
        <v>1</v>
      </c>
      <c r="AH353" t="s">
        <v>1</v>
      </c>
      <c r="AI353" t="s">
        <v>1</v>
      </c>
      <c r="AJ353" t="s">
        <v>1</v>
      </c>
      <c r="AK353" t="s">
        <v>1</v>
      </c>
      <c r="AL353" t="s">
        <v>1</v>
      </c>
      <c r="AM353" t="s">
        <v>1</v>
      </c>
      <c r="AN353" t="s">
        <v>1</v>
      </c>
      <c r="AO353" t="s">
        <v>1</v>
      </c>
      <c r="AP353" t="s">
        <v>1</v>
      </c>
      <c r="AQ353" t="s">
        <v>1</v>
      </c>
      <c r="AR353" t="s">
        <v>1</v>
      </c>
      <c r="AS353" t="s">
        <v>1</v>
      </c>
      <c r="AT353" t="s">
        <v>1</v>
      </c>
      <c r="AU353" t="s">
        <v>1</v>
      </c>
      <c r="AV353" t="s">
        <v>1</v>
      </c>
      <c r="AW353">
        <v>30.08</v>
      </c>
      <c r="AX353">
        <v>13.66</v>
      </c>
      <c r="AY353">
        <v>14.67</v>
      </c>
      <c r="AZ353">
        <v>3.47</v>
      </c>
      <c r="BA353">
        <v>3.93</v>
      </c>
      <c r="BB353">
        <v>-5.28</v>
      </c>
      <c r="BC353">
        <v>-2.95</v>
      </c>
      <c r="BD353">
        <v>-63.3</v>
      </c>
      <c r="BE353">
        <v>3.3</v>
      </c>
      <c r="BF353">
        <v>-41.65</v>
      </c>
      <c r="BG353">
        <v>-9.77</v>
      </c>
      <c r="BH353">
        <v>2.1</v>
      </c>
      <c r="BI353">
        <v>-9.0500000000000007</v>
      </c>
    </row>
    <row r="354" spans="1:61" hidden="1">
      <c r="A354" t="s">
        <v>534</v>
      </c>
      <c r="B354" t="s">
        <v>161</v>
      </c>
      <c r="C354" t="s">
        <v>151</v>
      </c>
      <c r="D354" t="s">
        <v>529</v>
      </c>
      <c r="E354" t="s">
        <v>530</v>
      </c>
      <c r="F354" t="s">
        <v>1</v>
      </c>
      <c r="G354" t="s">
        <v>1</v>
      </c>
      <c r="H354" t="s">
        <v>1</v>
      </c>
      <c r="I354" t="s">
        <v>1</v>
      </c>
      <c r="J354" t="s">
        <v>1</v>
      </c>
      <c r="K354" t="s">
        <v>1</v>
      </c>
      <c r="L354" t="s">
        <v>1</v>
      </c>
      <c r="M354" t="s">
        <v>1</v>
      </c>
      <c r="N354" t="s">
        <v>1</v>
      </c>
      <c r="O354" t="s">
        <v>1</v>
      </c>
      <c r="P354" t="s">
        <v>1</v>
      </c>
      <c r="Q354" t="s">
        <v>1</v>
      </c>
      <c r="R354" t="s">
        <v>1</v>
      </c>
      <c r="S354" t="s">
        <v>1</v>
      </c>
      <c r="T354" t="s">
        <v>1</v>
      </c>
      <c r="U354" t="s">
        <v>1</v>
      </c>
      <c r="V354" t="s">
        <v>1</v>
      </c>
      <c r="W354" t="s">
        <v>1</v>
      </c>
      <c r="X354" t="s">
        <v>1</v>
      </c>
      <c r="Y354" t="s">
        <v>1</v>
      </c>
      <c r="Z354" t="s">
        <v>1</v>
      </c>
      <c r="AA354" t="s">
        <v>1</v>
      </c>
      <c r="AB354" t="s">
        <v>1</v>
      </c>
      <c r="AC354" t="s">
        <v>1</v>
      </c>
      <c r="AD354" t="s">
        <v>1</v>
      </c>
      <c r="AE354" t="s">
        <v>1</v>
      </c>
      <c r="AF354" t="s">
        <v>1</v>
      </c>
      <c r="AG354" t="s">
        <v>1</v>
      </c>
      <c r="AH354" t="s">
        <v>1</v>
      </c>
      <c r="AI354" t="s">
        <v>1</v>
      </c>
      <c r="AJ354" t="s">
        <v>1</v>
      </c>
      <c r="AK354" t="s">
        <v>1</v>
      </c>
      <c r="AL354" t="s">
        <v>1</v>
      </c>
      <c r="AM354" t="s">
        <v>1</v>
      </c>
      <c r="AN354" t="s">
        <v>1</v>
      </c>
      <c r="AO354" t="s">
        <v>1</v>
      </c>
      <c r="AP354" t="s">
        <v>1</v>
      </c>
      <c r="AQ354" t="s">
        <v>1</v>
      </c>
      <c r="AR354" t="s">
        <v>1</v>
      </c>
      <c r="AS354" t="s">
        <v>1</v>
      </c>
      <c r="AT354" t="s">
        <v>1</v>
      </c>
      <c r="AU354" t="s">
        <v>1</v>
      </c>
      <c r="AV354" t="s">
        <v>1</v>
      </c>
      <c r="AW354">
        <v>30.07</v>
      </c>
      <c r="AX354">
        <v>13.66</v>
      </c>
      <c r="AY354">
        <v>14.67</v>
      </c>
      <c r="AZ354">
        <v>3.47</v>
      </c>
      <c r="BA354">
        <v>3.93</v>
      </c>
      <c r="BB354">
        <v>-5.28</v>
      </c>
      <c r="BC354">
        <v>-2.79</v>
      </c>
      <c r="BD354">
        <v>-62.99</v>
      </c>
      <c r="BE354">
        <v>3.34</v>
      </c>
      <c r="BF354">
        <v>-41.53</v>
      </c>
      <c r="BG354">
        <v>-9.77</v>
      </c>
      <c r="BH354">
        <v>2.1</v>
      </c>
      <c r="BI354">
        <v>-9.0500000000000007</v>
      </c>
    </row>
    <row r="355" spans="1:61" hidden="1">
      <c r="A355" t="s">
        <v>535</v>
      </c>
      <c r="B355" t="s">
        <v>23</v>
      </c>
      <c r="C355" t="s">
        <v>151</v>
      </c>
      <c r="D355" t="s">
        <v>529</v>
      </c>
      <c r="E355" t="s">
        <v>530</v>
      </c>
      <c r="F355" t="s">
        <v>1</v>
      </c>
      <c r="G355" t="s">
        <v>1</v>
      </c>
      <c r="H355" t="s">
        <v>1</v>
      </c>
      <c r="I355" t="s">
        <v>1</v>
      </c>
      <c r="J355" t="s">
        <v>1</v>
      </c>
      <c r="K355" t="s">
        <v>1</v>
      </c>
      <c r="L355" t="s">
        <v>1</v>
      </c>
      <c r="M355" t="s">
        <v>1</v>
      </c>
      <c r="N355" t="s">
        <v>1</v>
      </c>
      <c r="O355" t="s">
        <v>1</v>
      </c>
      <c r="P355" t="s">
        <v>1</v>
      </c>
      <c r="Q355" t="s">
        <v>1</v>
      </c>
      <c r="R355" t="s">
        <v>1</v>
      </c>
      <c r="S355" t="s">
        <v>1</v>
      </c>
      <c r="T355" t="s">
        <v>1</v>
      </c>
      <c r="U355" t="s">
        <v>1</v>
      </c>
      <c r="V355" t="s">
        <v>1</v>
      </c>
      <c r="W355" t="s">
        <v>1</v>
      </c>
      <c r="X355" t="s">
        <v>1</v>
      </c>
      <c r="Y355" t="s">
        <v>1</v>
      </c>
      <c r="Z355" t="s">
        <v>1</v>
      </c>
      <c r="AA355" t="s">
        <v>1</v>
      </c>
      <c r="AB355" t="s">
        <v>1</v>
      </c>
      <c r="AC355" t="s">
        <v>1</v>
      </c>
      <c r="AD355" t="s">
        <v>1</v>
      </c>
      <c r="AE355" t="s">
        <v>1</v>
      </c>
      <c r="AF355" t="s">
        <v>1</v>
      </c>
      <c r="AG355" t="s">
        <v>1</v>
      </c>
      <c r="AH355" t="s">
        <v>1</v>
      </c>
      <c r="AI355" t="s">
        <v>1</v>
      </c>
      <c r="AJ355" t="s">
        <v>1</v>
      </c>
      <c r="AK355" t="s">
        <v>1</v>
      </c>
      <c r="AL355" t="s">
        <v>1</v>
      </c>
      <c r="AM355" t="s">
        <v>1</v>
      </c>
      <c r="AN355" t="s">
        <v>1</v>
      </c>
      <c r="AO355" t="s">
        <v>1</v>
      </c>
      <c r="AP355" t="s">
        <v>1</v>
      </c>
      <c r="AQ355" t="s">
        <v>1</v>
      </c>
      <c r="AR355" t="s">
        <v>1</v>
      </c>
      <c r="AS355" t="s">
        <v>1</v>
      </c>
      <c r="AT355" t="s">
        <v>1</v>
      </c>
      <c r="AU355" t="s">
        <v>1</v>
      </c>
      <c r="AV355" t="s">
        <v>1</v>
      </c>
      <c r="AW355">
        <v>30.1</v>
      </c>
      <c r="AX355">
        <v>13.49</v>
      </c>
      <c r="AY355">
        <v>14.8</v>
      </c>
      <c r="AZ355">
        <v>3.44</v>
      </c>
      <c r="BA355">
        <v>3.84</v>
      </c>
      <c r="BB355">
        <v>-5.43</v>
      </c>
      <c r="BC355">
        <v>-3.17</v>
      </c>
      <c r="BD355">
        <v>-63.39</v>
      </c>
      <c r="BE355">
        <v>3.2</v>
      </c>
      <c r="BF355">
        <v>-41.6</v>
      </c>
      <c r="BG355">
        <v>-6.17</v>
      </c>
      <c r="BH355">
        <v>1.87</v>
      </c>
      <c r="BI355">
        <v>-9.02</v>
      </c>
    </row>
    <row r="356" spans="1:61" hidden="1">
      <c r="A356" t="s">
        <v>536</v>
      </c>
      <c r="B356" t="s">
        <v>24</v>
      </c>
      <c r="C356" t="s">
        <v>151</v>
      </c>
      <c r="D356" t="s">
        <v>529</v>
      </c>
      <c r="E356" t="s">
        <v>537</v>
      </c>
      <c r="F356" t="s">
        <v>1</v>
      </c>
      <c r="G356" t="s">
        <v>1</v>
      </c>
      <c r="H356" t="s">
        <v>1</v>
      </c>
      <c r="I356" t="s">
        <v>1</v>
      </c>
      <c r="J356" t="s">
        <v>1</v>
      </c>
      <c r="K356" t="s">
        <v>1</v>
      </c>
      <c r="L356" t="s">
        <v>1</v>
      </c>
      <c r="M356" t="s">
        <v>1</v>
      </c>
      <c r="N356" t="s">
        <v>1</v>
      </c>
      <c r="O356" t="s">
        <v>1</v>
      </c>
      <c r="P356" t="s">
        <v>1</v>
      </c>
      <c r="Q356" t="s">
        <v>1</v>
      </c>
      <c r="R356" t="s">
        <v>1</v>
      </c>
      <c r="S356" t="s">
        <v>1</v>
      </c>
      <c r="T356" t="s">
        <v>1</v>
      </c>
      <c r="U356" t="s">
        <v>1</v>
      </c>
      <c r="V356" t="s">
        <v>1</v>
      </c>
      <c r="W356" t="s">
        <v>1</v>
      </c>
      <c r="X356" t="s">
        <v>1</v>
      </c>
      <c r="Y356" t="s">
        <v>1</v>
      </c>
      <c r="Z356" t="s">
        <v>1</v>
      </c>
      <c r="AA356" t="s">
        <v>1</v>
      </c>
      <c r="AB356" t="s">
        <v>1</v>
      </c>
      <c r="AC356" t="s">
        <v>1</v>
      </c>
      <c r="AD356" t="s">
        <v>1</v>
      </c>
      <c r="AE356" t="s">
        <v>1</v>
      </c>
      <c r="AF356" t="s">
        <v>1</v>
      </c>
      <c r="AG356" t="s">
        <v>1</v>
      </c>
      <c r="AH356" t="s">
        <v>1</v>
      </c>
      <c r="AI356" t="s">
        <v>1</v>
      </c>
      <c r="AJ356" t="s">
        <v>1</v>
      </c>
      <c r="AK356" t="s">
        <v>1</v>
      </c>
      <c r="AL356" t="s">
        <v>1</v>
      </c>
      <c r="AM356" t="s">
        <v>1</v>
      </c>
      <c r="AN356" t="s">
        <v>1</v>
      </c>
      <c r="AO356" t="s">
        <v>1</v>
      </c>
      <c r="AP356" t="s">
        <v>1</v>
      </c>
      <c r="AQ356" t="s">
        <v>1</v>
      </c>
      <c r="AR356" t="s">
        <v>1</v>
      </c>
      <c r="AS356" t="s">
        <v>1</v>
      </c>
      <c r="AT356" t="s">
        <v>1</v>
      </c>
      <c r="AU356" t="s">
        <v>1</v>
      </c>
      <c r="AV356" t="s">
        <v>1</v>
      </c>
      <c r="AW356">
        <v>3.851</v>
      </c>
      <c r="AX356">
        <v>2.6789999999999998</v>
      </c>
      <c r="AY356">
        <v>-5.8179999999999996</v>
      </c>
      <c r="AZ356">
        <v>2.9289999999999998</v>
      </c>
      <c r="BA356">
        <v>-0.24399999999999999</v>
      </c>
      <c r="BB356">
        <v>0.25</v>
      </c>
      <c r="BC356">
        <v>-2.02</v>
      </c>
      <c r="BD356">
        <v>0.09</v>
      </c>
      <c r="BE356">
        <v>-0.76400000000000001</v>
      </c>
      <c r="BF356">
        <v>-1.379</v>
      </c>
      <c r="BG356">
        <v>2.4079999999999999</v>
      </c>
      <c r="BH356">
        <v>1.224</v>
      </c>
      <c r="BI356">
        <v>-0.13900000000000001</v>
      </c>
    </row>
    <row r="357" spans="1:61" hidden="1">
      <c r="A357" t="s">
        <v>538</v>
      </c>
      <c r="B357" t="s">
        <v>25</v>
      </c>
      <c r="C357" t="s">
        <v>151</v>
      </c>
      <c r="D357" t="s">
        <v>529</v>
      </c>
      <c r="E357" t="s">
        <v>539</v>
      </c>
      <c r="F357" t="s">
        <v>1</v>
      </c>
      <c r="G357" t="s">
        <v>1</v>
      </c>
      <c r="H357" t="s">
        <v>1</v>
      </c>
      <c r="I357" t="s">
        <v>1</v>
      </c>
      <c r="J357" t="s">
        <v>1</v>
      </c>
      <c r="K357" t="s">
        <v>1</v>
      </c>
      <c r="L357" t="s">
        <v>1</v>
      </c>
      <c r="M357" t="s">
        <v>1</v>
      </c>
      <c r="N357" t="s">
        <v>1</v>
      </c>
      <c r="O357" t="s">
        <v>1</v>
      </c>
      <c r="P357" t="s">
        <v>1</v>
      </c>
      <c r="Q357" t="s">
        <v>1</v>
      </c>
      <c r="R357" t="s">
        <v>1</v>
      </c>
      <c r="S357" t="s">
        <v>1</v>
      </c>
      <c r="T357" t="s">
        <v>1</v>
      </c>
      <c r="U357" t="s">
        <v>1</v>
      </c>
      <c r="V357" t="s">
        <v>1</v>
      </c>
      <c r="W357" t="s">
        <v>1</v>
      </c>
      <c r="X357" t="s">
        <v>1</v>
      </c>
      <c r="Y357" t="s">
        <v>1</v>
      </c>
      <c r="Z357" t="s">
        <v>1</v>
      </c>
      <c r="AA357" t="s">
        <v>1</v>
      </c>
      <c r="AB357" t="s">
        <v>1</v>
      </c>
      <c r="AC357" t="s">
        <v>1</v>
      </c>
      <c r="AD357" t="s">
        <v>1</v>
      </c>
      <c r="AE357" t="s">
        <v>1</v>
      </c>
      <c r="AF357" t="s">
        <v>1</v>
      </c>
      <c r="AG357" t="s">
        <v>1</v>
      </c>
      <c r="AH357" t="s">
        <v>1</v>
      </c>
      <c r="AI357" t="s">
        <v>1</v>
      </c>
      <c r="AJ357" t="s">
        <v>1</v>
      </c>
      <c r="AK357" t="s">
        <v>1</v>
      </c>
      <c r="AL357" t="s">
        <v>1</v>
      </c>
      <c r="AM357" t="s">
        <v>1</v>
      </c>
      <c r="AN357" t="s">
        <v>1</v>
      </c>
      <c r="AO357" t="s">
        <v>1</v>
      </c>
      <c r="AP357" t="s">
        <v>1</v>
      </c>
      <c r="AQ357" t="s">
        <v>1</v>
      </c>
      <c r="AR357" t="s">
        <v>1</v>
      </c>
      <c r="AS357" t="s">
        <v>1</v>
      </c>
      <c r="AT357" t="s">
        <v>1</v>
      </c>
      <c r="AU357" t="s">
        <v>1</v>
      </c>
      <c r="AV357" t="s">
        <v>1</v>
      </c>
      <c r="AW357">
        <v>0</v>
      </c>
      <c r="AX357">
        <v>-0.01</v>
      </c>
      <c r="AY357">
        <v>-0.06</v>
      </c>
      <c r="AZ357">
        <v>-0.06</v>
      </c>
      <c r="BA357">
        <v>0</v>
      </c>
      <c r="BB357">
        <v>0</v>
      </c>
      <c r="BC357">
        <v>0</v>
      </c>
      <c r="BD357">
        <v>-0.09</v>
      </c>
      <c r="BE357">
        <v>-0.01</v>
      </c>
      <c r="BF357">
        <v>0</v>
      </c>
      <c r="BG357">
        <v>0</v>
      </c>
      <c r="BH357">
        <v>0</v>
      </c>
      <c r="BI357">
        <v>0</v>
      </c>
    </row>
    <row r="358" spans="1:61" hidden="1">
      <c r="A358" t="s">
        <v>540</v>
      </c>
      <c r="B358" t="s">
        <v>26</v>
      </c>
      <c r="C358" t="s">
        <v>151</v>
      </c>
      <c r="D358" t="s">
        <v>529</v>
      </c>
      <c r="E358" t="s">
        <v>541</v>
      </c>
      <c r="F358" t="s">
        <v>1</v>
      </c>
      <c r="G358" t="s">
        <v>1</v>
      </c>
      <c r="H358" t="s">
        <v>1</v>
      </c>
      <c r="I358" t="s">
        <v>1</v>
      </c>
      <c r="J358" t="s">
        <v>1</v>
      </c>
      <c r="K358" t="s">
        <v>1</v>
      </c>
      <c r="L358" t="s">
        <v>1</v>
      </c>
      <c r="M358" t="s">
        <v>1</v>
      </c>
      <c r="N358" t="s">
        <v>1</v>
      </c>
      <c r="O358" t="s">
        <v>1</v>
      </c>
      <c r="P358" t="s">
        <v>1</v>
      </c>
      <c r="Q358" t="s">
        <v>1</v>
      </c>
      <c r="R358" t="s">
        <v>1</v>
      </c>
      <c r="S358" t="s">
        <v>1</v>
      </c>
      <c r="T358" t="s">
        <v>1</v>
      </c>
      <c r="U358" t="s">
        <v>1</v>
      </c>
      <c r="V358" t="s">
        <v>1</v>
      </c>
      <c r="W358" t="s">
        <v>1</v>
      </c>
      <c r="X358" t="s">
        <v>1</v>
      </c>
      <c r="Y358" t="s">
        <v>1</v>
      </c>
      <c r="Z358" t="s">
        <v>1</v>
      </c>
      <c r="AA358" t="s">
        <v>1</v>
      </c>
      <c r="AB358" t="s">
        <v>1</v>
      </c>
      <c r="AC358" t="s">
        <v>1</v>
      </c>
      <c r="AD358" t="s">
        <v>1</v>
      </c>
      <c r="AE358" t="s">
        <v>1</v>
      </c>
      <c r="AF358" t="s">
        <v>1</v>
      </c>
      <c r="AG358" t="s">
        <v>1</v>
      </c>
      <c r="AH358" t="s">
        <v>1</v>
      </c>
      <c r="AI358" t="s">
        <v>1</v>
      </c>
      <c r="AJ358" t="s">
        <v>1</v>
      </c>
      <c r="AK358" t="s">
        <v>1</v>
      </c>
      <c r="AL358" t="s">
        <v>1</v>
      </c>
      <c r="AM358" t="s">
        <v>1</v>
      </c>
      <c r="AN358" t="s">
        <v>1</v>
      </c>
      <c r="AO358" t="s">
        <v>1</v>
      </c>
      <c r="AP358" t="s">
        <v>1</v>
      </c>
      <c r="AQ358" t="s">
        <v>1</v>
      </c>
      <c r="AR358" t="s">
        <v>1</v>
      </c>
      <c r="AS358" t="s">
        <v>1</v>
      </c>
      <c r="AT358" t="s">
        <v>1</v>
      </c>
      <c r="AU358" t="s">
        <v>1</v>
      </c>
      <c r="AV358" t="s">
        <v>1</v>
      </c>
      <c r="AW358">
        <v>-10.57</v>
      </c>
      <c r="AX358">
        <v>-15.85</v>
      </c>
      <c r="AY358">
        <v>-35.39</v>
      </c>
      <c r="AZ358">
        <v>-4.9000000000000004</v>
      </c>
      <c r="BA358">
        <v>0</v>
      </c>
      <c r="BB358">
        <v>0</v>
      </c>
      <c r="BC358">
        <v>13.05</v>
      </c>
      <c r="BD358">
        <v>6.1</v>
      </c>
      <c r="BE358">
        <v>0.6</v>
      </c>
      <c r="BF358">
        <v>-70.95</v>
      </c>
      <c r="BG358">
        <v>-4.5</v>
      </c>
      <c r="BH358">
        <v>8.5</v>
      </c>
      <c r="BI358">
        <v>0</v>
      </c>
    </row>
    <row r="359" spans="1:61" hidden="1">
      <c r="A359" t="s">
        <v>542</v>
      </c>
      <c r="B359" t="s">
        <v>27</v>
      </c>
      <c r="C359" t="s">
        <v>151</v>
      </c>
      <c r="D359" t="s">
        <v>529</v>
      </c>
      <c r="E359" t="s">
        <v>543</v>
      </c>
      <c r="F359" t="s">
        <v>1</v>
      </c>
      <c r="G359" t="s">
        <v>1</v>
      </c>
      <c r="H359" t="s">
        <v>1</v>
      </c>
      <c r="I359" t="s">
        <v>1</v>
      </c>
      <c r="J359" t="s">
        <v>1</v>
      </c>
      <c r="K359" t="s">
        <v>1</v>
      </c>
      <c r="L359" t="s">
        <v>1</v>
      </c>
      <c r="M359" t="s">
        <v>1</v>
      </c>
      <c r="N359" t="s">
        <v>1</v>
      </c>
      <c r="O359" t="s">
        <v>1</v>
      </c>
      <c r="P359" t="s">
        <v>1</v>
      </c>
      <c r="Q359" t="s">
        <v>1</v>
      </c>
      <c r="R359" t="s">
        <v>1</v>
      </c>
      <c r="S359" t="s">
        <v>1</v>
      </c>
      <c r="T359" t="s">
        <v>1</v>
      </c>
      <c r="U359" t="s">
        <v>1</v>
      </c>
      <c r="V359" t="s">
        <v>1</v>
      </c>
      <c r="W359" t="s">
        <v>1</v>
      </c>
      <c r="X359" t="s">
        <v>1</v>
      </c>
      <c r="Y359" t="s">
        <v>1</v>
      </c>
      <c r="Z359" t="s">
        <v>1</v>
      </c>
      <c r="AA359" t="s">
        <v>1</v>
      </c>
      <c r="AB359" t="s">
        <v>1</v>
      </c>
      <c r="AC359" t="s">
        <v>1</v>
      </c>
      <c r="AD359" t="s">
        <v>1</v>
      </c>
      <c r="AE359" t="s">
        <v>1</v>
      </c>
      <c r="AF359" t="s">
        <v>1</v>
      </c>
      <c r="AG359" t="s">
        <v>1</v>
      </c>
      <c r="AH359" t="s">
        <v>1</v>
      </c>
      <c r="AI359" t="s">
        <v>1</v>
      </c>
      <c r="AJ359" t="s">
        <v>1</v>
      </c>
      <c r="AK359" t="s">
        <v>1</v>
      </c>
      <c r="AL359" t="s">
        <v>1</v>
      </c>
      <c r="AM359" t="s">
        <v>1</v>
      </c>
      <c r="AN359" t="s">
        <v>1</v>
      </c>
      <c r="AO359" t="s">
        <v>1</v>
      </c>
      <c r="AP359" t="s">
        <v>1</v>
      </c>
      <c r="AQ359" t="s">
        <v>1</v>
      </c>
      <c r="AR359" t="s">
        <v>1</v>
      </c>
      <c r="AS359" t="s">
        <v>1</v>
      </c>
      <c r="AT359" t="s">
        <v>1</v>
      </c>
      <c r="AU359" t="s">
        <v>1</v>
      </c>
      <c r="AV359" t="s">
        <v>1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-28.5</v>
      </c>
      <c r="BG359">
        <v>28.5</v>
      </c>
      <c r="BH359">
        <v>30</v>
      </c>
      <c r="BI359">
        <v>0</v>
      </c>
    </row>
    <row r="360" spans="1:61" hidden="1">
      <c r="A360" t="s">
        <v>544</v>
      </c>
      <c r="B360" t="s">
        <v>28</v>
      </c>
      <c r="C360" t="s">
        <v>151</v>
      </c>
      <c r="D360" t="s">
        <v>529</v>
      </c>
      <c r="E360" t="s">
        <v>545</v>
      </c>
      <c r="F360" t="s">
        <v>1</v>
      </c>
      <c r="G360" t="s">
        <v>1</v>
      </c>
      <c r="H360" t="s">
        <v>1</v>
      </c>
      <c r="I360" t="s">
        <v>1</v>
      </c>
      <c r="J360" t="s">
        <v>1</v>
      </c>
      <c r="K360" t="s">
        <v>1</v>
      </c>
      <c r="L360" t="s">
        <v>1</v>
      </c>
      <c r="M360" t="s">
        <v>1</v>
      </c>
      <c r="N360" t="s">
        <v>1</v>
      </c>
      <c r="O360" t="s">
        <v>1</v>
      </c>
      <c r="P360" t="s">
        <v>1</v>
      </c>
      <c r="Q360" t="s">
        <v>1</v>
      </c>
      <c r="R360" t="s">
        <v>1</v>
      </c>
      <c r="S360" t="s">
        <v>1</v>
      </c>
      <c r="T360" t="s">
        <v>1</v>
      </c>
      <c r="U360" t="s">
        <v>1</v>
      </c>
      <c r="V360" t="s">
        <v>1</v>
      </c>
      <c r="W360" t="s">
        <v>1</v>
      </c>
      <c r="X360" t="s">
        <v>1</v>
      </c>
      <c r="Y360" t="s">
        <v>1</v>
      </c>
      <c r="Z360" t="s">
        <v>1</v>
      </c>
      <c r="AA360" t="s">
        <v>1</v>
      </c>
      <c r="AB360" t="s">
        <v>1</v>
      </c>
      <c r="AC360" t="s">
        <v>1</v>
      </c>
      <c r="AD360" t="s">
        <v>1</v>
      </c>
      <c r="AE360" t="s">
        <v>1</v>
      </c>
      <c r="AF360" t="s">
        <v>1</v>
      </c>
      <c r="AG360" t="s">
        <v>1</v>
      </c>
      <c r="AH360" t="s">
        <v>1</v>
      </c>
      <c r="AI360" t="s">
        <v>1</v>
      </c>
      <c r="AJ360" t="s">
        <v>1</v>
      </c>
      <c r="AK360" t="s">
        <v>1</v>
      </c>
      <c r="AL360" t="s">
        <v>1</v>
      </c>
      <c r="AM360" t="s">
        <v>1</v>
      </c>
      <c r="AN360" t="s">
        <v>1</v>
      </c>
      <c r="AO360" t="s">
        <v>1</v>
      </c>
      <c r="AP360" t="s">
        <v>1</v>
      </c>
      <c r="AQ360" t="s">
        <v>1</v>
      </c>
      <c r="AR360" t="s">
        <v>1</v>
      </c>
      <c r="AS360" t="s">
        <v>1</v>
      </c>
      <c r="AT360" t="s">
        <v>1</v>
      </c>
      <c r="AU360" t="s">
        <v>1</v>
      </c>
      <c r="AV360" t="s">
        <v>1</v>
      </c>
      <c r="AW360">
        <v>0</v>
      </c>
      <c r="AX360">
        <v>2</v>
      </c>
      <c r="AY360">
        <v>2.2000000000000002</v>
      </c>
      <c r="AZ360">
        <v>0</v>
      </c>
      <c r="BA360">
        <v>0</v>
      </c>
      <c r="BB360">
        <v>-7.09</v>
      </c>
      <c r="BC360">
        <v>0</v>
      </c>
      <c r="BD360">
        <v>-30.79</v>
      </c>
      <c r="BE360">
        <v>-5.68</v>
      </c>
      <c r="BF360">
        <v>-3.48</v>
      </c>
      <c r="BG360">
        <v>-0.93</v>
      </c>
      <c r="BH360">
        <v>-0.72</v>
      </c>
      <c r="BI360">
        <v>-0.62</v>
      </c>
    </row>
    <row r="361" spans="1:61" hidden="1">
      <c r="A361" t="s">
        <v>546</v>
      </c>
      <c r="B361" t="s">
        <v>29</v>
      </c>
      <c r="C361" t="s">
        <v>151</v>
      </c>
      <c r="D361" t="s">
        <v>529</v>
      </c>
      <c r="E361" t="s">
        <v>547</v>
      </c>
      <c r="F361" t="s">
        <v>1</v>
      </c>
      <c r="G361" t="s">
        <v>1</v>
      </c>
      <c r="H361" t="s">
        <v>1</v>
      </c>
      <c r="I361" t="s">
        <v>1</v>
      </c>
      <c r="J361" t="s">
        <v>1</v>
      </c>
      <c r="K361" t="s">
        <v>1</v>
      </c>
      <c r="L361" t="s">
        <v>1</v>
      </c>
      <c r="M361" t="s">
        <v>1</v>
      </c>
      <c r="N361" t="s">
        <v>1</v>
      </c>
      <c r="O361" t="s">
        <v>1</v>
      </c>
      <c r="P361" t="s">
        <v>1</v>
      </c>
      <c r="Q361" t="s">
        <v>1</v>
      </c>
      <c r="R361" t="s">
        <v>1</v>
      </c>
      <c r="S361" t="s">
        <v>1</v>
      </c>
      <c r="T361" t="s">
        <v>1</v>
      </c>
      <c r="U361" t="s">
        <v>1</v>
      </c>
      <c r="V361" t="s">
        <v>1</v>
      </c>
      <c r="W361" t="s">
        <v>1</v>
      </c>
      <c r="X361" t="s">
        <v>1</v>
      </c>
      <c r="Y361" t="s">
        <v>1</v>
      </c>
      <c r="Z361" t="s">
        <v>1</v>
      </c>
      <c r="AA361" t="s">
        <v>1</v>
      </c>
      <c r="AB361" t="s">
        <v>1</v>
      </c>
      <c r="AC361" t="s">
        <v>1</v>
      </c>
      <c r="AD361" t="s">
        <v>1</v>
      </c>
      <c r="AE361" t="s">
        <v>1</v>
      </c>
      <c r="AF361" t="s">
        <v>1</v>
      </c>
      <c r="AG361" t="s">
        <v>1</v>
      </c>
      <c r="AH361" t="s">
        <v>1</v>
      </c>
      <c r="AI361" t="s">
        <v>1</v>
      </c>
      <c r="AJ361" t="s">
        <v>1</v>
      </c>
      <c r="AK361" t="s">
        <v>1</v>
      </c>
      <c r="AL361" t="s">
        <v>1</v>
      </c>
      <c r="AM361" t="s">
        <v>1</v>
      </c>
      <c r="AN361" t="s">
        <v>1</v>
      </c>
      <c r="AO361" t="s">
        <v>1</v>
      </c>
      <c r="AP361" t="s">
        <v>1</v>
      </c>
      <c r="AQ361" t="s">
        <v>1</v>
      </c>
      <c r="AR361" t="s">
        <v>1</v>
      </c>
      <c r="AS361" t="s">
        <v>1</v>
      </c>
      <c r="AT361" t="s">
        <v>1</v>
      </c>
      <c r="AU361" t="s">
        <v>1</v>
      </c>
      <c r="AV361" t="s">
        <v>1</v>
      </c>
      <c r="AW361">
        <v>1.2999999999999999E-2</v>
      </c>
      <c r="AX361">
        <v>-7.6999999999999999E-2</v>
      </c>
      <c r="AY361">
        <v>0</v>
      </c>
      <c r="AZ361">
        <v>0.12</v>
      </c>
      <c r="BA361">
        <v>5.6000000000000001E-2</v>
      </c>
      <c r="BB361">
        <v>2.9000000000000001E-2</v>
      </c>
      <c r="BC361">
        <v>0.25600000000000001</v>
      </c>
      <c r="BD361">
        <v>0.44</v>
      </c>
      <c r="BE361">
        <v>0.251</v>
      </c>
      <c r="BF361">
        <v>-0.16700000000000001</v>
      </c>
      <c r="BG361">
        <v>-3.2000000000000001E-2</v>
      </c>
      <c r="BH361">
        <v>-5.2999999999999999E-2</v>
      </c>
      <c r="BI361">
        <v>-4.2000000000000003E-2</v>
      </c>
    </row>
    <row r="362" spans="1:61" hidden="1">
      <c r="A362" t="s">
        <v>548</v>
      </c>
      <c r="B362" t="s">
        <v>30</v>
      </c>
      <c r="C362" t="s">
        <v>151</v>
      </c>
      <c r="D362" t="s">
        <v>529</v>
      </c>
      <c r="E362" t="s">
        <v>549</v>
      </c>
      <c r="F362" t="s">
        <v>1</v>
      </c>
      <c r="G362" t="s">
        <v>1</v>
      </c>
      <c r="H362" t="s">
        <v>1</v>
      </c>
      <c r="I362" t="s">
        <v>1</v>
      </c>
      <c r="J362" t="s">
        <v>1</v>
      </c>
      <c r="K362" t="s">
        <v>1</v>
      </c>
      <c r="L362" t="s">
        <v>1</v>
      </c>
      <c r="M362" t="s">
        <v>1</v>
      </c>
      <c r="N362" t="s">
        <v>1</v>
      </c>
      <c r="O362" t="s">
        <v>1</v>
      </c>
      <c r="P362" t="s">
        <v>1</v>
      </c>
      <c r="Q362" t="s">
        <v>1</v>
      </c>
      <c r="R362" t="s">
        <v>1</v>
      </c>
      <c r="S362" t="s">
        <v>1</v>
      </c>
      <c r="T362" t="s">
        <v>1</v>
      </c>
      <c r="U362" t="s">
        <v>1</v>
      </c>
      <c r="V362" t="s">
        <v>1</v>
      </c>
      <c r="W362" t="s">
        <v>1</v>
      </c>
      <c r="X362" t="s">
        <v>1</v>
      </c>
      <c r="Y362" t="s">
        <v>1</v>
      </c>
      <c r="Z362" t="s">
        <v>1</v>
      </c>
      <c r="AA362" t="s">
        <v>1</v>
      </c>
      <c r="AB362" t="s">
        <v>1</v>
      </c>
      <c r="AC362" t="s">
        <v>1</v>
      </c>
      <c r="AD362" t="s">
        <v>1</v>
      </c>
      <c r="AE362" t="s">
        <v>1</v>
      </c>
      <c r="AF362" t="s">
        <v>1</v>
      </c>
      <c r="AG362" t="s">
        <v>1</v>
      </c>
      <c r="AH362" t="s">
        <v>1</v>
      </c>
      <c r="AI362" t="s">
        <v>1</v>
      </c>
      <c r="AJ362" t="s">
        <v>1</v>
      </c>
      <c r="AK362" t="s">
        <v>1</v>
      </c>
      <c r="AL362" t="s">
        <v>1</v>
      </c>
      <c r="AM362" t="s">
        <v>1</v>
      </c>
      <c r="AN362" t="s">
        <v>1</v>
      </c>
      <c r="AO362" t="s">
        <v>1</v>
      </c>
      <c r="AP362" t="s">
        <v>1</v>
      </c>
      <c r="AQ362" t="s">
        <v>1</v>
      </c>
      <c r="AR362" t="s">
        <v>1</v>
      </c>
      <c r="AS362" t="s">
        <v>1</v>
      </c>
      <c r="AT362" t="s">
        <v>1</v>
      </c>
      <c r="AU362" t="s">
        <v>1</v>
      </c>
      <c r="AV362" t="s">
        <v>1</v>
      </c>
      <c r="AW362">
        <v>0</v>
      </c>
      <c r="AX362">
        <v>0</v>
      </c>
      <c r="AY362">
        <v>-0.4</v>
      </c>
      <c r="AZ362">
        <v>0</v>
      </c>
      <c r="BA362">
        <v>0</v>
      </c>
      <c r="BB362">
        <v>0</v>
      </c>
      <c r="BC362">
        <v>-3.21</v>
      </c>
      <c r="BD362">
        <v>-30.51</v>
      </c>
      <c r="BE362">
        <v>-6.74</v>
      </c>
      <c r="BF362">
        <v>0</v>
      </c>
      <c r="BG362">
        <v>-0.4</v>
      </c>
      <c r="BH362">
        <v>0.36</v>
      </c>
      <c r="BI362">
        <v>-0.1</v>
      </c>
    </row>
    <row r="363" spans="1:61" hidden="1">
      <c r="A363" t="s">
        <v>550</v>
      </c>
      <c r="B363" t="s">
        <v>31</v>
      </c>
      <c r="C363" t="s">
        <v>151</v>
      </c>
      <c r="D363" t="s">
        <v>529</v>
      </c>
      <c r="E363" t="s">
        <v>551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 t="s">
        <v>1</v>
      </c>
      <c r="L363" t="s">
        <v>1</v>
      </c>
      <c r="M363" t="s">
        <v>1</v>
      </c>
      <c r="N363" t="s">
        <v>1</v>
      </c>
      <c r="O363" t="s">
        <v>1</v>
      </c>
      <c r="P363" t="s">
        <v>1</v>
      </c>
      <c r="Q363" t="s">
        <v>1</v>
      </c>
      <c r="R363" t="s">
        <v>1</v>
      </c>
      <c r="S363" t="s">
        <v>1</v>
      </c>
      <c r="T363" t="s">
        <v>1</v>
      </c>
      <c r="U363" t="s">
        <v>1</v>
      </c>
      <c r="V363" t="s">
        <v>1</v>
      </c>
      <c r="W363" t="s">
        <v>1</v>
      </c>
      <c r="X363" t="s">
        <v>1</v>
      </c>
      <c r="Y363" t="s">
        <v>1</v>
      </c>
      <c r="Z363" t="s">
        <v>1</v>
      </c>
      <c r="AA363" t="s">
        <v>1</v>
      </c>
      <c r="AB363" t="s">
        <v>1</v>
      </c>
      <c r="AC363" t="s">
        <v>1</v>
      </c>
      <c r="AD363" t="s">
        <v>1</v>
      </c>
      <c r="AE363" t="s">
        <v>1</v>
      </c>
      <c r="AF363" t="s">
        <v>1</v>
      </c>
      <c r="AG363" t="s">
        <v>1</v>
      </c>
      <c r="AH363" t="s">
        <v>1</v>
      </c>
      <c r="AI363" t="s">
        <v>1</v>
      </c>
      <c r="AJ363" t="s">
        <v>1</v>
      </c>
      <c r="AK363" t="s">
        <v>1</v>
      </c>
      <c r="AL363" t="s">
        <v>1</v>
      </c>
      <c r="AM363" t="s">
        <v>1</v>
      </c>
      <c r="AN363" t="s">
        <v>1</v>
      </c>
      <c r="AO363" t="s">
        <v>1</v>
      </c>
      <c r="AP363" t="s">
        <v>1</v>
      </c>
      <c r="AQ363" t="s">
        <v>1</v>
      </c>
      <c r="AR363" t="s">
        <v>1</v>
      </c>
      <c r="AS363" t="s">
        <v>1</v>
      </c>
      <c r="AT363" t="s">
        <v>1</v>
      </c>
      <c r="AU363" t="s">
        <v>1</v>
      </c>
      <c r="AV363" t="s">
        <v>1</v>
      </c>
      <c r="AW363">
        <v>0</v>
      </c>
      <c r="AX363">
        <v>0</v>
      </c>
      <c r="AY363">
        <v>0</v>
      </c>
      <c r="AZ363">
        <v>0.97</v>
      </c>
      <c r="BA363">
        <v>-0.44</v>
      </c>
      <c r="BB363">
        <v>-2.0699999999999998</v>
      </c>
      <c r="BC363">
        <v>-0.56000000000000005</v>
      </c>
      <c r="BD363">
        <v>1.02</v>
      </c>
      <c r="BE363">
        <v>1.17</v>
      </c>
      <c r="BF363">
        <v>-4.08</v>
      </c>
      <c r="BG363">
        <v>-15.87</v>
      </c>
      <c r="BH363">
        <v>3.28</v>
      </c>
      <c r="BI363">
        <v>2.4700000000000002</v>
      </c>
    </row>
    <row r="364" spans="1:61" hidden="1">
      <c r="A364" t="s">
        <v>552</v>
      </c>
      <c r="B364" t="s">
        <v>32</v>
      </c>
      <c r="C364" t="s">
        <v>151</v>
      </c>
      <c r="D364" t="s">
        <v>529</v>
      </c>
      <c r="E364" t="s">
        <v>553</v>
      </c>
      <c r="F364" t="s">
        <v>1</v>
      </c>
      <c r="G364" t="s">
        <v>1</v>
      </c>
      <c r="H364" t="s">
        <v>1</v>
      </c>
      <c r="I364" t="s">
        <v>1</v>
      </c>
      <c r="J364" t="s">
        <v>1</v>
      </c>
      <c r="K364" t="s">
        <v>1</v>
      </c>
      <c r="L364" t="s">
        <v>1</v>
      </c>
      <c r="M364" t="s">
        <v>1</v>
      </c>
      <c r="N364" t="s">
        <v>1</v>
      </c>
      <c r="O364" t="s">
        <v>1</v>
      </c>
      <c r="P364" t="s">
        <v>1</v>
      </c>
      <c r="Q364" t="s">
        <v>1</v>
      </c>
      <c r="R364" t="s">
        <v>1</v>
      </c>
      <c r="S364" t="s">
        <v>1</v>
      </c>
      <c r="T364" t="s">
        <v>1</v>
      </c>
      <c r="U364" t="s">
        <v>1</v>
      </c>
      <c r="V364" t="s">
        <v>1</v>
      </c>
      <c r="W364" t="s">
        <v>1</v>
      </c>
      <c r="X364" t="s">
        <v>1</v>
      </c>
      <c r="Y364" t="s">
        <v>1</v>
      </c>
      <c r="Z364" t="s">
        <v>1</v>
      </c>
      <c r="AA364" t="s">
        <v>1</v>
      </c>
      <c r="AB364" t="s">
        <v>1</v>
      </c>
      <c r="AC364" t="s">
        <v>1</v>
      </c>
      <c r="AD364" t="s">
        <v>1</v>
      </c>
      <c r="AE364" t="s">
        <v>1</v>
      </c>
      <c r="AF364" t="s">
        <v>1</v>
      </c>
      <c r="AG364" t="s">
        <v>1</v>
      </c>
      <c r="AH364" t="s">
        <v>1</v>
      </c>
      <c r="AI364" t="s">
        <v>1</v>
      </c>
      <c r="AJ364" t="s">
        <v>1</v>
      </c>
      <c r="AK364" t="s">
        <v>1</v>
      </c>
      <c r="AL364" t="s">
        <v>1</v>
      </c>
      <c r="AM364" t="s">
        <v>1</v>
      </c>
      <c r="AN364" t="s">
        <v>1</v>
      </c>
      <c r="AO364" t="s">
        <v>1</v>
      </c>
      <c r="AP364" t="s">
        <v>1</v>
      </c>
      <c r="AQ364" t="s">
        <v>1</v>
      </c>
      <c r="AR364" t="s">
        <v>1</v>
      </c>
      <c r="AS364" t="s">
        <v>1</v>
      </c>
      <c r="AT364" t="s">
        <v>1</v>
      </c>
      <c r="AU364" t="s">
        <v>1</v>
      </c>
      <c r="AV364" t="s">
        <v>1</v>
      </c>
      <c r="AW364">
        <v>0</v>
      </c>
      <c r="AX364">
        <v>-6.73</v>
      </c>
      <c r="AY364">
        <v>0</v>
      </c>
      <c r="AZ364">
        <v>0</v>
      </c>
      <c r="BA364">
        <v>0</v>
      </c>
      <c r="BB364">
        <v>-3</v>
      </c>
      <c r="BC364">
        <v>-6.8</v>
      </c>
      <c r="BD364">
        <v>0</v>
      </c>
      <c r="BE364">
        <v>-2.5499999999999998</v>
      </c>
      <c r="BF364">
        <v>-31.3</v>
      </c>
      <c r="BG364">
        <v>-4.4400000000000004</v>
      </c>
      <c r="BH364">
        <v>-0.5</v>
      </c>
      <c r="BI364">
        <v>-4.96</v>
      </c>
    </row>
    <row r="365" spans="1:61" hidden="1">
      <c r="A365" t="s">
        <v>554</v>
      </c>
      <c r="B365" t="s">
        <v>33</v>
      </c>
      <c r="C365" t="s">
        <v>151</v>
      </c>
      <c r="D365" t="s">
        <v>529</v>
      </c>
      <c r="E365" t="s">
        <v>555</v>
      </c>
      <c r="F365" t="s">
        <v>1</v>
      </c>
      <c r="G365" t="s">
        <v>1</v>
      </c>
      <c r="H365" t="s">
        <v>1</v>
      </c>
      <c r="I365" t="s">
        <v>1</v>
      </c>
      <c r="J365" t="s">
        <v>1</v>
      </c>
      <c r="K365" t="s">
        <v>1</v>
      </c>
      <c r="L365" t="s">
        <v>1</v>
      </c>
      <c r="M365" t="s">
        <v>1</v>
      </c>
      <c r="N365" t="s">
        <v>1</v>
      </c>
      <c r="O365" t="s">
        <v>1</v>
      </c>
      <c r="P365" t="s">
        <v>1</v>
      </c>
      <c r="Q365" t="s">
        <v>1</v>
      </c>
      <c r="R365" t="s">
        <v>1</v>
      </c>
      <c r="S365" t="s">
        <v>1</v>
      </c>
      <c r="T365" t="s">
        <v>1</v>
      </c>
      <c r="U365" t="s">
        <v>1</v>
      </c>
      <c r="V365" t="s">
        <v>1</v>
      </c>
      <c r="W365" t="s">
        <v>1</v>
      </c>
      <c r="X365" t="s">
        <v>1</v>
      </c>
      <c r="Y365" t="s">
        <v>1</v>
      </c>
      <c r="Z365" t="s">
        <v>1</v>
      </c>
      <c r="AA365" t="s">
        <v>1</v>
      </c>
      <c r="AB365" t="s">
        <v>1</v>
      </c>
      <c r="AC365" t="s">
        <v>1</v>
      </c>
      <c r="AD365" t="s">
        <v>1</v>
      </c>
      <c r="AE365" t="s">
        <v>1</v>
      </c>
      <c r="AF365" t="s">
        <v>1</v>
      </c>
      <c r="AG365" t="s">
        <v>1</v>
      </c>
      <c r="AH365" t="s">
        <v>1</v>
      </c>
      <c r="AI365" t="s">
        <v>1</v>
      </c>
      <c r="AJ365" t="s">
        <v>1</v>
      </c>
      <c r="AK365" t="s">
        <v>1</v>
      </c>
      <c r="AL365" t="s">
        <v>1</v>
      </c>
      <c r="AM365" t="s">
        <v>1</v>
      </c>
      <c r="AN365" t="s">
        <v>1</v>
      </c>
      <c r="AO365" t="s">
        <v>1</v>
      </c>
      <c r="AP365" t="s">
        <v>1</v>
      </c>
      <c r="AQ365" t="s">
        <v>1</v>
      </c>
      <c r="AR365" t="s">
        <v>1</v>
      </c>
      <c r="AS365" t="s">
        <v>1</v>
      </c>
      <c r="AT365" t="s">
        <v>1</v>
      </c>
      <c r="AU365" t="s">
        <v>1</v>
      </c>
      <c r="AV365" t="s">
        <v>1</v>
      </c>
      <c r="AW365">
        <v>0</v>
      </c>
      <c r="AX365">
        <v>1.6</v>
      </c>
      <c r="AY365">
        <v>10.8</v>
      </c>
      <c r="AZ365">
        <v>5.4</v>
      </c>
      <c r="BA365">
        <v>1.82</v>
      </c>
      <c r="BB365">
        <v>1.9</v>
      </c>
      <c r="BC365">
        <v>0</v>
      </c>
      <c r="BD365">
        <v>-3.1</v>
      </c>
      <c r="BE365">
        <v>2.6</v>
      </c>
      <c r="BF365">
        <v>0.62</v>
      </c>
      <c r="BG365">
        <v>4.59</v>
      </c>
      <c r="BH365">
        <v>-0.7</v>
      </c>
      <c r="BI365">
        <v>-2.8</v>
      </c>
    </row>
    <row r="366" spans="1:61" hidden="1">
      <c r="A366" t="s">
        <v>556</v>
      </c>
      <c r="B366" t="s">
        <v>34</v>
      </c>
      <c r="C366" t="s">
        <v>151</v>
      </c>
      <c r="D366" t="s">
        <v>529</v>
      </c>
      <c r="E366" t="s">
        <v>557</v>
      </c>
      <c r="F366" t="s">
        <v>1</v>
      </c>
      <c r="G366" t="s">
        <v>1</v>
      </c>
      <c r="H366" t="s">
        <v>1</v>
      </c>
      <c r="I366" t="s">
        <v>1</v>
      </c>
      <c r="J366" t="s">
        <v>1</v>
      </c>
      <c r="K366" t="s">
        <v>1</v>
      </c>
      <c r="L366" t="s">
        <v>1</v>
      </c>
      <c r="M366" t="s">
        <v>1</v>
      </c>
      <c r="N366" t="s">
        <v>1</v>
      </c>
      <c r="O366" t="s">
        <v>1</v>
      </c>
      <c r="P366" t="s">
        <v>1</v>
      </c>
      <c r="Q366" t="s">
        <v>1</v>
      </c>
      <c r="R366" t="s">
        <v>1</v>
      </c>
      <c r="S366" t="s">
        <v>1</v>
      </c>
      <c r="T366" t="s">
        <v>1</v>
      </c>
      <c r="U366" t="s">
        <v>1</v>
      </c>
      <c r="V366" t="s">
        <v>1</v>
      </c>
      <c r="W366" t="s">
        <v>1</v>
      </c>
      <c r="X366" t="s">
        <v>1</v>
      </c>
      <c r="Y366" t="s">
        <v>1</v>
      </c>
      <c r="Z366" t="s">
        <v>1</v>
      </c>
      <c r="AA366" t="s">
        <v>1</v>
      </c>
      <c r="AB366" t="s">
        <v>1</v>
      </c>
      <c r="AC366" t="s">
        <v>1</v>
      </c>
      <c r="AD366" t="s">
        <v>1</v>
      </c>
      <c r="AE366" t="s">
        <v>1</v>
      </c>
      <c r="AF366" t="s">
        <v>1</v>
      </c>
      <c r="AG366" t="s">
        <v>1</v>
      </c>
      <c r="AH366" t="s">
        <v>1</v>
      </c>
      <c r="AI366" t="s">
        <v>1</v>
      </c>
      <c r="AJ366" t="s">
        <v>1</v>
      </c>
      <c r="AK366" t="s">
        <v>1</v>
      </c>
      <c r="AL366" t="s">
        <v>1</v>
      </c>
      <c r="AM366" t="s">
        <v>1</v>
      </c>
      <c r="AN366" t="s">
        <v>1</v>
      </c>
      <c r="AO366" t="s">
        <v>1</v>
      </c>
      <c r="AP366" t="s">
        <v>1</v>
      </c>
      <c r="AQ366" t="s">
        <v>1</v>
      </c>
      <c r="AR366" t="s">
        <v>1</v>
      </c>
      <c r="AS366" t="s">
        <v>1</v>
      </c>
      <c r="AT366" t="s">
        <v>1</v>
      </c>
      <c r="AU366" t="s">
        <v>1</v>
      </c>
      <c r="AV366" t="s">
        <v>1</v>
      </c>
      <c r="AW366" t="s">
        <v>1</v>
      </c>
      <c r="AX366" t="s">
        <v>1</v>
      </c>
      <c r="AY366" t="s">
        <v>1</v>
      </c>
      <c r="AZ366" t="s">
        <v>1</v>
      </c>
      <c r="BA366" t="s">
        <v>1</v>
      </c>
      <c r="BB366" t="s">
        <v>1</v>
      </c>
      <c r="BC366">
        <v>0</v>
      </c>
      <c r="BD366">
        <v>0</v>
      </c>
      <c r="BE366">
        <v>0</v>
      </c>
      <c r="BF366">
        <v>0</v>
      </c>
      <c r="BG366">
        <v>-0.75</v>
      </c>
      <c r="BH366">
        <v>2.9</v>
      </c>
      <c r="BI366">
        <v>2.2000000000000002</v>
      </c>
    </row>
    <row r="367" spans="1:61" hidden="1">
      <c r="A367" t="s">
        <v>558</v>
      </c>
      <c r="B367" t="s">
        <v>35</v>
      </c>
      <c r="C367" t="s">
        <v>151</v>
      </c>
      <c r="D367" t="s">
        <v>529</v>
      </c>
      <c r="E367" t="s">
        <v>559</v>
      </c>
      <c r="F367" t="s">
        <v>1</v>
      </c>
      <c r="G367" t="s">
        <v>1</v>
      </c>
      <c r="H367" t="s">
        <v>1</v>
      </c>
      <c r="I367" t="s">
        <v>1</v>
      </c>
      <c r="J367" t="s">
        <v>1</v>
      </c>
      <c r="K367" t="s">
        <v>1</v>
      </c>
      <c r="L367" t="s">
        <v>1</v>
      </c>
      <c r="M367" t="s">
        <v>1</v>
      </c>
      <c r="N367" t="s">
        <v>1</v>
      </c>
      <c r="O367" t="s">
        <v>1</v>
      </c>
      <c r="P367" t="s">
        <v>1</v>
      </c>
      <c r="Q367" t="s">
        <v>1</v>
      </c>
      <c r="R367" t="s">
        <v>1</v>
      </c>
      <c r="S367" t="s">
        <v>1</v>
      </c>
      <c r="T367" t="s">
        <v>1</v>
      </c>
      <c r="U367" t="s">
        <v>1</v>
      </c>
      <c r="V367" t="s">
        <v>1</v>
      </c>
      <c r="W367" t="s">
        <v>1</v>
      </c>
      <c r="X367" t="s">
        <v>1</v>
      </c>
      <c r="Y367" t="s">
        <v>1</v>
      </c>
      <c r="Z367" t="s">
        <v>1</v>
      </c>
      <c r="AA367" t="s">
        <v>1</v>
      </c>
      <c r="AB367" t="s">
        <v>1</v>
      </c>
      <c r="AC367" t="s">
        <v>1</v>
      </c>
      <c r="AD367" t="s">
        <v>1</v>
      </c>
      <c r="AE367" t="s">
        <v>1</v>
      </c>
      <c r="AF367" t="s">
        <v>1</v>
      </c>
      <c r="AG367" t="s">
        <v>1</v>
      </c>
      <c r="AH367" t="s">
        <v>1</v>
      </c>
      <c r="AI367" t="s">
        <v>1</v>
      </c>
      <c r="AJ367" t="s">
        <v>1</v>
      </c>
      <c r="AK367" t="s">
        <v>1</v>
      </c>
      <c r="AL367" t="s">
        <v>1</v>
      </c>
      <c r="AM367" t="s">
        <v>1</v>
      </c>
      <c r="AN367" t="s">
        <v>1</v>
      </c>
      <c r="AO367" t="s">
        <v>1</v>
      </c>
      <c r="AP367" t="s">
        <v>1</v>
      </c>
      <c r="AQ367" t="s">
        <v>1</v>
      </c>
      <c r="AR367" t="s">
        <v>1</v>
      </c>
      <c r="AS367" t="s">
        <v>1</v>
      </c>
      <c r="AT367" t="s">
        <v>1</v>
      </c>
      <c r="AU367" t="s">
        <v>1</v>
      </c>
      <c r="AV367" t="s">
        <v>1</v>
      </c>
      <c r="AW367">
        <v>22.94</v>
      </c>
      <c r="AX367">
        <v>17.66</v>
      </c>
      <c r="AY367">
        <v>8.2100000000000009</v>
      </c>
      <c r="AZ367">
        <v>-5.86</v>
      </c>
      <c r="BA367">
        <v>2.5099999999999998</v>
      </c>
      <c r="BB367">
        <v>3.19</v>
      </c>
      <c r="BC367">
        <v>10.050000000000001</v>
      </c>
      <c r="BD367">
        <v>3.13</v>
      </c>
      <c r="BE367">
        <v>10.79</v>
      </c>
      <c r="BF367">
        <v>1.72</v>
      </c>
      <c r="BG367">
        <v>3.87</v>
      </c>
      <c r="BH367">
        <v>2.85</v>
      </c>
      <c r="BI367">
        <v>-2.1800000000000002</v>
      </c>
    </row>
    <row r="368" spans="1:61" hidden="1">
      <c r="A368" t="s">
        <v>560</v>
      </c>
      <c r="B368" t="s">
        <v>36</v>
      </c>
      <c r="C368" t="s">
        <v>151</v>
      </c>
      <c r="D368" t="s">
        <v>529</v>
      </c>
      <c r="E368" t="s">
        <v>561</v>
      </c>
      <c r="F368" t="s">
        <v>1</v>
      </c>
      <c r="G368" t="s">
        <v>1</v>
      </c>
      <c r="H368" t="s">
        <v>1</v>
      </c>
      <c r="I368" t="s">
        <v>1</v>
      </c>
      <c r="J368" t="s">
        <v>1</v>
      </c>
      <c r="K368" t="s">
        <v>1</v>
      </c>
      <c r="L368" t="s">
        <v>1</v>
      </c>
      <c r="M368" t="s">
        <v>1</v>
      </c>
      <c r="N368" t="s">
        <v>1</v>
      </c>
      <c r="O368" t="s">
        <v>1</v>
      </c>
      <c r="P368" t="s">
        <v>1</v>
      </c>
      <c r="Q368" t="s">
        <v>1</v>
      </c>
      <c r="R368" t="s">
        <v>1</v>
      </c>
      <c r="S368" t="s">
        <v>1</v>
      </c>
      <c r="T368" t="s">
        <v>1</v>
      </c>
      <c r="U368" t="s">
        <v>1</v>
      </c>
      <c r="V368" t="s">
        <v>1</v>
      </c>
      <c r="W368" t="s">
        <v>1</v>
      </c>
      <c r="X368" t="s">
        <v>1</v>
      </c>
      <c r="Y368" t="s">
        <v>1</v>
      </c>
      <c r="Z368" t="s">
        <v>1</v>
      </c>
      <c r="AA368" t="s">
        <v>1</v>
      </c>
      <c r="AB368" t="s">
        <v>1</v>
      </c>
      <c r="AC368" t="s">
        <v>1</v>
      </c>
      <c r="AD368" t="s">
        <v>1</v>
      </c>
      <c r="AE368" t="s">
        <v>1</v>
      </c>
      <c r="AF368" t="s">
        <v>1</v>
      </c>
      <c r="AG368" t="s">
        <v>1</v>
      </c>
      <c r="AH368" t="s">
        <v>1</v>
      </c>
      <c r="AI368" t="s">
        <v>1</v>
      </c>
      <c r="AJ368" t="s">
        <v>1</v>
      </c>
      <c r="AK368" t="s">
        <v>1</v>
      </c>
      <c r="AL368" t="s">
        <v>1</v>
      </c>
      <c r="AM368" t="s">
        <v>1</v>
      </c>
      <c r="AN368" t="s">
        <v>1</v>
      </c>
      <c r="AO368" t="s">
        <v>1</v>
      </c>
      <c r="AP368" t="s">
        <v>1</v>
      </c>
      <c r="AQ368" t="s">
        <v>1</v>
      </c>
      <c r="AR368" t="s">
        <v>1</v>
      </c>
      <c r="AS368" t="s">
        <v>1</v>
      </c>
      <c r="AT368" t="s">
        <v>1</v>
      </c>
      <c r="AU368" t="s">
        <v>1</v>
      </c>
      <c r="AV368" t="s">
        <v>1</v>
      </c>
      <c r="AW368">
        <v>0.20499999999999999</v>
      </c>
      <c r="AX368">
        <v>0.13900000000000001</v>
      </c>
      <c r="AY368">
        <v>0.11600000000000001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-4.2000000000000003E-2</v>
      </c>
      <c r="BF368">
        <v>7.2999999999999995E-2</v>
      </c>
      <c r="BG368">
        <v>-2.9000000000000001E-2</v>
      </c>
      <c r="BH368">
        <v>0.16600000000000001</v>
      </c>
      <c r="BI368">
        <v>0</v>
      </c>
    </row>
    <row r="369" spans="1:61" hidden="1">
      <c r="A369" t="s">
        <v>562</v>
      </c>
      <c r="B369" t="s">
        <v>37</v>
      </c>
      <c r="C369" t="s">
        <v>151</v>
      </c>
      <c r="D369" t="s">
        <v>529</v>
      </c>
      <c r="E369" t="s">
        <v>563</v>
      </c>
      <c r="F369" t="s">
        <v>1</v>
      </c>
      <c r="G369" t="s">
        <v>1</v>
      </c>
      <c r="H369" t="s">
        <v>1</v>
      </c>
      <c r="I369" t="s">
        <v>1</v>
      </c>
      <c r="J369" t="s">
        <v>1</v>
      </c>
      <c r="K369" t="s">
        <v>1</v>
      </c>
      <c r="L369" t="s">
        <v>1</v>
      </c>
      <c r="M369" t="s">
        <v>1</v>
      </c>
      <c r="N369" t="s">
        <v>1</v>
      </c>
      <c r="O369" t="s">
        <v>1</v>
      </c>
      <c r="P369" t="s">
        <v>1</v>
      </c>
      <c r="Q369" t="s">
        <v>1</v>
      </c>
      <c r="R369" t="s">
        <v>1</v>
      </c>
      <c r="S369" t="s">
        <v>1</v>
      </c>
      <c r="T369" t="s">
        <v>1</v>
      </c>
      <c r="U369" t="s">
        <v>1</v>
      </c>
      <c r="V369" t="s">
        <v>1</v>
      </c>
      <c r="W369" t="s">
        <v>1</v>
      </c>
      <c r="X369" t="s">
        <v>1</v>
      </c>
      <c r="Y369" t="s">
        <v>1</v>
      </c>
      <c r="Z369" t="s">
        <v>1</v>
      </c>
      <c r="AA369" t="s">
        <v>1</v>
      </c>
      <c r="AB369" t="s">
        <v>1</v>
      </c>
      <c r="AC369" t="s">
        <v>1</v>
      </c>
      <c r="AD369" t="s">
        <v>1</v>
      </c>
      <c r="AE369" t="s">
        <v>1</v>
      </c>
      <c r="AF369" t="s">
        <v>1</v>
      </c>
      <c r="AG369" t="s">
        <v>1</v>
      </c>
      <c r="AH369" t="s">
        <v>1</v>
      </c>
      <c r="AI369" t="s">
        <v>1</v>
      </c>
      <c r="AJ369" t="s">
        <v>1</v>
      </c>
      <c r="AK369" t="s">
        <v>1</v>
      </c>
      <c r="AL369" t="s">
        <v>1</v>
      </c>
      <c r="AM369" t="s">
        <v>1</v>
      </c>
      <c r="AN369" t="s">
        <v>1</v>
      </c>
      <c r="AO369" t="s">
        <v>1</v>
      </c>
      <c r="AP369" t="s">
        <v>1</v>
      </c>
      <c r="AQ369" t="s">
        <v>1</v>
      </c>
      <c r="AR369" t="s">
        <v>1</v>
      </c>
      <c r="AS369" t="s">
        <v>1</v>
      </c>
      <c r="AT369" t="s">
        <v>1</v>
      </c>
      <c r="AU369" t="s">
        <v>1</v>
      </c>
      <c r="AV369" t="s">
        <v>1</v>
      </c>
      <c r="AW369">
        <v>7.0000000000000001E-3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-0.16200000000000001</v>
      </c>
      <c r="BD369">
        <v>-0.312</v>
      </c>
      <c r="BE369">
        <v>-3.9E-2</v>
      </c>
      <c r="BF369">
        <v>-0.11600000000000001</v>
      </c>
      <c r="BG369">
        <v>0</v>
      </c>
      <c r="BH369">
        <v>0</v>
      </c>
      <c r="BI369">
        <v>0</v>
      </c>
    </row>
    <row r="370" spans="1:61" hidden="1">
      <c r="A370" t="s">
        <v>564</v>
      </c>
      <c r="B370" t="s">
        <v>38</v>
      </c>
      <c r="C370" t="s">
        <v>151</v>
      </c>
      <c r="D370" t="s">
        <v>529</v>
      </c>
      <c r="E370" t="s">
        <v>565</v>
      </c>
      <c r="F370" t="s">
        <v>1</v>
      </c>
      <c r="G370" t="s">
        <v>1</v>
      </c>
      <c r="H370" t="s">
        <v>1</v>
      </c>
      <c r="I370" t="s">
        <v>1</v>
      </c>
      <c r="J370" t="s">
        <v>1</v>
      </c>
      <c r="K370" t="s">
        <v>1</v>
      </c>
      <c r="L370" t="s">
        <v>1</v>
      </c>
      <c r="M370" t="s">
        <v>1</v>
      </c>
      <c r="N370" t="s">
        <v>1</v>
      </c>
      <c r="O370" t="s">
        <v>1</v>
      </c>
      <c r="P370" t="s">
        <v>1</v>
      </c>
      <c r="Q370" t="s">
        <v>1</v>
      </c>
      <c r="R370" t="s">
        <v>1</v>
      </c>
      <c r="S370" t="s">
        <v>1</v>
      </c>
      <c r="T370" t="s">
        <v>1</v>
      </c>
      <c r="U370" t="s">
        <v>1</v>
      </c>
      <c r="V370" t="s">
        <v>1</v>
      </c>
      <c r="W370" t="s">
        <v>1</v>
      </c>
      <c r="X370" t="s">
        <v>1</v>
      </c>
      <c r="Y370" t="s">
        <v>1</v>
      </c>
      <c r="Z370" t="s">
        <v>1</v>
      </c>
      <c r="AA370" t="s">
        <v>1</v>
      </c>
      <c r="AB370" t="s">
        <v>1</v>
      </c>
      <c r="AC370" t="s">
        <v>1</v>
      </c>
      <c r="AD370" t="s">
        <v>1</v>
      </c>
      <c r="AE370" t="s">
        <v>1</v>
      </c>
      <c r="AF370" t="s">
        <v>1</v>
      </c>
      <c r="AG370" t="s">
        <v>1</v>
      </c>
      <c r="AH370" t="s">
        <v>1</v>
      </c>
      <c r="AI370" t="s">
        <v>1</v>
      </c>
      <c r="AJ370" t="s">
        <v>1</v>
      </c>
      <c r="AK370" t="s">
        <v>1</v>
      </c>
      <c r="AL370" t="s">
        <v>1</v>
      </c>
      <c r="AM370" t="s">
        <v>1</v>
      </c>
      <c r="AN370" t="s">
        <v>1</v>
      </c>
      <c r="AO370" t="s">
        <v>1</v>
      </c>
      <c r="AP370" t="s">
        <v>1</v>
      </c>
      <c r="AQ370" t="s">
        <v>1</v>
      </c>
      <c r="AR370" t="s">
        <v>1</v>
      </c>
      <c r="AS370" t="s">
        <v>1</v>
      </c>
      <c r="AT370" t="s">
        <v>1</v>
      </c>
      <c r="AU370" t="s">
        <v>1</v>
      </c>
      <c r="AV370" t="s">
        <v>1</v>
      </c>
      <c r="AW370">
        <v>0</v>
      </c>
      <c r="AX370">
        <v>0</v>
      </c>
      <c r="AY370">
        <v>0</v>
      </c>
      <c r="AZ370">
        <v>0</v>
      </c>
      <c r="BA370">
        <v>-0.55600000000000005</v>
      </c>
      <c r="BB370">
        <v>-5.6000000000000001E-2</v>
      </c>
      <c r="BC370">
        <v>0.36499999999999999</v>
      </c>
      <c r="BD370">
        <v>0</v>
      </c>
      <c r="BE370">
        <v>1.7000000000000001E-2</v>
      </c>
      <c r="BF370">
        <v>9.0999999999999998E-2</v>
      </c>
      <c r="BG370">
        <v>0.2</v>
      </c>
      <c r="BH370">
        <v>-0.12</v>
      </c>
      <c r="BI370">
        <v>-0.20499999999999999</v>
      </c>
    </row>
    <row r="371" spans="1:61" hidden="1">
      <c r="A371" t="s">
        <v>566</v>
      </c>
      <c r="B371" t="s">
        <v>39</v>
      </c>
      <c r="C371" t="s">
        <v>151</v>
      </c>
      <c r="D371" t="s">
        <v>529</v>
      </c>
      <c r="E371" t="s">
        <v>567</v>
      </c>
      <c r="F371" t="s">
        <v>1</v>
      </c>
      <c r="G371" t="s">
        <v>1</v>
      </c>
      <c r="H371" t="s">
        <v>1</v>
      </c>
      <c r="I371" t="s">
        <v>1</v>
      </c>
      <c r="J371" t="s">
        <v>1</v>
      </c>
      <c r="K371" t="s">
        <v>1</v>
      </c>
      <c r="L371" t="s">
        <v>1</v>
      </c>
      <c r="M371" t="s">
        <v>1</v>
      </c>
      <c r="N371" t="s">
        <v>1</v>
      </c>
      <c r="O371" t="s">
        <v>1</v>
      </c>
      <c r="P371" t="s">
        <v>1</v>
      </c>
      <c r="Q371" t="s">
        <v>1</v>
      </c>
      <c r="R371" t="s">
        <v>1</v>
      </c>
      <c r="S371" t="s">
        <v>1</v>
      </c>
      <c r="T371" t="s">
        <v>1</v>
      </c>
      <c r="U371" t="s">
        <v>1</v>
      </c>
      <c r="V371" t="s">
        <v>1</v>
      </c>
      <c r="W371" t="s">
        <v>1</v>
      </c>
      <c r="X371" t="s">
        <v>1</v>
      </c>
      <c r="Y371" t="s">
        <v>1</v>
      </c>
      <c r="Z371" t="s">
        <v>1</v>
      </c>
      <c r="AA371" t="s">
        <v>1</v>
      </c>
      <c r="AB371" t="s">
        <v>1</v>
      </c>
      <c r="AC371" t="s">
        <v>1</v>
      </c>
      <c r="AD371" t="s">
        <v>1</v>
      </c>
      <c r="AE371" t="s">
        <v>1</v>
      </c>
      <c r="AF371" t="s">
        <v>1</v>
      </c>
      <c r="AG371" t="s">
        <v>1</v>
      </c>
      <c r="AH371" t="s">
        <v>1</v>
      </c>
      <c r="AI371" t="s">
        <v>1</v>
      </c>
      <c r="AJ371" t="s">
        <v>1</v>
      </c>
      <c r="AK371" t="s">
        <v>1</v>
      </c>
      <c r="AL371" t="s">
        <v>1</v>
      </c>
      <c r="AM371" t="s">
        <v>1</v>
      </c>
      <c r="AN371" t="s">
        <v>1</v>
      </c>
      <c r="AO371" t="s">
        <v>1</v>
      </c>
      <c r="AP371" t="s">
        <v>1</v>
      </c>
      <c r="AQ371" t="s">
        <v>1</v>
      </c>
      <c r="AR371" t="s">
        <v>1</v>
      </c>
      <c r="AS371" t="s">
        <v>1</v>
      </c>
      <c r="AT371" t="s">
        <v>1</v>
      </c>
      <c r="AU371" t="s">
        <v>1</v>
      </c>
      <c r="AV371" t="s">
        <v>1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</row>
    <row r="372" spans="1:61" hidden="1">
      <c r="A372" t="s">
        <v>568</v>
      </c>
      <c r="B372" t="s">
        <v>40</v>
      </c>
      <c r="C372" t="s">
        <v>151</v>
      </c>
      <c r="D372" t="s">
        <v>529</v>
      </c>
      <c r="E372" t="s">
        <v>569</v>
      </c>
      <c r="F372" t="s">
        <v>1</v>
      </c>
      <c r="G372" t="s">
        <v>1</v>
      </c>
      <c r="H372" t="s">
        <v>1</v>
      </c>
      <c r="I372" t="s">
        <v>1</v>
      </c>
      <c r="J372" t="s">
        <v>1</v>
      </c>
      <c r="K372" t="s">
        <v>1</v>
      </c>
      <c r="L372" t="s">
        <v>1</v>
      </c>
      <c r="M372" t="s">
        <v>1</v>
      </c>
      <c r="N372" t="s">
        <v>1</v>
      </c>
      <c r="O372" t="s">
        <v>1</v>
      </c>
      <c r="P372" t="s">
        <v>1</v>
      </c>
      <c r="Q372" t="s">
        <v>1</v>
      </c>
      <c r="R372" t="s">
        <v>1</v>
      </c>
      <c r="S372" t="s">
        <v>1</v>
      </c>
      <c r="T372" t="s">
        <v>1</v>
      </c>
      <c r="U372" t="s">
        <v>1</v>
      </c>
      <c r="V372" t="s">
        <v>1</v>
      </c>
      <c r="W372" t="s">
        <v>1</v>
      </c>
      <c r="X372" t="s">
        <v>1</v>
      </c>
      <c r="Y372" t="s">
        <v>1</v>
      </c>
      <c r="Z372" t="s">
        <v>1</v>
      </c>
      <c r="AA372" t="s">
        <v>1</v>
      </c>
      <c r="AB372" t="s">
        <v>1</v>
      </c>
      <c r="AC372" t="s">
        <v>1</v>
      </c>
      <c r="AD372" t="s">
        <v>1</v>
      </c>
      <c r="AE372" t="s">
        <v>1</v>
      </c>
      <c r="AF372" t="s">
        <v>1</v>
      </c>
      <c r="AG372" t="s">
        <v>1</v>
      </c>
      <c r="AH372" t="s">
        <v>1</v>
      </c>
      <c r="AI372" t="s">
        <v>1</v>
      </c>
      <c r="AJ372" t="s">
        <v>1</v>
      </c>
      <c r="AK372" t="s">
        <v>1</v>
      </c>
      <c r="AL372" t="s">
        <v>1</v>
      </c>
      <c r="AM372" t="s">
        <v>1</v>
      </c>
      <c r="AN372" t="s">
        <v>1</v>
      </c>
      <c r="AO372" t="s">
        <v>1</v>
      </c>
      <c r="AP372" t="s">
        <v>1</v>
      </c>
      <c r="AQ372" t="s">
        <v>1</v>
      </c>
      <c r="AR372" t="s">
        <v>1</v>
      </c>
      <c r="AS372" t="s">
        <v>1</v>
      </c>
      <c r="AT372" t="s">
        <v>1</v>
      </c>
      <c r="AU372" t="s">
        <v>1</v>
      </c>
      <c r="AV372" t="s">
        <v>1</v>
      </c>
      <c r="AW372">
        <v>-32</v>
      </c>
      <c r="AX372">
        <v>52</v>
      </c>
      <c r="AY372">
        <v>87</v>
      </c>
      <c r="AZ372">
        <v>-80.2</v>
      </c>
      <c r="BA372">
        <v>-222.6</v>
      </c>
      <c r="BB372">
        <v>-99.7</v>
      </c>
      <c r="BC372">
        <v>-15</v>
      </c>
      <c r="BD372">
        <v>186</v>
      </c>
      <c r="BE372">
        <v>2621.1</v>
      </c>
      <c r="BF372">
        <v>198.1</v>
      </c>
      <c r="BG372">
        <v>64</v>
      </c>
      <c r="BH372">
        <v>89</v>
      </c>
      <c r="BI372">
        <v>-15</v>
      </c>
    </row>
    <row r="373" spans="1:61" hidden="1">
      <c r="A373" t="s">
        <v>570</v>
      </c>
      <c r="B373" t="s">
        <v>41</v>
      </c>
      <c r="C373" t="s">
        <v>151</v>
      </c>
      <c r="D373" t="s">
        <v>529</v>
      </c>
      <c r="E373" t="s">
        <v>571</v>
      </c>
      <c r="F373" t="s">
        <v>1</v>
      </c>
      <c r="G373" t="s">
        <v>1</v>
      </c>
      <c r="H373" t="s">
        <v>1</v>
      </c>
      <c r="I373" t="s">
        <v>1</v>
      </c>
      <c r="J373" t="s">
        <v>1</v>
      </c>
      <c r="K373" t="s">
        <v>1</v>
      </c>
      <c r="L373" t="s">
        <v>1</v>
      </c>
      <c r="M373" t="s">
        <v>1</v>
      </c>
      <c r="N373" t="s">
        <v>1</v>
      </c>
      <c r="O373" t="s">
        <v>1</v>
      </c>
      <c r="P373" t="s">
        <v>1</v>
      </c>
      <c r="Q373" t="s">
        <v>1</v>
      </c>
      <c r="R373" t="s">
        <v>1</v>
      </c>
      <c r="S373" t="s">
        <v>1</v>
      </c>
      <c r="T373" t="s">
        <v>1</v>
      </c>
      <c r="U373" t="s">
        <v>1</v>
      </c>
      <c r="V373" t="s">
        <v>1</v>
      </c>
      <c r="W373" t="s">
        <v>1</v>
      </c>
      <c r="X373" t="s">
        <v>1</v>
      </c>
      <c r="Y373" t="s">
        <v>1</v>
      </c>
      <c r="Z373" t="s">
        <v>1</v>
      </c>
      <c r="AA373" t="s">
        <v>1</v>
      </c>
      <c r="AB373" t="s">
        <v>1</v>
      </c>
      <c r="AC373" t="s">
        <v>1</v>
      </c>
      <c r="AD373" t="s">
        <v>1</v>
      </c>
      <c r="AE373" t="s">
        <v>1</v>
      </c>
      <c r="AF373" t="s">
        <v>1</v>
      </c>
      <c r="AG373" t="s">
        <v>1</v>
      </c>
      <c r="AH373" t="s">
        <v>1</v>
      </c>
      <c r="AI373" t="s">
        <v>1</v>
      </c>
      <c r="AJ373" t="s">
        <v>1</v>
      </c>
      <c r="AK373" t="s">
        <v>1</v>
      </c>
      <c r="AL373" t="s">
        <v>1</v>
      </c>
      <c r="AM373" t="s">
        <v>1</v>
      </c>
      <c r="AN373" t="s">
        <v>1</v>
      </c>
      <c r="AO373" t="s">
        <v>1</v>
      </c>
      <c r="AP373" t="s">
        <v>1</v>
      </c>
      <c r="AQ373" t="s">
        <v>1</v>
      </c>
      <c r="AR373" t="s">
        <v>1</v>
      </c>
      <c r="AS373" t="s">
        <v>1</v>
      </c>
      <c r="AT373" t="s">
        <v>1</v>
      </c>
      <c r="AU373" t="s">
        <v>1</v>
      </c>
      <c r="AV373" t="s">
        <v>1</v>
      </c>
      <c r="AW373">
        <v>-0.13400000000000001</v>
      </c>
      <c r="AX373">
        <v>0.106</v>
      </c>
      <c r="AY373">
        <v>7.8E-2</v>
      </c>
      <c r="AZ373">
        <v>3.3000000000000002E-2</v>
      </c>
      <c r="BA373">
        <v>3.5000000000000003E-2</v>
      </c>
      <c r="BB373">
        <v>0</v>
      </c>
      <c r="BC373">
        <v>3.7999999999999999E-2</v>
      </c>
      <c r="BD373">
        <v>6.8000000000000005E-2</v>
      </c>
      <c r="BE373">
        <v>3.6999999999999998E-2</v>
      </c>
      <c r="BF373">
        <v>6.8000000000000005E-2</v>
      </c>
      <c r="BG373">
        <v>1.2999999999999999E-2</v>
      </c>
      <c r="BH373">
        <v>1.4E-2</v>
      </c>
      <c r="BI373">
        <v>1.4E-2</v>
      </c>
    </row>
    <row r="374" spans="1:61" hidden="1">
      <c r="A374" t="s">
        <v>572</v>
      </c>
      <c r="B374" t="s">
        <v>42</v>
      </c>
      <c r="C374" t="s">
        <v>151</v>
      </c>
      <c r="D374" t="s">
        <v>529</v>
      </c>
      <c r="E374" t="s">
        <v>573</v>
      </c>
      <c r="F374" t="s">
        <v>1</v>
      </c>
      <c r="G374" t="s">
        <v>1</v>
      </c>
      <c r="H374" t="s">
        <v>1</v>
      </c>
      <c r="I374" t="s">
        <v>1</v>
      </c>
      <c r="J374" t="s">
        <v>1</v>
      </c>
      <c r="K374" t="s">
        <v>1</v>
      </c>
      <c r="L374" t="s">
        <v>1</v>
      </c>
      <c r="M374" t="s">
        <v>1</v>
      </c>
      <c r="N374" t="s">
        <v>1</v>
      </c>
      <c r="O374" t="s">
        <v>1</v>
      </c>
      <c r="P374" t="s">
        <v>1</v>
      </c>
      <c r="Q374" t="s">
        <v>1</v>
      </c>
      <c r="R374" t="s">
        <v>1</v>
      </c>
      <c r="S374" t="s">
        <v>1</v>
      </c>
      <c r="T374" t="s">
        <v>1</v>
      </c>
      <c r="U374" t="s">
        <v>1</v>
      </c>
      <c r="V374" t="s">
        <v>1</v>
      </c>
      <c r="W374" t="s">
        <v>1</v>
      </c>
      <c r="X374" t="s">
        <v>1</v>
      </c>
      <c r="Y374" t="s">
        <v>1</v>
      </c>
      <c r="Z374" t="s">
        <v>1</v>
      </c>
      <c r="AA374" t="s">
        <v>1</v>
      </c>
      <c r="AB374" t="s">
        <v>1</v>
      </c>
      <c r="AC374" t="s">
        <v>1</v>
      </c>
      <c r="AD374" t="s">
        <v>1</v>
      </c>
      <c r="AE374" t="s">
        <v>1</v>
      </c>
      <c r="AF374" t="s">
        <v>1</v>
      </c>
      <c r="AG374" t="s">
        <v>1</v>
      </c>
      <c r="AH374" t="s">
        <v>1</v>
      </c>
      <c r="AI374" t="s">
        <v>1</v>
      </c>
      <c r="AJ374" t="s">
        <v>1</v>
      </c>
      <c r="AK374" t="s">
        <v>1</v>
      </c>
      <c r="AL374" t="s">
        <v>1</v>
      </c>
      <c r="AM374" t="s">
        <v>1</v>
      </c>
      <c r="AN374" t="s">
        <v>1</v>
      </c>
      <c r="AO374" t="s">
        <v>1</v>
      </c>
      <c r="AP374" t="s">
        <v>1</v>
      </c>
      <c r="AQ374" t="s">
        <v>1</v>
      </c>
      <c r="AR374" t="s">
        <v>1</v>
      </c>
      <c r="AS374" t="s">
        <v>1</v>
      </c>
      <c r="AT374" t="s">
        <v>1</v>
      </c>
      <c r="AU374" t="s">
        <v>1</v>
      </c>
      <c r="AV374" t="s">
        <v>1</v>
      </c>
      <c r="AW374">
        <v>0</v>
      </c>
      <c r="AX374">
        <v>0.92200000000000004</v>
      </c>
      <c r="AY374">
        <v>0</v>
      </c>
      <c r="AZ374">
        <v>0</v>
      </c>
      <c r="BA374">
        <v>0</v>
      </c>
      <c r="BB374">
        <v>0</v>
      </c>
      <c r="BC374">
        <v>-0.06</v>
      </c>
      <c r="BD374">
        <v>-0.92800000000000005</v>
      </c>
      <c r="BE374">
        <v>0</v>
      </c>
      <c r="BF374">
        <v>0</v>
      </c>
      <c r="BG374">
        <v>3.8</v>
      </c>
      <c r="BH374">
        <v>0</v>
      </c>
      <c r="BI374">
        <v>0</v>
      </c>
    </row>
    <row r="375" spans="1:61" hidden="1">
      <c r="A375" t="s">
        <v>574</v>
      </c>
      <c r="B375" t="s">
        <v>43</v>
      </c>
      <c r="C375" t="s">
        <v>151</v>
      </c>
      <c r="D375" t="s">
        <v>529</v>
      </c>
      <c r="E375" t="s">
        <v>575</v>
      </c>
      <c r="F375" t="s">
        <v>1</v>
      </c>
      <c r="G375" t="s">
        <v>1</v>
      </c>
      <c r="H375" t="s">
        <v>1</v>
      </c>
      <c r="I375" t="s">
        <v>1</v>
      </c>
      <c r="J375" t="s">
        <v>1</v>
      </c>
      <c r="K375" t="s">
        <v>1</v>
      </c>
      <c r="L375" t="s">
        <v>1</v>
      </c>
      <c r="M375" t="s">
        <v>1</v>
      </c>
      <c r="N375" t="s">
        <v>1</v>
      </c>
      <c r="O375" t="s">
        <v>1</v>
      </c>
      <c r="P375" t="s">
        <v>1</v>
      </c>
      <c r="Q375" t="s">
        <v>1</v>
      </c>
      <c r="R375" t="s">
        <v>1</v>
      </c>
      <c r="S375" t="s">
        <v>1</v>
      </c>
      <c r="T375" t="s">
        <v>1</v>
      </c>
      <c r="U375" t="s">
        <v>1</v>
      </c>
      <c r="V375" t="s">
        <v>1</v>
      </c>
      <c r="W375" t="s">
        <v>1</v>
      </c>
      <c r="X375" t="s">
        <v>1</v>
      </c>
      <c r="Y375" t="s">
        <v>1</v>
      </c>
      <c r="Z375" t="s">
        <v>1</v>
      </c>
      <c r="AA375" t="s">
        <v>1</v>
      </c>
      <c r="AB375" t="s">
        <v>1</v>
      </c>
      <c r="AC375" t="s">
        <v>1</v>
      </c>
      <c r="AD375" t="s">
        <v>1</v>
      </c>
      <c r="AE375" t="s">
        <v>1</v>
      </c>
      <c r="AF375" t="s">
        <v>1</v>
      </c>
      <c r="AG375" t="s">
        <v>1</v>
      </c>
      <c r="AH375" t="s">
        <v>1</v>
      </c>
      <c r="AI375" t="s">
        <v>1</v>
      </c>
      <c r="AJ375" t="s">
        <v>1</v>
      </c>
      <c r="AK375" t="s">
        <v>1</v>
      </c>
      <c r="AL375" t="s">
        <v>1</v>
      </c>
      <c r="AM375" t="s">
        <v>1</v>
      </c>
      <c r="AN375" t="s">
        <v>1</v>
      </c>
      <c r="AO375" t="s">
        <v>1</v>
      </c>
      <c r="AP375" t="s">
        <v>1</v>
      </c>
      <c r="AQ375" t="s">
        <v>1</v>
      </c>
      <c r="AR375" t="s">
        <v>1</v>
      </c>
      <c r="AS375" t="s">
        <v>1</v>
      </c>
      <c r="AT375" t="s">
        <v>1</v>
      </c>
      <c r="AU375" t="s">
        <v>1</v>
      </c>
      <c r="AV375" t="s">
        <v>1</v>
      </c>
      <c r="AW375">
        <v>0</v>
      </c>
      <c r="AX375">
        <v>-7.7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-1</v>
      </c>
      <c r="BE375">
        <v>-0.625</v>
      </c>
      <c r="BF375">
        <v>-2.5099999999999998</v>
      </c>
      <c r="BG375">
        <v>0.36699999999999999</v>
      </c>
      <c r="BH375">
        <v>-3.9</v>
      </c>
      <c r="BI375">
        <v>-0.7</v>
      </c>
    </row>
    <row r="376" spans="1:61" hidden="1">
      <c r="A376" t="s">
        <v>576</v>
      </c>
      <c r="B376" t="s">
        <v>44</v>
      </c>
      <c r="C376" t="s">
        <v>151</v>
      </c>
      <c r="D376" t="s">
        <v>529</v>
      </c>
      <c r="E376" t="s">
        <v>577</v>
      </c>
      <c r="F376" t="s">
        <v>1</v>
      </c>
      <c r="G376" t="s">
        <v>1</v>
      </c>
      <c r="H376" t="s">
        <v>1</v>
      </c>
      <c r="I376" t="s">
        <v>1</v>
      </c>
      <c r="J376" t="s">
        <v>1</v>
      </c>
      <c r="K376" t="s">
        <v>1</v>
      </c>
      <c r="L376" t="s">
        <v>1</v>
      </c>
      <c r="M376" t="s">
        <v>1</v>
      </c>
      <c r="N376" t="s">
        <v>1</v>
      </c>
      <c r="O376" t="s">
        <v>1</v>
      </c>
      <c r="P376" t="s">
        <v>1</v>
      </c>
      <c r="Q376" t="s">
        <v>1</v>
      </c>
      <c r="R376" t="s">
        <v>1</v>
      </c>
      <c r="S376" t="s">
        <v>1</v>
      </c>
      <c r="T376" t="s">
        <v>1</v>
      </c>
      <c r="U376" t="s">
        <v>1</v>
      </c>
      <c r="V376" t="s">
        <v>1</v>
      </c>
      <c r="W376" t="s">
        <v>1</v>
      </c>
      <c r="X376" t="s">
        <v>1</v>
      </c>
      <c r="Y376" t="s">
        <v>1</v>
      </c>
      <c r="Z376" t="s">
        <v>1</v>
      </c>
      <c r="AA376" t="s">
        <v>1</v>
      </c>
      <c r="AB376" t="s">
        <v>1</v>
      </c>
      <c r="AC376" t="s">
        <v>1</v>
      </c>
      <c r="AD376" t="s">
        <v>1</v>
      </c>
      <c r="AE376" t="s">
        <v>1</v>
      </c>
      <c r="AF376" t="s">
        <v>1</v>
      </c>
      <c r="AG376" t="s">
        <v>1</v>
      </c>
      <c r="AH376" t="s">
        <v>1</v>
      </c>
      <c r="AI376" t="s">
        <v>1</v>
      </c>
      <c r="AJ376" t="s">
        <v>1</v>
      </c>
      <c r="AK376" t="s">
        <v>1</v>
      </c>
      <c r="AL376" t="s">
        <v>1</v>
      </c>
      <c r="AM376" t="s">
        <v>1</v>
      </c>
      <c r="AN376" t="s">
        <v>1</v>
      </c>
      <c r="AO376" t="s">
        <v>1</v>
      </c>
      <c r="AP376" t="s">
        <v>1</v>
      </c>
      <c r="AQ376" t="s">
        <v>1</v>
      </c>
      <c r="AR376" t="s">
        <v>1</v>
      </c>
      <c r="AS376" t="s">
        <v>1</v>
      </c>
      <c r="AT376" t="s">
        <v>1</v>
      </c>
      <c r="AU376" t="s">
        <v>1</v>
      </c>
      <c r="AV376" t="s">
        <v>1</v>
      </c>
      <c r="AW376">
        <v>0</v>
      </c>
      <c r="AX376">
        <v>0.3</v>
      </c>
      <c r="AY376">
        <v>0.3</v>
      </c>
      <c r="AZ376">
        <v>0</v>
      </c>
      <c r="BA376">
        <v>0</v>
      </c>
      <c r="BB376">
        <v>0</v>
      </c>
      <c r="BC376">
        <v>4</v>
      </c>
      <c r="BD376">
        <v>0</v>
      </c>
      <c r="BE376">
        <v>0</v>
      </c>
      <c r="BF376">
        <v>1.5</v>
      </c>
      <c r="BG376">
        <v>0</v>
      </c>
      <c r="BH376">
        <v>153.9</v>
      </c>
      <c r="BI376">
        <v>0</v>
      </c>
    </row>
    <row r="377" spans="1:61" hidden="1">
      <c r="A377" t="s">
        <v>578</v>
      </c>
      <c r="B377" t="s">
        <v>45</v>
      </c>
      <c r="C377" t="s">
        <v>151</v>
      </c>
      <c r="D377" t="s">
        <v>529</v>
      </c>
      <c r="E377" t="s">
        <v>579</v>
      </c>
      <c r="F377" t="s">
        <v>1</v>
      </c>
      <c r="G377" t="s">
        <v>1</v>
      </c>
      <c r="H377" t="s">
        <v>1</v>
      </c>
      <c r="I377" t="s">
        <v>1</v>
      </c>
      <c r="J377" t="s">
        <v>1</v>
      </c>
      <c r="K377" t="s">
        <v>1</v>
      </c>
      <c r="L377" t="s">
        <v>1</v>
      </c>
      <c r="M377" t="s">
        <v>1</v>
      </c>
      <c r="N377" t="s">
        <v>1</v>
      </c>
      <c r="O377" t="s">
        <v>1</v>
      </c>
      <c r="P377" t="s">
        <v>1</v>
      </c>
      <c r="Q377" t="s">
        <v>1</v>
      </c>
      <c r="R377" t="s">
        <v>1</v>
      </c>
      <c r="S377" t="s">
        <v>1</v>
      </c>
      <c r="T377" t="s">
        <v>1</v>
      </c>
      <c r="U377" t="s">
        <v>1</v>
      </c>
      <c r="V377" t="s">
        <v>1</v>
      </c>
      <c r="W377" t="s">
        <v>1</v>
      </c>
      <c r="X377" t="s">
        <v>1</v>
      </c>
      <c r="Y377" t="s">
        <v>1</v>
      </c>
      <c r="Z377" t="s">
        <v>1</v>
      </c>
      <c r="AA377" t="s">
        <v>1</v>
      </c>
      <c r="AB377" t="s">
        <v>1</v>
      </c>
      <c r="AC377" t="s">
        <v>1</v>
      </c>
      <c r="AD377" t="s">
        <v>1</v>
      </c>
      <c r="AE377" t="s">
        <v>1</v>
      </c>
      <c r="AF377" t="s">
        <v>1</v>
      </c>
      <c r="AG377" t="s">
        <v>1</v>
      </c>
      <c r="AH377" t="s">
        <v>1</v>
      </c>
      <c r="AI377" t="s">
        <v>1</v>
      </c>
      <c r="AJ377" t="s">
        <v>1</v>
      </c>
      <c r="AK377" t="s">
        <v>1</v>
      </c>
      <c r="AL377" t="s">
        <v>1</v>
      </c>
      <c r="AM377" t="s">
        <v>1</v>
      </c>
      <c r="AN377" t="s">
        <v>1</v>
      </c>
      <c r="AO377" t="s">
        <v>1</v>
      </c>
      <c r="AP377" t="s">
        <v>1</v>
      </c>
      <c r="AQ377" t="s">
        <v>1</v>
      </c>
      <c r="AR377" t="s">
        <v>1</v>
      </c>
      <c r="AS377" t="s">
        <v>1</v>
      </c>
      <c r="AT377" t="s">
        <v>1</v>
      </c>
      <c r="AU377" t="s">
        <v>1</v>
      </c>
      <c r="AV377" t="s">
        <v>1</v>
      </c>
      <c r="AW377">
        <v>3.3050000000000002</v>
      </c>
      <c r="AX377">
        <v>3.052</v>
      </c>
      <c r="AY377">
        <v>-0.2</v>
      </c>
      <c r="AZ377">
        <v>0</v>
      </c>
      <c r="BA377">
        <v>0.19500000000000001</v>
      </c>
      <c r="BB377">
        <v>1.387</v>
      </c>
      <c r="BC377">
        <v>-0.42199999999999999</v>
      </c>
      <c r="BD377">
        <v>-1.1459999999999999</v>
      </c>
      <c r="BE377">
        <v>5.1390000000000002</v>
      </c>
      <c r="BF377">
        <v>-1.0469999999999999</v>
      </c>
      <c r="BG377">
        <v>0.57899999999999996</v>
      </c>
      <c r="BH377">
        <v>-8.0000000000000002E-3</v>
      </c>
      <c r="BI377">
        <v>0</v>
      </c>
    </row>
    <row r="378" spans="1:61" hidden="1">
      <c r="A378" t="s">
        <v>580</v>
      </c>
      <c r="B378" t="s">
        <v>46</v>
      </c>
      <c r="C378" t="s">
        <v>151</v>
      </c>
      <c r="D378" t="s">
        <v>529</v>
      </c>
      <c r="E378" t="s">
        <v>581</v>
      </c>
      <c r="F378" t="s">
        <v>1</v>
      </c>
      <c r="G378" t="s">
        <v>1</v>
      </c>
      <c r="H378" t="s">
        <v>1</v>
      </c>
      <c r="I378" t="s">
        <v>1</v>
      </c>
      <c r="J378" t="s">
        <v>1</v>
      </c>
      <c r="K378" t="s">
        <v>1</v>
      </c>
      <c r="L378" t="s">
        <v>1</v>
      </c>
      <c r="M378" t="s">
        <v>1</v>
      </c>
      <c r="N378" t="s">
        <v>1</v>
      </c>
      <c r="O378" t="s">
        <v>1</v>
      </c>
      <c r="P378" t="s">
        <v>1</v>
      </c>
      <c r="Q378" t="s">
        <v>1</v>
      </c>
      <c r="R378" t="s">
        <v>1</v>
      </c>
      <c r="S378" t="s">
        <v>1</v>
      </c>
      <c r="T378" t="s">
        <v>1</v>
      </c>
      <c r="U378" t="s">
        <v>1</v>
      </c>
      <c r="V378" t="s">
        <v>1</v>
      </c>
      <c r="W378" t="s">
        <v>1</v>
      </c>
      <c r="X378" t="s">
        <v>1</v>
      </c>
      <c r="Y378" t="s">
        <v>1</v>
      </c>
      <c r="Z378" t="s">
        <v>1</v>
      </c>
      <c r="AA378" t="s">
        <v>1</v>
      </c>
      <c r="AB378" t="s">
        <v>1</v>
      </c>
      <c r="AC378" t="s">
        <v>1</v>
      </c>
      <c r="AD378" t="s">
        <v>1</v>
      </c>
      <c r="AE378" t="s">
        <v>1</v>
      </c>
      <c r="AF378" t="s">
        <v>1</v>
      </c>
      <c r="AG378" t="s">
        <v>1</v>
      </c>
      <c r="AH378" t="s">
        <v>1</v>
      </c>
      <c r="AI378" t="s">
        <v>1</v>
      </c>
      <c r="AJ378" t="s">
        <v>1</v>
      </c>
      <c r="AK378" t="s">
        <v>1</v>
      </c>
      <c r="AL378" t="s">
        <v>1</v>
      </c>
      <c r="AM378" t="s">
        <v>1</v>
      </c>
      <c r="AN378" t="s">
        <v>1</v>
      </c>
      <c r="AO378" t="s">
        <v>1</v>
      </c>
      <c r="AP378" t="s">
        <v>1</v>
      </c>
      <c r="AQ378" t="s">
        <v>1</v>
      </c>
      <c r="AR378" t="s">
        <v>1</v>
      </c>
      <c r="AS378" t="s">
        <v>1</v>
      </c>
      <c r="AT378" t="s">
        <v>1</v>
      </c>
      <c r="AU378" t="s">
        <v>1</v>
      </c>
      <c r="AV378" t="s">
        <v>1</v>
      </c>
      <c r="AW378">
        <v>0</v>
      </c>
      <c r="AX378">
        <v>0</v>
      </c>
      <c r="AY378">
        <v>0</v>
      </c>
      <c r="AZ378">
        <v>-2.2040000000000002</v>
      </c>
      <c r="BA378">
        <v>-0.23300000000000001</v>
      </c>
      <c r="BB378">
        <v>-2.42</v>
      </c>
      <c r="BC378">
        <v>2.4</v>
      </c>
      <c r="BD378">
        <v>0.2</v>
      </c>
      <c r="BE378">
        <v>-6.415</v>
      </c>
      <c r="BF378">
        <v>3.1</v>
      </c>
      <c r="BG378">
        <v>0</v>
      </c>
      <c r="BH378">
        <v>0</v>
      </c>
      <c r="BI378">
        <v>0</v>
      </c>
    </row>
    <row r="379" spans="1:61" hidden="1">
      <c r="A379" t="s">
        <v>582</v>
      </c>
      <c r="B379" t="s">
        <v>47</v>
      </c>
      <c r="C379" t="s">
        <v>151</v>
      </c>
      <c r="D379" t="s">
        <v>529</v>
      </c>
      <c r="E379" t="s">
        <v>583</v>
      </c>
      <c r="F379" t="s">
        <v>1</v>
      </c>
      <c r="G379" t="s">
        <v>1</v>
      </c>
      <c r="H379" t="s">
        <v>1</v>
      </c>
      <c r="I379" t="s">
        <v>1</v>
      </c>
      <c r="J379" t="s">
        <v>1</v>
      </c>
      <c r="K379" t="s">
        <v>1</v>
      </c>
      <c r="L379" t="s">
        <v>1</v>
      </c>
      <c r="M379" t="s">
        <v>1</v>
      </c>
      <c r="N379" t="s">
        <v>1</v>
      </c>
      <c r="O379" t="s">
        <v>1</v>
      </c>
      <c r="P379" t="s">
        <v>1</v>
      </c>
      <c r="Q379" t="s">
        <v>1</v>
      </c>
      <c r="R379" t="s">
        <v>1</v>
      </c>
      <c r="S379" t="s">
        <v>1</v>
      </c>
      <c r="T379" t="s">
        <v>1</v>
      </c>
      <c r="U379" t="s">
        <v>1</v>
      </c>
      <c r="V379" t="s">
        <v>1</v>
      </c>
      <c r="W379" t="s">
        <v>1</v>
      </c>
      <c r="X379" t="s">
        <v>1</v>
      </c>
      <c r="Y379" t="s">
        <v>1</v>
      </c>
      <c r="Z379" t="s">
        <v>1</v>
      </c>
      <c r="AA379" t="s">
        <v>1</v>
      </c>
      <c r="AB379" t="s">
        <v>1</v>
      </c>
      <c r="AC379" t="s">
        <v>1</v>
      </c>
      <c r="AD379" t="s">
        <v>1</v>
      </c>
      <c r="AE379" t="s">
        <v>1</v>
      </c>
      <c r="AF379" t="s">
        <v>1</v>
      </c>
      <c r="AG379" t="s">
        <v>1</v>
      </c>
      <c r="AH379" t="s">
        <v>1</v>
      </c>
      <c r="AI379" t="s">
        <v>1</v>
      </c>
      <c r="AJ379" t="s">
        <v>1</v>
      </c>
      <c r="AK379" t="s">
        <v>1</v>
      </c>
      <c r="AL379" t="s">
        <v>1</v>
      </c>
      <c r="AM379" t="s">
        <v>1</v>
      </c>
      <c r="AN379" t="s">
        <v>1</v>
      </c>
      <c r="AO379" t="s">
        <v>1</v>
      </c>
      <c r="AP379" t="s">
        <v>1</v>
      </c>
      <c r="AQ379" t="s">
        <v>1</v>
      </c>
      <c r="AR379" t="s">
        <v>1</v>
      </c>
      <c r="AS379" t="s">
        <v>1</v>
      </c>
      <c r="AT379" t="s">
        <v>1</v>
      </c>
      <c r="AU379" t="s">
        <v>1</v>
      </c>
      <c r="AV379" t="s">
        <v>1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-2.7E-2</v>
      </c>
      <c r="BD379">
        <v>0</v>
      </c>
      <c r="BE379">
        <v>-0.36299999999999999</v>
      </c>
      <c r="BF379">
        <v>-1.2E-2</v>
      </c>
      <c r="BG379">
        <v>-3.7850000000000001</v>
      </c>
      <c r="BH379">
        <v>-0.253</v>
      </c>
      <c r="BI379">
        <v>0</v>
      </c>
    </row>
    <row r="380" spans="1:61" hidden="1">
      <c r="A380" t="s">
        <v>584</v>
      </c>
      <c r="B380" t="s">
        <v>48</v>
      </c>
      <c r="C380" t="s">
        <v>151</v>
      </c>
      <c r="D380" t="s">
        <v>529</v>
      </c>
      <c r="E380" t="s">
        <v>585</v>
      </c>
      <c r="F380" t="s">
        <v>1</v>
      </c>
      <c r="G380" t="s">
        <v>1</v>
      </c>
      <c r="H380" t="s">
        <v>1</v>
      </c>
      <c r="I380" t="s">
        <v>1</v>
      </c>
      <c r="J380" t="s">
        <v>1</v>
      </c>
      <c r="K380" t="s">
        <v>1</v>
      </c>
      <c r="L380" t="s">
        <v>1</v>
      </c>
      <c r="M380" t="s">
        <v>1</v>
      </c>
      <c r="N380" t="s">
        <v>1</v>
      </c>
      <c r="O380" t="s">
        <v>1</v>
      </c>
      <c r="P380" t="s">
        <v>1</v>
      </c>
      <c r="Q380" t="s">
        <v>1</v>
      </c>
      <c r="R380" t="s">
        <v>1</v>
      </c>
      <c r="S380" t="s">
        <v>1</v>
      </c>
      <c r="T380" t="s">
        <v>1</v>
      </c>
      <c r="U380" t="s">
        <v>1</v>
      </c>
      <c r="V380" t="s">
        <v>1</v>
      </c>
      <c r="W380" t="s">
        <v>1</v>
      </c>
      <c r="X380" t="s">
        <v>1</v>
      </c>
      <c r="Y380" t="s">
        <v>1</v>
      </c>
      <c r="Z380" t="s">
        <v>1</v>
      </c>
      <c r="AA380" t="s">
        <v>1</v>
      </c>
      <c r="AB380" t="s">
        <v>1</v>
      </c>
      <c r="AC380" t="s">
        <v>1</v>
      </c>
      <c r="AD380" t="s">
        <v>1</v>
      </c>
      <c r="AE380" t="s">
        <v>1</v>
      </c>
      <c r="AF380" t="s">
        <v>1</v>
      </c>
      <c r="AG380" t="s">
        <v>1</v>
      </c>
      <c r="AH380" t="s">
        <v>1</v>
      </c>
      <c r="AI380" t="s">
        <v>1</v>
      </c>
      <c r="AJ380" t="s">
        <v>1</v>
      </c>
      <c r="AK380" t="s">
        <v>1</v>
      </c>
      <c r="AL380" t="s">
        <v>1</v>
      </c>
      <c r="AM380" t="s">
        <v>1</v>
      </c>
      <c r="AN380" t="s">
        <v>1</v>
      </c>
      <c r="AO380" t="s">
        <v>1</v>
      </c>
      <c r="AP380" t="s">
        <v>1</v>
      </c>
      <c r="AQ380" t="s">
        <v>1</v>
      </c>
      <c r="AR380" t="s">
        <v>1</v>
      </c>
      <c r="AS380" t="s">
        <v>1</v>
      </c>
      <c r="AT380" t="s">
        <v>1</v>
      </c>
      <c r="AU380" t="s">
        <v>1</v>
      </c>
      <c r="AV380" t="s">
        <v>1</v>
      </c>
      <c r="AW380">
        <v>-0.14799999999999999</v>
      </c>
      <c r="AX380">
        <v>0</v>
      </c>
      <c r="AY380">
        <v>-0.40899999999999997</v>
      </c>
      <c r="AZ380">
        <v>-0.14599999999999999</v>
      </c>
      <c r="BA380">
        <v>0</v>
      </c>
      <c r="BB380">
        <v>0.13200000000000001</v>
      </c>
      <c r="BC380">
        <v>0.109</v>
      </c>
      <c r="BD380">
        <v>-0.112</v>
      </c>
      <c r="BE380">
        <v>0.26200000000000001</v>
      </c>
      <c r="BF380">
        <v>0.104</v>
      </c>
      <c r="BG380">
        <v>0.24</v>
      </c>
      <c r="BH380">
        <v>0.35199999999999998</v>
      </c>
      <c r="BI380">
        <v>0</v>
      </c>
    </row>
    <row r="381" spans="1:61" hidden="1">
      <c r="A381" t="s">
        <v>586</v>
      </c>
      <c r="B381" t="s">
        <v>49</v>
      </c>
      <c r="C381" t="s">
        <v>151</v>
      </c>
      <c r="D381" t="s">
        <v>529</v>
      </c>
      <c r="E381" t="s">
        <v>587</v>
      </c>
      <c r="F381" t="s">
        <v>1</v>
      </c>
      <c r="G381" t="s">
        <v>1</v>
      </c>
      <c r="H381" t="s">
        <v>1</v>
      </c>
      <c r="I381" t="s">
        <v>1</v>
      </c>
      <c r="J381" t="s">
        <v>1</v>
      </c>
      <c r="K381" t="s">
        <v>1</v>
      </c>
      <c r="L381" t="s">
        <v>1</v>
      </c>
      <c r="M381" t="s">
        <v>1</v>
      </c>
      <c r="N381" t="s">
        <v>1</v>
      </c>
      <c r="O381" t="s">
        <v>1</v>
      </c>
      <c r="P381" t="s">
        <v>1</v>
      </c>
      <c r="Q381" t="s">
        <v>1</v>
      </c>
      <c r="R381" t="s">
        <v>1</v>
      </c>
      <c r="S381" t="s">
        <v>1</v>
      </c>
      <c r="T381" t="s">
        <v>1</v>
      </c>
      <c r="U381" t="s">
        <v>1</v>
      </c>
      <c r="V381" t="s">
        <v>1</v>
      </c>
      <c r="W381" t="s">
        <v>1</v>
      </c>
      <c r="X381" t="s">
        <v>1</v>
      </c>
      <c r="Y381" t="s">
        <v>1</v>
      </c>
      <c r="Z381" t="s">
        <v>1</v>
      </c>
      <c r="AA381" t="s">
        <v>1</v>
      </c>
      <c r="AB381" t="s">
        <v>1</v>
      </c>
      <c r="AC381" t="s">
        <v>1</v>
      </c>
      <c r="AD381" t="s">
        <v>1</v>
      </c>
      <c r="AE381" t="s">
        <v>1</v>
      </c>
      <c r="AF381" t="s">
        <v>1</v>
      </c>
      <c r="AG381" t="s">
        <v>1</v>
      </c>
      <c r="AH381" t="s">
        <v>1</v>
      </c>
      <c r="AI381" t="s">
        <v>1</v>
      </c>
      <c r="AJ381" t="s">
        <v>1</v>
      </c>
      <c r="AK381" t="s">
        <v>1</v>
      </c>
      <c r="AL381" t="s">
        <v>1</v>
      </c>
      <c r="AM381" t="s">
        <v>1</v>
      </c>
      <c r="AN381" t="s">
        <v>1</v>
      </c>
      <c r="AO381" t="s">
        <v>1</v>
      </c>
      <c r="AP381" t="s">
        <v>1</v>
      </c>
      <c r="AQ381" t="s">
        <v>1</v>
      </c>
      <c r="AR381" t="s">
        <v>1</v>
      </c>
      <c r="AS381" t="s">
        <v>1</v>
      </c>
      <c r="AT381" t="s">
        <v>1</v>
      </c>
      <c r="AU381" t="s">
        <v>1</v>
      </c>
      <c r="AV381" t="s">
        <v>1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-0.14699999999999999</v>
      </c>
      <c r="BD381">
        <v>-0.14699999999999999</v>
      </c>
      <c r="BE381">
        <v>-0.14699999999999999</v>
      </c>
      <c r="BF381">
        <v>-0.14699999999999999</v>
      </c>
      <c r="BG381">
        <v>-0.14699999999999999</v>
      </c>
      <c r="BH381">
        <v>0</v>
      </c>
      <c r="BI381">
        <v>0</v>
      </c>
    </row>
    <row r="382" spans="1:61" hidden="1">
      <c r="A382" t="s">
        <v>588</v>
      </c>
      <c r="B382" t="s">
        <v>50</v>
      </c>
      <c r="C382" t="s">
        <v>151</v>
      </c>
      <c r="D382" t="s">
        <v>529</v>
      </c>
      <c r="E382" t="s">
        <v>589</v>
      </c>
      <c r="F382" t="s">
        <v>1</v>
      </c>
      <c r="G382" t="s">
        <v>1</v>
      </c>
      <c r="H382" t="s">
        <v>1</v>
      </c>
      <c r="I382" t="s">
        <v>1</v>
      </c>
      <c r="J382" t="s">
        <v>1</v>
      </c>
      <c r="K382" t="s">
        <v>1</v>
      </c>
      <c r="L382" t="s">
        <v>1</v>
      </c>
      <c r="M382" t="s">
        <v>1</v>
      </c>
      <c r="N382" t="s">
        <v>1</v>
      </c>
      <c r="O382" t="s">
        <v>1</v>
      </c>
      <c r="P382" t="s">
        <v>1</v>
      </c>
      <c r="Q382" t="s">
        <v>1</v>
      </c>
      <c r="R382" t="s">
        <v>1</v>
      </c>
      <c r="S382" t="s">
        <v>1</v>
      </c>
      <c r="T382" t="s">
        <v>1</v>
      </c>
      <c r="U382" t="s">
        <v>1</v>
      </c>
      <c r="V382" t="s">
        <v>1</v>
      </c>
      <c r="W382" t="s">
        <v>1</v>
      </c>
      <c r="X382" t="s">
        <v>1</v>
      </c>
      <c r="Y382" t="s">
        <v>1</v>
      </c>
      <c r="Z382" t="s">
        <v>1</v>
      </c>
      <c r="AA382" t="s">
        <v>1</v>
      </c>
      <c r="AB382" t="s">
        <v>1</v>
      </c>
      <c r="AC382" t="s">
        <v>1</v>
      </c>
      <c r="AD382" t="s">
        <v>1</v>
      </c>
      <c r="AE382" t="s">
        <v>1</v>
      </c>
      <c r="AF382" t="s">
        <v>1</v>
      </c>
      <c r="AG382" t="s">
        <v>1</v>
      </c>
      <c r="AH382" t="s">
        <v>1</v>
      </c>
      <c r="AI382" t="s">
        <v>1</v>
      </c>
      <c r="AJ382" t="s">
        <v>1</v>
      </c>
      <c r="AK382" t="s">
        <v>1</v>
      </c>
      <c r="AL382" t="s">
        <v>1</v>
      </c>
      <c r="AM382" t="s">
        <v>1</v>
      </c>
      <c r="AN382" t="s">
        <v>1</v>
      </c>
      <c r="AO382" t="s">
        <v>1</v>
      </c>
      <c r="AP382" t="s">
        <v>1</v>
      </c>
      <c r="AQ382" t="s">
        <v>1</v>
      </c>
      <c r="AR382" t="s">
        <v>1</v>
      </c>
      <c r="AS382" t="s">
        <v>1</v>
      </c>
      <c r="AT382" t="s">
        <v>1</v>
      </c>
      <c r="AU382" t="s">
        <v>1</v>
      </c>
      <c r="AV382" t="s">
        <v>1</v>
      </c>
      <c r="AW382">
        <v>0</v>
      </c>
      <c r="AX382">
        <v>14</v>
      </c>
      <c r="AY382">
        <v>0</v>
      </c>
      <c r="AZ382">
        <v>0</v>
      </c>
      <c r="BA382">
        <v>0</v>
      </c>
      <c r="BB382">
        <v>10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</row>
    <row r="383" spans="1:61" hidden="1">
      <c r="A383" t="s">
        <v>590</v>
      </c>
      <c r="B383" t="s">
        <v>51</v>
      </c>
      <c r="C383" t="s">
        <v>151</v>
      </c>
      <c r="D383" t="s">
        <v>529</v>
      </c>
      <c r="E383" t="s">
        <v>591</v>
      </c>
      <c r="F383" t="s">
        <v>1</v>
      </c>
      <c r="G383" t="s">
        <v>1</v>
      </c>
      <c r="H383" t="s">
        <v>1</v>
      </c>
      <c r="I383" t="s">
        <v>1</v>
      </c>
      <c r="J383" t="s">
        <v>1</v>
      </c>
      <c r="K383" t="s">
        <v>1</v>
      </c>
      <c r="L383" t="s">
        <v>1</v>
      </c>
      <c r="M383" t="s">
        <v>1</v>
      </c>
      <c r="N383" t="s">
        <v>1</v>
      </c>
      <c r="O383" t="s">
        <v>1</v>
      </c>
      <c r="P383" t="s">
        <v>1</v>
      </c>
      <c r="Q383" t="s">
        <v>1</v>
      </c>
      <c r="R383" t="s">
        <v>1</v>
      </c>
      <c r="S383" t="s">
        <v>1</v>
      </c>
      <c r="T383" t="s">
        <v>1</v>
      </c>
      <c r="U383" t="s">
        <v>1</v>
      </c>
      <c r="V383" t="s">
        <v>1</v>
      </c>
      <c r="W383" t="s">
        <v>1</v>
      </c>
      <c r="X383" t="s">
        <v>1</v>
      </c>
      <c r="Y383" t="s">
        <v>1</v>
      </c>
      <c r="Z383" t="s">
        <v>1</v>
      </c>
      <c r="AA383" t="s">
        <v>1</v>
      </c>
      <c r="AB383" t="s">
        <v>1</v>
      </c>
      <c r="AC383" t="s">
        <v>1</v>
      </c>
      <c r="AD383" t="s">
        <v>1</v>
      </c>
      <c r="AE383" t="s">
        <v>1</v>
      </c>
      <c r="AF383" t="s">
        <v>1</v>
      </c>
      <c r="AG383" t="s">
        <v>1</v>
      </c>
      <c r="AH383" t="s">
        <v>1</v>
      </c>
      <c r="AI383" t="s">
        <v>1</v>
      </c>
      <c r="AJ383" t="s">
        <v>1</v>
      </c>
      <c r="AK383" t="s">
        <v>1</v>
      </c>
      <c r="AL383" t="s">
        <v>1</v>
      </c>
      <c r="AM383" t="s">
        <v>1</v>
      </c>
      <c r="AN383" t="s">
        <v>1</v>
      </c>
      <c r="AO383" t="s">
        <v>1</v>
      </c>
      <c r="AP383" t="s">
        <v>1</v>
      </c>
      <c r="AQ383" t="s">
        <v>1</v>
      </c>
      <c r="AR383" t="s">
        <v>1</v>
      </c>
      <c r="AS383" t="s">
        <v>1</v>
      </c>
      <c r="AT383" t="s">
        <v>1</v>
      </c>
      <c r="AU383" t="s">
        <v>1</v>
      </c>
      <c r="AV383" t="s">
        <v>1</v>
      </c>
      <c r="AW383">
        <v>0</v>
      </c>
      <c r="AX383">
        <v>0</v>
      </c>
      <c r="AY383">
        <v>3.82</v>
      </c>
      <c r="AZ383">
        <v>0</v>
      </c>
      <c r="BA383">
        <v>0</v>
      </c>
      <c r="BB383">
        <v>-7.3</v>
      </c>
      <c r="BC383">
        <v>-3.6</v>
      </c>
      <c r="BD383">
        <v>-0.56000000000000005</v>
      </c>
      <c r="BE383">
        <v>0</v>
      </c>
      <c r="BF383">
        <v>28</v>
      </c>
      <c r="BG383">
        <v>3.14</v>
      </c>
      <c r="BH383">
        <v>0</v>
      </c>
      <c r="BI383">
        <v>0</v>
      </c>
    </row>
    <row r="384" spans="1:61">
      <c r="A384" t="s">
        <v>592</v>
      </c>
      <c r="B384" t="s">
        <v>150</v>
      </c>
      <c r="C384" t="s">
        <v>151</v>
      </c>
      <c r="D384" t="s">
        <v>529</v>
      </c>
      <c r="E384" t="s">
        <v>593</v>
      </c>
      <c r="F384" t="s">
        <v>1</v>
      </c>
      <c r="G384" t="s">
        <v>1</v>
      </c>
      <c r="H384" t="s">
        <v>1</v>
      </c>
      <c r="I384" t="s">
        <v>1</v>
      </c>
      <c r="J384" t="s">
        <v>1</v>
      </c>
      <c r="K384" t="s">
        <v>1</v>
      </c>
      <c r="L384" t="s">
        <v>1</v>
      </c>
      <c r="M384" t="s">
        <v>1</v>
      </c>
      <c r="N384" t="s">
        <v>1</v>
      </c>
      <c r="O384" t="s">
        <v>1</v>
      </c>
      <c r="P384" t="s">
        <v>1</v>
      </c>
      <c r="Q384" t="s">
        <v>1</v>
      </c>
      <c r="R384" t="s">
        <v>1</v>
      </c>
      <c r="S384" t="s">
        <v>1</v>
      </c>
      <c r="T384" t="s">
        <v>1</v>
      </c>
      <c r="U384" t="s">
        <v>1</v>
      </c>
      <c r="V384" t="s">
        <v>1</v>
      </c>
      <c r="W384" t="s">
        <v>1</v>
      </c>
      <c r="X384" t="s">
        <v>1</v>
      </c>
      <c r="Y384" t="s">
        <v>1</v>
      </c>
      <c r="Z384" t="s">
        <v>1</v>
      </c>
      <c r="AA384" t="s">
        <v>1</v>
      </c>
      <c r="AB384" t="s">
        <v>1</v>
      </c>
      <c r="AC384" t="s">
        <v>1</v>
      </c>
      <c r="AD384" t="s">
        <v>1</v>
      </c>
      <c r="AE384" t="s">
        <v>1</v>
      </c>
      <c r="AF384" t="s">
        <v>1</v>
      </c>
      <c r="AG384" t="s">
        <v>1</v>
      </c>
      <c r="AH384" t="s">
        <v>1</v>
      </c>
      <c r="AI384" t="s">
        <v>1</v>
      </c>
      <c r="AJ384" t="s">
        <v>1</v>
      </c>
      <c r="AK384" t="s">
        <v>1</v>
      </c>
      <c r="AL384" t="s">
        <v>1</v>
      </c>
      <c r="AM384" t="s">
        <v>1</v>
      </c>
      <c r="AN384" t="s">
        <v>1</v>
      </c>
      <c r="AO384" t="s">
        <v>1</v>
      </c>
      <c r="AP384" t="s">
        <v>1</v>
      </c>
      <c r="AQ384" t="s">
        <v>1</v>
      </c>
      <c r="AR384" t="s">
        <v>1</v>
      </c>
      <c r="AS384" t="s">
        <v>1</v>
      </c>
      <c r="AT384" t="s">
        <v>1</v>
      </c>
      <c r="AU384" t="s">
        <v>1</v>
      </c>
      <c r="AV384" t="s">
        <v>1</v>
      </c>
      <c r="AW384" t="s">
        <v>1</v>
      </c>
      <c r="AX384" t="s">
        <v>1</v>
      </c>
      <c r="AY384" t="s">
        <v>1</v>
      </c>
      <c r="AZ384" t="s">
        <v>1</v>
      </c>
      <c r="BA384" t="s">
        <v>1</v>
      </c>
      <c r="BB384" t="s">
        <v>1</v>
      </c>
      <c r="BC384">
        <v>-4.19E-2</v>
      </c>
      <c r="BD384">
        <v>-0.51090000000000002</v>
      </c>
      <c r="BE384">
        <v>8.8099999999999998E-2</v>
      </c>
      <c r="BF384">
        <v>-9.2600000000000002E-2</v>
      </c>
      <c r="BG384">
        <v>-1.72E-2</v>
      </c>
      <c r="BH384">
        <v>0.32579999999999998</v>
      </c>
      <c r="BI384">
        <v>-6.3600000000000004E-2</v>
      </c>
    </row>
    <row r="385" spans="1:61">
      <c r="A385" t="s">
        <v>594</v>
      </c>
      <c r="B385" t="s">
        <v>155</v>
      </c>
      <c r="C385" t="s">
        <v>151</v>
      </c>
      <c r="D385" t="s">
        <v>529</v>
      </c>
      <c r="E385" t="s">
        <v>593</v>
      </c>
      <c r="F385" t="s">
        <v>1</v>
      </c>
      <c r="G385" t="s">
        <v>1</v>
      </c>
      <c r="H385" t="s">
        <v>1</v>
      </c>
      <c r="I385" t="s">
        <v>1</v>
      </c>
      <c r="J385" t="s">
        <v>1</v>
      </c>
      <c r="K385" t="s">
        <v>1</v>
      </c>
      <c r="L385" t="s">
        <v>1</v>
      </c>
      <c r="M385" t="s">
        <v>1</v>
      </c>
      <c r="N385" t="s">
        <v>1</v>
      </c>
      <c r="O385" t="s">
        <v>1</v>
      </c>
      <c r="P385" t="s">
        <v>1</v>
      </c>
      <c r="Q385" t="s">
        <v>1</v>
      </c>
      <c r="R385" t="s">
        <v>1</v>
      </c>
      <c r="S385" t="s">
        <v>1</v>
      </c>
      <c r="T385" t="s">
        <v>1</v>
      </c>
      <c r="U385" t="s">
        <v>1</v>
      </c>
      <c r="V385" t="s">
        <v>1</v>
      </c>
      <c r="W385" t="s">
        <v>1</v>
      </c>
      <c r="X385" t="s">
        <v>1</v>
      </c>
      <c r="Y385" t="s">
        <v>1</v>
      </c>
      <c r="Z385" t="s">
        <v>1</v>
      </c>
      <c r="AA385" t="s">
        <v>1</v>
      </c>
      <c r="AB385" t="s">
        <v>1</v>
      </c>
      <c r="AC385" t="s">
        <v>1</v>
      </c>
      <c r="AD385" t="s">
        <v>1</v>
      </c>
      <c r="AE385" t="s">
        <v>1</v>
      </c>
      <c r="AF385" t="s">
        <v>1</v>
      </c>
      <c r="AG385" t="s">
        <v>1</v>
      </c>
      <c r="AH385" t="s">
        <v>1</v>
      </c>
      <c r="AI385" t="s">
        <v>1</v>
      </c>
      <c r="AJ385" t="s">
        <v>1</v>
      </c>
      <c r="AK385" t="s">
        <v>1</v>
      </c>
      <c r="AL385" t="s">
        <v>1</v>
      </c>
      <c r="AM385" t="s">
        <v>1</v>
      </c>
      <c r="AN385" t="s">
        <v>1</v>
      </c>
      <c r="AO385" t="s">
        <v>1</v>
      </c>
      <c r="AP385" t="s">
        <v>1</v>
      </c>
      <c r="AQ385" t="s">
        <v>1</v>
      </c>
      <c r="AR385" t="s">
        <v>1</v>
      </c>
      <c r="AS385" t="s">
        <v>1</v>
      </c>
      <c r="AT385" t="s">
        <v>1</v>
      </c>
      <c r="AU385" t="s">
        <v>1</v>
      </c>
      <c r="AV385" t="s">
        <v>1</v>
      </c>
      <c r="AW385">
        <v>0.29270000000000002</v>
      </c>
      <c r="AX385">
        <v>0.14080000000000001</v>
      </c>
      <c r="AY385">
        <v>0.17549999999999999</v>
      </c>
      <c r="AZ385">
        <v>1.9900000000000001E-2</v>
      </c>
      <c r="BA385">
        <v>2.2599999999999999E-2</v>
      </c>
      <c r="BB385">
        <v>-0.1158</v>
      </c>
      <c r="BC385">
        <v>-4.2099999999999999E-2</v>
      </c>
      <c r="BD385">
        <v>-0.51270000000000004</v>
      </c>
      <c r="BE385">
        <v>8.8400000000000006E-2</v>
      </c>
      <c r="BF385">
        <v>-9.2899999999999996E-2</v>
      </c>
      <c r="BG385">
        <v>-1.6500000000000001E-2</v>
      </c>
      <c r="BH385">
        <v>0.32400000000000001</v>
      </c>
      <c r="BI385">
        <v>-6.59E-2</v>
      </c>
    </row>
    <row r="386" spans="1:61">
      <c r="A386" t="s">
        <v>595</v>
      </c>
      <c r="B386" t="s">
        <v>157</v>
      </c>
      <c r="C386" t="s">
        <v>151</v>
      </c>
      <c r="D386" t="s">
        <v>529</v>
      </c>
      <c r="E386" t="s">
        <v>593</v>
      </c>
      <c r="F386" t="s">
        <v>1</v>
      </c>
      <c r="G386" t="s">
        <v>1</v>
      </c>
      <c r="H386" t="s">
        <v>1</v>
      </c>
      <c r="I386" t="s">
        <v>1</v>
      </c>
      <c r="J386" t="s">
        <v>1</v>
      </c>
      <c r="K386" t="s">
        <v>1</v>
      </c>
      <c r="L386" t="s">
        <v>1</v>
      </c>
      <c r="M386" t="s">
        <v>1</v>
      </c>
      <c r="N386" t="s">
        <v>1</v>
      </c>
      <c r="O386" t="s">
        <v>1</v>
      </c>
      <c r="P386" t="s">
        <v>1</v>
      </c>
      <c r="Q386" t="s">
        <v>1</v>
      </c>
      <c r="R386" t="s">
        <v>1</v>
      </c>
      <c r="S386" t="s">
        <v>1</v>
      </c>
      <c r="T386" t="s">
        <v>1</v>
      </c>
      <c r="U386" t="s">
        <v>1</v>
      </c>
      <c r="V386" t="s">
        <v>1</v>
      </c>
      <c r="W386" t="s">
        <v>1</v>
      </c>
      <c r="X386" t="s">
        <v>1</v>
      </c>
      <c r="Y386" t="s">
        <v>1</v>
      </c>
      <c r="Z386" t="s">
        <v>1</v>
      </c>
      <c r="AA386" t="s">
        <v>1</v>
      </c>
      <c r="AB386" t="s">
        <v>1</v>
      </c>
      <c r="AC386" t="s">
        <v>1</v>
      </c>
      <c r="AD386" t="s">
        <v>1</v>
      </c>
      <c r="AE386" t="s">
        <v>1</v>
      </c>
      <c r="AF386" t="s">
        <v>1</v>
      </c>
      <c r="AG386" t="s">
        <v>1</v>
      </c>
      <c r="AH386" t="s">
        <v>1</v>
      </c>
      <c r="AI386" t="s">
        <v>1</v>
      </c>
      <c r="AJ386" t="s">
        <v>1</v>
      </c>
      <c r="AK386" t="s">
        <v>1</v>
      </c>
      <c r="AL386" t="s">
        <v>1</v>
      </c>
      <c r="AM386" t="s">
        <v>1</v>
      </c>
      <c r="AN386" t="s">
        <v>1</v>
      </c>
      <c r="AO386" t="s">
        <v>1</v>
      </c>
      <c r="AP386" t="s">
        <v>1</v>
      </c>
      <c r="AQ386" t="s">
        <v>1</v>
      </c>
      <c r="AR386" t="s">
        <v>1</v>
      </c>
      <c r="AS386" t="s">
        <v>1</v>
      </c>
      <c r="AT386" t="s">
        <v>1</v>
      </c>
      <c r="AU386" t="s">
        <v>1</v>
      </c>
      <c r="AV386" t="s">
        <v>1</v>
      </c>
      <c r="AW386">
        <v>0.31380000000000002</v>
      </c>
      <c r="AX386">
        <v>0.14949999999999999</v>
      </c>
      <c r="AY386">
        <v>0.1956</v>
      </c>
      <c r="AZ386">
        <v>3.1300000000000001E-2</v>
      </c>
      <c r="BA386">
        <v>3.32E-2</v>
      </c>
      <c r="BB386">
        <v>-0.1179</v>
      </c>
      <c r="BC386">
        <v>-6.6199999999999995E-2</v>
      </c>
      <c r="BD386">
        <v>-0.56440000000000001</v>
      </c>
      <c r="BE386">
        <v>2.7400000000000001E-2</v>
      </c>
      <c r="BF386">
        <v>-9.1499999999999998E-2</v>
      </c>
      <c r="BG386">
        <v>1.12E-2</v>
      </c>
      <c r="BH386">
        <v>4.7600000000000003E-2</v>
      </c>
      <c r="BI386">
        <v>-7.0499999999999993E-2</v>
      </c>
    </row>
    <row r="387" spans="1:61">
      <c r="A387" t="s">
        <v>596</v>
      </c>
      <c r="B387" t="s">
        <v>159</v>
      </c>
      <c r="C387" t="s">
        <v>151</v>
      </c>
      <c r="D387" t="s">
        <v>529</v>
      </c>
      <c r="E387" t="s">
        <v>593</v>
      </c>
      <c r="F387" t="s">
        <v>1</v>
      </c>
      <c r="G387" t="s">
        <v>1</v>
      </c>
      <c r="H387" t="s">
        <v>1</v>
      </c>
      <c r="I387" t="s">
        <v>1</v>
      </c>
      <c r="J387" t="s">
        <v>1</v>
      </c>
      <c r="K387" t="s">
        <v>1</v>
      </c>
      <c r="L387" t="s">
        <v>1</v>
      </c>
      <c r="M387" t="s">
        <v>1</v>
      </c>
      <c r="N387" t="s">
        <v>1</v>
      </c>
      <c r="O387" t="s">
        <v>1</v>
      </c>
      <c r="P387" t="s">
        <v>1</v>
      </c>
      <c r="Q387" t="s">
        <v>1</v>
      </c>
      <c r="R387" t="s">
        <v>1</v>
      </c>
      <c r="S387" t="s">
        <v>1</v>
      </c>
      <c r="T387" t="s">
        <v>1</v>
      </c>
      <c r="U387" t="s">
        <v>1</v>
      </c>
      <c r="V387" t="s">
        <v>1</v>
      </c>
      <c r="W387" t="s">
        <v>1</v>
      </c>
      <c r="X387" t="s">
        <v>1</v>
      </c>
      <c r="Y387" t="s">
        <v>1</v>
      </c>
      <c r="Z387" t="s">
        <v>1</v>
      </c>
      <c r="AA387" t="s">
        <v>1</v>
      </c>
      <c r="AB387" t="s">
        <v>1</v>
      </c>
      <c r="AC387" t="s">
        <v>1</v>
      </c>
      <c r="AD387" t="s">
        <v>1</v>
      </c>
      <c r="AE387" t="s">
        <v>1</v>
      </c>
      <c r="AF387" t="s">
        <v>1</v>
      </c>
      <c r="AG387" t="s">
        <v>1</v>
      </c>
      <c r="AH387" t="s">
        <v>1</v>
      </c>
      <c r="AI387" t="s">
        <v>1</v>
      </c>
      <c r="AJ387" t="s">
        <v>1</v>
      </c>
      <c r="AK387" t="s">
        <v>1</v>
      </c>
      <c r="AL387" t="s">
        <v>1</v>
      </c>
      <c r="AM387" t="s">
        <v>1</v>
      </c>
      <c r="AN387" t="s">
        <v>1</v>
      </c>
      <c r="AO387" t="s">
        <v>1</v>
      </c>
      <c r="AP387" t="s">
        <v>1</v>
      </c>
      <c r="AQ387" t="s">
        <v>1</v>
      </c>
      <c r="AR387" t="s">
        <v>1</v>
      </c>
      <c r="AS387" t="s">
        <v>1</v>
      </c>
      <c r="AT387" t="s">
        <v>1</v>
      </c>
      <c r="AU387" t="s">
        <v>1</v>
      </c>
      <c r="AV387" t="s">
        <v>1</v>
      </c>
      <c r="AW387">
        <v>0.3982</v>
      </c>
      <c r="AX387">
        <v>0.17349999999999999</v>
      </c>
      <c r="AY387">
        <v>0.17979999999999999</v>
      </c>
      <c r="AZ387">
        <v>4.0399999999999998E-2</v>
      </c>
      <c r="BA387">
        <v>4.3400000000000001E-2</v>
      </c>
      <c r="BB387">
        <v>-5.7000000000000002E-2</v>
      </c>
      <c r="BC387">
        <v>-3.3000000000000002E-2</v>
      </c>
      <c r="BD387">
        <v>-0.68910000000000005</v>
      </c>
      <c r="BE387">
        <v>3.5000000000000003E-2</v>
      </c>
      <c r="BF387">
        <v>-0.43819999999999998</v>
      </c>
      <c r="BG387">
        <v>-0.1017</v>
      </c>
      <c r="BH387">
        <v>2.1299999999999999E-2</v>
      </c>
      <c r="BI387">
        <v>-8.9300000000000004E-2</v>
      </c>
    </row>
    <row r="388" spans="1:61">
      <c r="A388" t="s">
        <v>597</v>
      </c>
      <c r="B388" t="s">
        <v>161</v>
      </c>
      <c r="C388" t="s">
        <v>151</v>
      </c>
      <c r="D388" t="s">
        <v>529</v>
      </c>
      <c r="E388" t="s">
        <v>593</v>
      </c>
      <c r="F388" t="s">
        <v>1</v>
      </c>
      <c r="G388" t="s">
        <v>1</v>
      </c>
      <c r="H388" t="s">
        <v>1</v>
      </c>
      <c r="I388" t="s">
        <v>1</v>
      </c>
      <c r="J388" t="s">
        <v>1</v>
      </c>
      <c r="K388" t="s">
        <v>1</v>
      </c>
      <c r="L388" t="s">
        <v>1</v>
      </c>
      <c r="M388" t="s">
        <v>1</v>
      </c>
      <c r="N388" t="s">
        <v>1</v>
      </c>
      <c r="O388" t="s">
        <v>1</v>
      </c>
      <c r="P388" t="s">
        <v>1</v>
      </c>
      <c r="Q388" t="s">
        <v>1</v>
      </c>
      <c r="R388" t="s">
        <v>1</v>
      </c>
      <c r="S388" t="s">
        <v>1</v>
      </c>
      <c r="T388" t="s">
        <v>1</v>
      </c>
      <c r="U388" t="s">
        <v>1</v>
      </c>
      <c r="V388" t="s">
        <v>1</v>
      </c>
      <c r="W388" t="s">
        <v>1</v>
      </c>
      <c r="X388" t="s">
        <v>1</v>
      </c>
      <c r="Y388" t="s">
        <v>1</v>
      </c>
      <c r="Z388" t="s">
        <v>1</v>
      </c>
      <c r="AA388" t="s">
        <v>1</v>
      </c>
      <c r="AB388" t="s">
        <v>1</v>
      </c>
      <c r="AC388" t="s">
        <v>1</v>
      </c>
      <c r="AD388" t="s">
        <v>1</v>
      </c>
      <c r="AE388" t="s">
        <v>1</v>
      </c>
      <c r="AF388" t="s">
        <v>1</v>
      </c>
      <c r="AG388" t="s">
        <v>1</v>
      </c>
      <c r="AH388" t="s">
        <v>1</v>
      </c>
      <c r="AI388" t="s">
        <v>1</v>
      </c>
      <c r="AJ388" t="s">
        <v>1</v>
      </c>
      <c r="AK388" t="s">
        <v>1</v>
      </c>
      <c r="AL388" t="s">
        <v>1</v>
      </c>
      <c r="AM388" t="s">
        <v>1</v>
      </c>
      <c r="AN388" t="s">
        <v>1</v>
      </c>
      <c r="AO388" t="s">
        <v>1</v>
      </c>
      <c r="AP388" t="s">
        <v>1</v>
      </c>
      <c r="AQ388" t="s">
        <v>1</v>
      </c>
      <c r="AR388" t="s">
        <v>1</v>
      </c>
      <c r="AS388" t="s">
        <v>1</v>
      </c>
      <c r="AT388" t="s">
        <v>1</v>
      </c>
      <c r="AU388" t="s">
        <v>1</v>
      </c>
      <c r="AV388" t="s">
        <v>1</v>
      </c>
      <c r="AW388">
        <v>0.39860000000000001</v>
      </c>
      <c r="AX388">
        <v>0.17380000000000001</v>
      </c>
      <c r="AY388">
        <v>0.18010000000000001</v>
      </c>
      <c r="AZ388">
        <v>4.0500000000000001E-2</v>
      </c>
      <c r="BA388">
        <v>4.3499999999999997E-2</v>
      </c>
      <c r="BB388">
        <v>-5.7099999999999998E-2</v>
      </c>
      <c r="BC388">
        <v>-3.1300000000000001E-2</v>
      </c>
      <c r="BD388">
        <v>-0.68710000000000004</v>
      </c>
      <c r="BE388">
        <v>3.5499999999999997E-2</v>
      </c>
      <c r="BF388">
        <v>-0.438</v>
      </c>
      <c r="BG388">
        <v>-0.10199999999999999</v>
      </c>
      <c r="BH388">
        <v>2.1399999999999999E-2</v>
      </c>
      <c r="BI388">
        <v>-8.9499999999999996E-2</v>
      </c>
    </row>
    <row r="389" spans="1:61">
      <c r="A389" t="s">
        <v>598</v>
      </c>
      <c r="B389" t="s">
        <v>23</v>
      </c>
      <c r="C389" t="s">
        <v>151</v>
      </c>
      <c r="D389" t="s">
        <v>529</v>
      </c>
      <c r="E389" t="s">
        <v>593</v>
      </c>
      <c r="F389" t="s">
        <v>1</v>
      </c>
      <c r="G389" t="s">
        <v>1</v>
      </c>
      <c r="H389" t="s">
        <v>1</v>
      </c>
      <c r="I389" t="s">
        <v>1</v>
      </c>
      <c r="J389" t="s">
        <v>1</v>
      </c>
      <c r="K389" t="s">
        <v>1</v>
      </c>
      <c r="L389" t="s">
        <v>1</v>
      </c>
      <c r="M389" t="s">
        <v>1</v>
      </c>
      <c r="N389" t="s">
        <v>1</v>
      </c>
      <c r="O389" t="s">
        <v>1</v>
      </c>
      <c r="P389" t="s">
        <v>1</v>
      </c>
      <c r="Q389" t="s">
        <v>1</v>
      </c>
      <c r="R389" t="s">
        <v>1</v>
      </c>
      <c r="S389" t="s">
        <v>1</v>
      </c>
      <c r="T389" t="s">
        <v>1</v>
      </c>
      <c r="U389" t="s">
        <v>1</v>
      </c>
      <c r="V389" t="s">
        <v>1</v>
      </c>
      <c r="W389" t="s">
        <v>1</v>
      </c>
      <c r="X389" t="s">
        <v>1</v>
      </c>
      <c r="Y389" t="s">
        <v>1</v>
      </c>
      <c r="Z389" t="s">
        <v>1</v>
      </c>
      <c r="AA389" t="s">
        <v>1</v>
      </c>
      <c r="AB389" t="s">
        <v>1</v>
      </c>
      <c r="AC389" t="s">
        <v>1</v>
      </c>
      <c r="AD389" t="s">
        <v>1</v>
      </c>
      <c r="AE389" t="s">
        <v>1</v>
      </c>
      <c r="AF389" t="s">
        <v>1</v>
      </c>
      <c r="AG389" t="s">
        <v>1</v>
      </c>
      <c r="AH389" t="s">
        <v>1</v>
      </c>
      <c r="AI389" t="s">
        <v>1</v>
      </c>
      <c r="AJ389" t="s">
        <v>1</v>
      </c>
      <c r="AK389" t="s">
        <v>1</v>
      </c>
      <c r="AL389" t="s">
        <v>1</v>
      </c>
      <c r="AM389" t="s">
        <v>1</v>
      </c>
      <c r="AN389" t="s">
        <v>1</v>
      </c>
      <c r="AO389" t="s">
        <v>1</v>
      </c>
      <c r="AP389" t="s">
        <v>1</v>
      </c>
      <c r="AQ389" t="s">
        <v>1</v>
      </c>
      <c r="AR389" t="s">
        <v>1</v>
      </c>
      <c r="AS389" t="s">
        <v>1</v>
      </c>
      <c r="AT389" t="s">
        <v>1</v>
      </c>
      <c r="AU389" t="s">
        <v>1</v>
      </c>
      <c r="AV389" t="s">
        <v>1</v>
      </c>
      <c r="AW389">
        <v>0.4032</v>
      </c>
      <c r="AX389">
        <v>0.1736</v>
      </c>
      <c r="AY389">
        <v>0.18379999999999999</v>
      </c>
      <c r="AZ389">
        <v>4.0599999999999997E-2</v>
      </c>
      <c r="BA389">
        <v>4.3099999999999999E-2</v>
      </c>
      <c r="BB389">
        <v>-5.9700000000000003E-2</v>
      </c>
      <c r="BC389">
        <v>-3.5999999999999997E-2</v>
      </c>
      <c r="BD389">
        <v>-0.70209999999999995</v>
      </c>
      <c r="BE389">
        <v>3.4500000000000003E-2</v>
      </c>
      <c r="BF389">
        <v>-0.4456</v>
      </c>
      <c r="BG389">
        <v>-6.5500000000000003E-2</v>
      </c>
      <c r="BH389">
        <v>1.9400000000000001E-2</v>
      </c>
      <c r="BI389">
        <v>-9.0700000000000003E-2</v>
      </c>
    </row>
    <row r="390" spans="1:61">
      <c r="A390" t="s">
        <v>599</v>
      </c>
      <c r="B390" t="s">
        <v>24</v>
      </c>
      <c r="C390" t="s">
        <v>151</v>
      </c>
      <c r="D390" t="s">
        <v>529</v>
      </c>
      <c r="E390" t="s">
        <v>593</v>
      </c>
      <c r="F390" t="s">
        <v>1</v>
      </c>
      <c r="G390" t="s">
        <v>1</v>
      </c>
      <c r="H390" t="s">
        <v>1</v>
      </c>
      <c r="I390" t="s">
        <v>1</v>
      </c>
      <c r="J390" t="s">
        <v>1</v>
      </c>
      <c r="K390" t="s">
        <v>1</v>
      </c>
      <c r="L390" t="s">
        <v>1</v>
      </c>
      <c r="M390" t="s">
        <v>1</v>
      </c>
      <c r="N390" t="s">
        <v>1</v>
      </c>
      <c r="O390" t="s">
        <v>1</v>
      </c>
      <c r="P390" t="s">
        <v>1</v>
      </c>
      <c r="Q390" t="s">
        <v>1</v>
      </c>
      <c r="R390" t="s">
        <v>1</v>
      </c>
      <c r="S390" t="s">
        <v>1</v>
      </c>
      <c r="T390" t="s">
        <v>1</v>
      </c>
      <c r="U390" t="s">
        <v>1</v>
      </c>
      <c r="V390" t="s">
        <v>1</v>
      </c>
      <c r="W390" t="s">
        <v>1</v>
      </c>
      <c r="X390" t="s">
        <v>1</v>
      </c>
      <c r="Y390" t="s">
        <v>1</v>
      </c>
      <c r="Z390" t="s">
        <v>1</v>
      </c>
      <c r="AA390" t="s">
        <v>1</v>
      </c>
      <c r="AB390" t="s">
        <v>1</v>
      </c>
      <c r="AC390" t="s">
        <v>1</v>
      </c>
      <c r="AD390" t="s">
        <v>1</v>
      </c>
      <c r="AE390" t="s">
        <v>1</v>
      </c>
      <c r="AF390" t="s">
        <v>1</v>
      </c>
      <c r="AG390" t="s">
        <v>1</v>
      </c>
      <c r="AH390" t="s">
        <v>1</v>
      </c>
      <c r="AI390" t="s">
        <v>1</v>
      </c>
      <c r="AJ390" t="s">
        <v>1</v>
      </c>
      <c r="AK390" t="s">
        <v>1</v>
      </c>
      <c r="AL390" t="s">
        <v>1</v>
      </c>
      <c r="AM390" t="s">
        <v>1</v>
      </c>
      <c r="AN390" t="s">
        <v>1</v>
      </c>
      <c r="AO390" t="s">
        <v>1</v>
      </c>
      <c r="AP390" t="s">
        <v>1</v>
      </c>
      <c r="AQ390" t="s">
        <v>1</v>
      </c>
      <c r="AR390" t="s">
        <v>1</v>
      </c>
      <c r="AS390" t="s">
        <v>1</v>
      </c>
      <c r="AT390" t="s">
        <v>1</v>
      </c>
      <c r="AU390" t="s">
        <v>1</v>
      </c>
      <c r="AV390" t="s">
        <v>1</v>
      </c>
      <c r="AW390">
        <v>1.3945000000000001</v>
      </c>
      <c r="AX390">
        <v>0.91969999999999996</v>
      </c>
      <c r="AY390">
        <v>-1.9174</v>
      </c>
      <c r="AZ390">
        <v>0.91869999999999996</v>
      </c>
      <c r="BA390">
        <v>-7.2700000000000001E-2</v>
      </c>
      <c r="BB390">
        <v>7.22E-2</v>
      </c>
      <c r="BC390">
        <v>-0.59299999999999997</v>
      </c>
      <c r="BD390">
        <v>2.53E-2</v>
      </c>
      <c r="BE390">
        <v>-0.2069</v>
      </c>
      <c r="BF390">
        <v>-0.36680000000000001</v>
      </c>
      <c r="BG390">
        <v>0.63139999999999996</v>
      </c>
      <c r="BH390">
        <v>0.31190000000000001</v>
      </c>
      <c r="BI390">
        <v>-3.44E-2</v>
      </c>
    </row>
    <row r="391" spans="1:61">
      <c r="A391" t="s">
        <v>600</v>
      </c>
      <c r="B391" t="s">
        <v>25</v>
      </c>
      <c r="C391" t="s">
        <v>151</v>
      </c>
      <c r="D391" t="s">
        <v>529</v>
      </c>
      <c r="E391" t="s">
        <v>593</v>
      </c>
      <c r="F391" t="s">
        <v>1</v>
      </c>
      <c r="G391" t="s">
        <v>1</v>
      </c>
      <c r="H391" t="s">
        <v>1</v>
      </c>
      <c r="I391" t="s">
        <v>1</v>
      </c>
      <c r="J391" t="s">
        <v>1</v>
      </c>
      <c r="K391" t="s">
        <v>1</v>
      </c>
      <c r="L391" t="s">
        <v>1</v>
      </c>
      <c r="M391" t="s">
        <v>1</v>
      </c>
      <c r="N391" t="s">
        <v>1</v>
      </c>
      <c r="O391" t="s">
        <v>1</v>
      </c>
      <c r="P391" t="s">
        <v>1</v>
      </c>
      <c r="Q391" t="s">
        <v>1</v>
      </c>
      <c r="R391" t="s">
        <v>1</v>
      </c>
      <c r="S391" t="s">
        <v>1</v>
      </c>
      <c r="T391" t="s">
        <v>1</v>
      </c>
      <c r="U391" t="s">
        <v>1</v>
      </c>
      <c r="V391" t="s">
        <v>1</v>
      </c>
      <c r="W391" t="s">
        <v>1</v>
      </c>
      <c r="X391" t="s">
        <v>1</v>
      </c>
      <c r="Y391" t="s">
        <v>1</v>
      </c>
      <c r="Z391" t="s">
        <v>1</v>
      </c>
      <c r="AA391" t="s">
        <v>1</v>
      </c>
      <c r="AB391" t="s">
        <v>1</v>
      </c>
      <c r="AC391" t="s">
        <v>1</v>
      </c>
      <c r="AD391" t="s">
        <v>1</v>
      </c>
      <c r="AE391" t="s">
        <v>1</v>
      </c>
      <c r="AF391" t="s">
        <v>1</v>
      </c>
      <c r="AG391" t="s">
        <v>1</v>
      </c>
      <c r="AH391" t="s">
        <v>1</v>
      </c>
      <c r="AI391" t="s">
        <v>1</v>
      </c>
      <c r="AJ391" t="s">
        <v>1</v>
      </c>
      <c r="AK391" t="s">
        <v>1</v>
      </c>
      <c r="AL391" t="s">
        <v>1</v>
      </c>
      <c r="AM391" t="s">
        <v>1</v>
      </c>
      <c r="AN391" t="s">
        <v>1</v>
      </c>
      <c r="AO391" t="s">
        <v>1</v>
      </c>
      <c r="AP391" t="s">
        <v>1</v>
      </c>
      <c r="AQ391" t="s">
        <v>1</v>
      </c>
      <c r="AR391" t="s">
        <v>1</v>
      </c>
      <c r="AS391" t="s">
        <v>1</v>
      </c>
      <c r="AT391" t="s">
        <v>1</v>
      </c>
      <c r="AU391" t="s">
        <v>1</v>
      </c>
      <c r="AV391" t="s">
        <v>1</v>
      </c>
      <c r="AW391">
        <v>0</v>
      </c>
      <c r="AX391">
        <v>-3.3599999999999998E-2</v>
      </c>
      <c r="AY391">
        <v>-0.1295</v>
      </c>
      <c r="AZ391">
        <v>-0.113</v>
      </c>
      <c r="BA391">
        <v>0</v>
      </c>
      <c r="BB391">
        <v>0</v>
      </c>
      <c r="BC391">
        <v>0</v>
      </c>
      <c r="BD391">
        <v>-0.12640000000000001</v>
      </c>
      <c r="BE391">
        <v>-1.46E-2</v>
      </c>
      <c r="BF391">
        <v>0</v>
      </c>
      <c r="BG391">
        <v>0</v>
      </c>
      <c r="BH391">
        <v>0</v>
      </c>
      <c r="BI391">
        <v>0</v>
      </c>
    </row>
    <row r="392" spans="1:61">
      <c r="A392" t="s">
        <v>601</v>
      </c>
      <c r="B392" t="s">
        <v>26</v>
      </c>
      <c r="C392" t="s">
        <v>151</v>
      </c>
      <c r="D392" t="s">
        <v>529</v>
      </c>
      <c r="E392" t="s">
        <v>593</v>
      </c>
      <c r="F392" t="s">
        <v>1</v>
      </c>
      <c r="G392" t="s">
        <v>1</v>
      </c>
      <c r="H392" t="s">
        <v>1</v>
      </c>
      <c r="I392" t="s">
        <v>1</v>
      </c>
      <c r="J392" t="s">
        <v>1</v>
      </c>
      <c r="K392" t="s">
        <v>1</v>
      </c>
      <c r="L392" t="s">
        <v>1</v>
      </c>
      <c r="M392" t="s">
        <v>1</v>
      </c>
      <c r="N392" t="s">
        <v>1</v>
      </c>
      <c r="O392" t="s">
        <v>1</v>
      </c>
      <c r="P392" t="s">
        <v>1</v>
      </c>
      <c r="Q392" t="s">
        <v>1</v>
      </c>
      <c r="R392" t="s">
        <v>1</v>
      </c>
      <c r="S392" t="s">
        <v>1</v>
      </c>
      <c r="T392" t="s">
        <v>1</v>
      </c>
      <c r="U392" t="s">
        <v>1</v>
      </c>
      <c r="V392" t="s">
        <v>1</v>
      </c>
      <c r="W392" t="s">
        <v>1</v>
      </c>
      <c r="X392" t="s">
        <v>1</v>
      </c>
      <c r="Y392" t="s">
        <v>1</v>
      </c>
      <c r="Z392" t="s">
        <v>1</v>
      </c>
      <c r="AA392" t="s">
        <v>1</v>
      </c>
      <c r="AB392" t="s">
        <v>1</v>
      </c>
      <c r="AC392" t="s">
        <v>1</v>
      </c>
      <c r="AD392" t="s">
        <v>1</v>
      </c>
      <c r="AE392" t="s">
        <v>1</v>
      </c>
      <c r="AF392" t="s">
        <v>1</v>
      </c>
      <c r="AG392" t="s">
        <v>1</v>
      </c>
      <c r="AH392" t="s">
        <v>1</v>
      </c>
      <c r="AI392" t="s">
        <v>1</v>
      </c>
      <c r="AJ392" t="s">
        <v>1</v>
      </c>
      <c r="AK392" t="s">
        <v>1</v>
      </c>
      <c r="AL392" t="s">
        <v>1</v>
      </c>
      <c r="AM392" t="s">
        <v>1</v>
      </c>
      <c r="AN392" t="s">
        <v>1</v>
      </c>
      <c r="AO392" t="s">
        <v>1</v>
      </c>
      <c r="AP392" t="s">
        <v>1</v>
      </c>
      <c r="AQ392" t="s">
        <v>1</v>
      </c>
      <c r="AR392" t="s">
        <v>1</v>
      </c>
      <c r="AS392" t="s">
        <v>1</v>
      </c>
      <c r="AT392" t="s">
        <v>1</v>
      </c>
      <c r="AU392" t="s">
        <v>1</v>
      </c>
      <c r="AV392" t="s">
        <v>1</v>
      </c>
      <c r="AW392">
        <v>-0.39329999999999998</v>
      </c>
      <c r="AX392">
        <v>-0.54120000000000001</v>
      </c>
      <c r="AY392">
        <v>-1.1357999999999999</v>
      </c>
      <c r="AZ392">
        <v>-0.1462</v>
      </c>
      <c r="BA392">
        <v>0</v>
      </c>
      <c r="BB392">
        <v>0</v>
      </c>
      <c r="BC392">
        <v>0.34699999999999998</v>
      </c>
      <c r="BD392">
        <v>0.16089999999999999</v>
      </c>
      <c r="BE392">
        <v>1.5699999999999999E-2</v>
      </c>
      <c r="BF392">
        <v>-1.8448</v>
      </c>
      <c r="BG392">
        <v>-0.1159</v>
      </c>
      <c r="BH392">
        <v>0.2117</v>
      </c>
      <c r="BI392">
        <v>0</v>
      </c>
    </row>
    <row r="393" spans="1:61">
      <c r="A393" t="s">
        <v>602</v>
      </c>
      <c r="B393" t="s">
        <v>27</v>
      </c>
      <c r="C393" t="s">
        <v>151</v>
      </c>
      <c r="D393" t="s">
        <v>529</v>
      </c>
      <c r="E393" t="s">
        <v>593</v>
      </c>
      <c r="F393" t="s">
        <v>1</v>
      </c>
      <c r="G393" t="s">
        <v>1</v>
      </c>
      <c r="H393" t="s">
        <v>1</v>
      </c>
      <c r="I393" t="s">
        <v>1</v>
      </c>
      <c r="J393" t="s">
        <v>1</v>
      </c>
      <c r="K393" t="s">
        <v>1</v>
      </c>
      <c r="L393" t="s">
        <v>1</v>
      </c>
      <c r="M393" t="s">
        <v>1</v>
      </c>
      <c r="N393" t="s">
        <v>1</v>
      </c>
      <c r="O393" t="s">
        <v>1</v>
      </c>
      <c r="P393" t="s">
        <v>1</v>
      </c>
      <c r="Q393" t="s">
        <v>1</v>
      </c>
      <c r="R393" t="s">
        <v>1</v>
      </c>
      <c r="S393" t="s">
        <v>1</v>
      </c>
      <c r="T393" t="s">
        <v>1</v>
      </c>
      <c r="U393" t="s">
        <v>1</v>
      </c>
      <c r="V393" t="s">
        <v>1</v>
      </c>
      <c r="W393" t="s">
        <v>1</v>
      </c>
      <c r="X393" t="s">
        <v>1</v>
      </c>
      <c r="Y393" t="s">
        <v>1</v>
      </c>
      <c r="Z393" t="s">
        <v>1</v>
      </c>
      <c r="AA393" t="s">
        <v>1</v>
      </c>
      <c r="AB393" t="s">
        <v>1</v>
      </c>
      <c r="AC393" t="s">
        <v>1</v>
      </c>
      <c r="AD393" t="s">
        <v>1</v>
      </c>
      <c r="AE393" t="s">
        <v>1</v>
      </c>
      <c r="AF393" t="s">
        <v>1</v>
      </c>
      <c r="AG393" t="s">
        <v>1</v>
      </c>
      <c r="AH393" t="s">
        <v>1</v>
      </c>
      <c r="AI393" t="s">
        <v>1</v>
      </c>
      <c r="AJ393" t="s">
        <v>1</v>
      </c>
      <c r="AK393" t="s">
        <v>1</v>
      </c>
      <c r="AL393" t="s">
        <v>1</v>
      </c>
      <c r="AM393" t="s">
        <v>1</v>
      </c>
      <c r="AN393" t="s">
        <v>1</v>
      </c>
      <c r="AO393" t="s">
        <v>1</v>
      </c>
      <c r="AP393" t="s">
        <v>1</v>
      </c>
      <c r="AQ393" t="s">
        <v>1</v>
      </c>
      <c r="AR393" t="s">
        <v>1</v>
      </c>
      <c r="AS393" t="s">
        <v>1</v>
      </c>
      <c r="AT393" t="s">
        <v>1</v>
      </c>
      <c r="AU393" t="s">
        <v>1</v>
      </c>
      <c r="AV393" t="s">
        <v>1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-1.5610999999999999</v>
      </c>
      <c r="BG393">
        <v>1.5333000000000001</v>
      </c>
      <c r="BH393">
        <v>1.5683</v>
      </c>
      <c r="BI393">
        <v>0</v>
      </c>
    </row>
    <row r="394" spans="1:61">
      <c r="A394" t="s">
        <v>603</v>
      </c>
      <c r="B394" t="s">
        <v>28</v>
      </c>
      <c r="C394" t="s">
        <v>151</v>
      </c>
      <c r="D394" t="s">
        <v>529</v>
      </c>
      <c r="E394" t="s">
        <v>593</v>
      </c>
      <c r="F394" t="s">
        <v>1</v>
      </c>
      <c r="G394" t="s">
        <v>1</v>
      </c>
      <c r="H394" t="s">
        <v>1</v>
      </c>
      <c r="I394" t="s">
        <v>1</v>
      </c>
      <c r="J394" t="s">
        <v>1</v>
      </c>
      <c r="K394" t="s">
        <v>1</v>
      </c>
      <c r="L394" t="s">
        <v>1</v>
      </c>
      <c r="M394" t="s">
        <v>1</v>
      </c>
      <c r="N394" t="s">
        <v>1</v>
      </c>
      <c r="O394" t="s">
        <v>1</v>
      </c>
      <c r="P394" t="s">
        <v>1</v>
      </c>
      <c r="Q394" t="s">
        <v>1</v>
      </c>
      <c r="R394" t="s">
        <v>1</v>
      </c>
      <c r="S394" t="s">
        <v>1</v>
      </c>
      <c r="T394" t="s">
        <v>1</v>
      </c>
      <c r="U394" t="s">
        <v>1</v>
      </c>
      <c r="V394" t="s">
        <v>1</v>
      </c>
      <c r="W394" t="s">
        <v>1</v>
      </c>
      <c r="X394" t="s">
        <v>1</v>
      </c>
      <c r="Y394" t="s">
        <v>1</v>
      </c>
      <c r="Z394" t="s">
        <v>1</v>
      </c>
      <c r="AA394" t="s">
        <v>1</v>
      </c>
      <c r="AB394" t="s">
        <v>1</v>
      </c>
      <c r="AC394" t="s">
        <v>1</v>
      </c>
      <c r="AD394" t="s">
        <v>1</v>
      </c>
      <c r="AE394" t="s">
        <v>1</v>
      </c>
      <c r="AF394" t="s">
        <v>1</v>
      </c>
      <c r="AG394" t="s">
        <v>1</v>
      </c>
      <c r="AH394" t="s">
        <v>1</v>
      </c>
      <c r="AI394" t="s">
        <v>1</v>
      </c>
      <c r="AJ394" t="s">
        <v>1</v>
      </c>
      <c r="AK394" t="s">
        <v>1</v>
      </c>
      <c r="AL394" t="s">
        <v>1</v>
      </c>
      <c r="AM394" t="s">
        <v>1</v>
      </c>
      <c r="AN394" t="s">
        <v>1</v>
      </c>
      <c r="AO394" t="s">
        <v>1</v>
      </c>
      <c r="AP394" t="s">
        <v>1</v>
      </c>
      <c r="AQ394" t="s">
        <v>1</v>
      </c>
      <c r="AR394" t="s">
        <v>1</v>
      </c>
      <c r="AS394" t="s">
        <v>1</v>
      </c>
      <c r="AT394" t="s">
        <v>1</v>
      </c>
      <c r="AU394" t="s">
        <v>1</v>
      </c>
      <c r="AV394" t="s">
        <v>1</v>
      </c>
      <c r="AW394">
        <v>0</v>
      </c>
      <c r="AX394">
        <v>9.11E-2</v>
      </c>
      <c r="AY394">
        <v>9.8900000000000002E-2</v>
      </c>
      <c r="AZ394">
        <v>0</v>
      </c>
      <c r="BA394">
        <v>0</v>
      </c>
      <c r="BB394">
        <v>-0.2868</v>
      </c>
      <c r="BC394">
        <v>0</v>
      </c>
      <c r="BD394">
        <v>-1.2342</v>
      </c>
      <c r="BE394">
        <v>-0.21740000000000001</v>
      </c>
      <c r="BF394">
        <v>-0.1305</v>
      </c>
      <c r="BG394">
        <v>-3.4099999999999998E-2</v>
      </c>
      <c r="BH394">
        <v>-2.5600000000000001E-2</v>
      </c>
      <c r="BI394">
        <v>-2.1000000000000001E-2</v>
      </c>
    </row>
    <row r="395" spans="1:61">
      <c r="A395" t="s">
        <v>604</v>
      </c>
      <c r="B395" t="s">
        <v>29</v>
      </c>
      <c r="C395" t="s">
        <v>151</v>
      </c>
      <c r="D395" t="s">
        <v>529</v>
      </c>
      <c r="E395" t="s">
        <v>593</v>
      </c>
      <c r="F395" t="s">
        <v>1</v>
      </c>
      <c r="G395" t="s">
        <v>1</v>
      </c>
      <c r="H395" t="s">
        <v>1</v>
      </c>
      <c r="I395" t="s">
        <v>1</v>
      </c>
      <c r="J395" t="s">
        <v>1</v>
      </c>
      <c r="K395" t="s">
        <v>1</v>
      </c>
      <c r="L395" t="s">
        <v>1</v>
      </c>
      <c r="M395" t="s">
        <v>1</v>
      </c>
      <c r="N395" t="s">
        <v>1</v>
      </c>
      <c r="O395" t="s">
        <v>1</v>
      </c>
      <c r="P395" t="s">
        <v>1</v>
      </c>
      <c r="Q395" t="s">
        <v>1</v>
      </c>
      <c r="R395" t="s">
        <v>1</v>
      </c>
      <c r="S395" t="s">
        <v>1</v>
      </c>
      <c r="T395" t="s">
        <v>1</v>
      </c>
      <c r="U395" t="s">
        <v>1</v>
      </c>
      <c r="V395" t="s">
        <v>1</v>
      </c>
      <c r="W395" t="s">
        <v>1</v>
      </c>
      <c r="X395" t="s">
        <v>1</v>
      </c>
      <c r="Y395" t="s">
        <v>1</v>
      </c>
      <c r="Z395" t="s">
        <v>1</v>
      </c>
      <c r="AA395" t="s">
        <v>1</v>
      </c>
      <c r="AB395" t="s">
        <v>1</v>
      </c>
      <c r="AC395" t="s">
        <v>1</v>
      </c>
      <c r="AD395" t="s">
        <v>1</v>
      </c>
      <c r="AE395" t="s">
        <v>1</v>
      </c>
      <c r="AF395" t="s">
        <v>1</v>
      </c>
      <c r="AG395" t="s">
        <v>1</v>
      </c>
      <c r="AH395" t="s">
        <v>1</v>
      </c>
      <c r="AI395" t="s">
        <v>1</v>
      </c>
      <c r="AJ395" t="s">
        <v>1</v>
      </c>
      <c r="AK395" t="s">
        <v>1</v>
      </c>
      <c r="AL395" t="s">
        <v>1</v>
      </c>
      <c r="AM395" t="s">
        <v>1</v>
      </c>
      <c r="AN395" t="s">
        <v>1</v>
      </c>
      <c r="AO395" t="s">
        <v>1</v>
      </c>
      <c r="AP395" t="s">
        <v>1</v>
      </c>
      <c r="AQ395" t="s">
        <v>1</v>
      </c>
      <c r="AR395" t="s">
        <v>1</v>
      </c>
      <c r="AS395" t="s">
        <v>1</v>
      </c>
      <c r="AT395" t="s">
        <v>1</v>
      </c>
      <c r="AU395" t="s">
        <v>1</v>
      </c>
      <c r="AV395" t="s">
        <v>1</v>
      </c>
      <c r="AW395">
        <v>0.15390000000000001</v>
      </c>
      <c r="AX395">
        <v>-0.79190000000000005</v>
      </c>
      <c r="AY395">
        <v>0</v>
      </c>
      <c r="AZ395">
        <v>0.89300000000000002</v>
      </c>
      <c r="BA395">
        <v>0.3508</v>
      </c>
      <c r="BB395">
        <v>0.17680000000000001</v>
      </c>
      <c r="BC395">
        <v>1.8311999999999999</v>
      </c>
      <c r="BD395">
        <v>3.0592000000000001</v>
      </c>
      <c r="BE395">
        <v>1.5478000000000001</v>
      </c>
      <c r="BF395">
        <v>-0.95840000000000003</v>
      </c>
      <c r="BG395">
        <v>-0.1736</v>
      </c>
      <c r="BH395">
        <v>-0.27450000000000002</v>
      </c>
      <c r="BI395">
        <v>-0.20419999999999999</v>
      </c>
    </row>
    <row r="396" spans="1:61">
      <c r="A396" t="s">
        <v>605</v>
      </c>
      <c r="B396" t="s">
        <v>30</v>
      </c>
      <c r="C396" t="s">
        <v>151</v>
      </c>
      <c r="D396" t="s">
        <v>529</v>
      </c>
      <c r="E396" t="s">
        <v>593</v>
      </c>
      <c r="F396" t="s">
        <v>1</v>
      </c>
      <c r="G396" t="s">
        <v>1</v>
      </c>
      <c r="H396" t="s">
        <v>1</v>
      </c>
      <c r="I396" t="s">
        <v>1</v>
      </c>
      <c r="J396" t="s">
        <v>1</v>
      </c>
      <c r="K396" t="s">
        <v>1</v>
      </c>
      <c r="L396" t="s">
        <v>1</v>
      </c>
      <c r="M396" t="s">
        <v>1</v>
      </c>
      <c r="N396" t="s">
        <v>1</v>
      </c>
      <c r="O396" t="s">
        <v>1</v>
      </c>
      <c r="P396" t="s">
        <v>1</v>
      </c>
      <c r="Q396" t="s">
        <v>1</v>
      </c>
      <c r="R396" t="s">
        <v>1</v>
      </c>
      <c r="S396" t="s">
        <v>1</v>
      </c>
      <c r="T396" t="s">
        <v>1</v>
      </c>
      <c r="U396" t="s">
        <v>1</v>
      </c>
      <c r="V396" t="s">
        <v>1</v>
      </c>
      <c r="W396" t="s">
        <v>1</v>
      </c>
      <c r="X396" t="s">
        <v>1</v>
      </c>
      <c r="Y396" t="s">
        <v>1</v>
      </c>
      <c r="Z396" t="s">
        <v>1</v>
      </c>
      <c r="AA396" t="s">
        <v>1</v>
      </c>
      <c r="AB396" t="s">
        <v>1</v>
      </c>
      <c r="AC396" t="s">
        <v>1</v>
      </c>
      <c r="AD396" t="s">
        <v>1</v>
      </c>
      <c r="AE396" t="s">
        <v>1</v>
      </c>
      <c r="AF396" t="s">
        <v>1</v>
      </c>
      <c r="AG396" t="s">
        <v>1</v>
      </c>
      <c r="AH396" t="s">
        <v>1</v>
      </c>
      <c r="AI396" t="s">
        <v>1</v>
      </c>
      <c r="AJ396" t="s">
        <v>1</v>
      </c>
      <c r="AK396" t="s">
        <v>1</v>
      </c>
      <c r="AL396" t="s">
        <v>1</v>
      </c>
      <c r="AM396" t="s">
        <v>1</v>
      </c>
      <c r="AN396" t="s">
        <v>1</v>
      </c>
      <c r="AO396" t="s">
        <v>1</v>
      </c>
      <c r="AP396" t="s">
        <v>1</v>
      </c>
      <c r="AQ396" t="s">
        <v>1</v>
      </c>
      <c r="AR396" t="s">
        <v>1</v>
      </c>
      <c r="AS396" t="s">
        <v>1</v>
      </c>
      <c r="AT396" t="s">
        <v>1</v>
      </c>
      <c r="AU396" t="s">
        <v>1</v>
      </c>
      <c r="AV396" t="s">
        <v>1</v>
      </c>
      <c r="AW396">
        <v>0</v>
      </c>
      <c r="AX396">
        <v>0</v>
      </c>
      <c r="AY396">
        <v>-0.24560000000000001</v>
      </c>
      <c r="AZ396">
        <v>0</v>
      </c>
      <c r="BA396">
        <v>0</v>
      </c>
      <c r="BB396">
        <v>0</v>
      </c>
      <c r="BC396">
        <v>-1.9798</v>
      </c>
      <c r="BD396">
        <v>-19.295100000000001</v>
      </c>
      <c r="BE396">
        <v>-4.1458000000000004</v>
      </c>
      <c r="BF396">
        <v>0</v>
      </c>
      <c r="BG396">
        <v>-0.24440000000000001</v>
      </c>
      <c r="BH396">
        <v>0.21</v>
      </c>
      <c r="BI396">
        <v>-5.6899999999999999E-2</v>
      </c>
    </row>
    <row r="397" spans="1:61">
      <c r="A397" t="s">
        <v>606</v>
      </c>
      <c r="B397" t="s">
        <v>31</v>
      </c>
      <c r="C397" t="s">
        <v>151</v>
      </c>
      <c r="D397" t="s">
        <v>529</v>
      </c>
      <c r="E397" t="s">
        <v>593</v>
      </c>
      <c r="F397" t="s">
        <v>1</v>
      </c>
      <c r="G397" t="s">
        <v>1</v>
      </c>
      <c r="H397" t="s">
        <v>1</v>
      </c>
      <c r="I397" t="s">
        <v>1</v>
      </c>
      <c r="J397" t="s">
        <v>1</v>
      </c>
      <c r="K397" t="s">
        <v>1</v>
      </c>
      <c r="L397" t="s">
        <v>1</v>
      </c>
      <c r="M397" t="s">
        <v>1</v>
      </c>
      <c r="N397" t="s">
        <v>1</v>
      </c>
      <c r="O397" t="s">
        <v>1</v>
      </c>
      <c r="P397" t="s">
        <v>1</v>
      </c>
      <c r="Q397" t="s">
        <v>1</v>
      </c>
      <c r="R397" t="s">
        <v>1</v>
      </c>
      <c r="S397" t="s">
        <v>1</v>
      </c>
      <c r="T397" t="s">
        <v>1</v>
      </c>
      <c r="U397" t="s">
        <v>1</v>
      </c>
      <c r="V397" t="s">
        <v>1</v>
      </c>
      <c r="W397" t="s">
        <v>1</v>
      </c>
      <c r="X397" t="s">
        <v>1</v>
      </c>
      <c r="Y397" t="s">
        <v>1</v>
      </c>
      <c r="Z397" t="s">
        <v>1</v>
      </c>
      <c r="AA397" t="s">
        <v>1</v>
      </c>
      <c r="AB397" t="s">
        <v>1</v>
      </c>
      <c r="AC397" t="s">
        <v>1</v>
      </c>
      <c r="AD397" t="s">
        <v>1</v>
      </c>
      <c r="AE397" t="s">
        <v>1</v>
      </c>
      <c r="AF397" t="s">
        <v>1</v>
      </c>
      <c r="AG397" t="s">
        <v>1</v>
      </c>
      <c r="AH397" t="s">
        <v>1</v>
      </c>
      <c r="AI397" t="s">
        <v>1</v>
      </c>
      <c r="AJ397" t="s">
        <v>1</v>
      </c>
      <c r="AK397" t="s">
        <v>1</v>
      </c>
      <c r="AL397" t="s">
        <v>1</v>
      </c>
      <c r="AM397" t="s">
        <v>1</v>
      </c>
      <c r="AN397" t="s">
        <v>1</v>
      </c>
      <c r="AO397" t="s">
        <v>1</v>
      </c>
      <c r="AP397" t="s">
        <v>1</v>
      </c>
      <c r="AQ397" t="s">
        <v>1</v>
      </c>
      <c r="AR397" t="s">
        <v>1</v>
      </c>
      <c r="AS397" t="s">
        <v>1</v>
      </c>
      <c r="AT397" t="s">
        <v>1</v>
      </c>
      <c r="AU397" t="s">
        <v>1</v>
      </c>
      <c r="AV397" t="s">
        <v>1</v>
      </c>
      <c r="AW397">
        <v>0</v>
      </c>
      <c r="AX397">
        <v>0</v>
      </c>
      <c r="AY397">
        <v>0</v>
      </c>
      <c r="AZ397">
        <v>0.46500000000000002</v>
      </c>
      <c r="BA397">
        <v>-0.1981</v>
      </c>
      <c r="BB397">
        <v>-0.88770000000000004</v>
      </c>
      <c r="BC397">
        <v>-0.24149999999999999</v>
      </c>
      <c r="BD397">
        <v>0.45689999999999997</v>
      </c>
      <c r="BE397">
        <v>0.56110000000000004</v>
      </c>
      <c r="BF397">
        <v>-2.1076000000000001</v>
      </c>
      <c r="BG397">
        <v>-8.7143999999999995</v>
      </c>
      <c r="BH397">
        <v>1.8037000000000001</v>
      </c>
      <c r="BI397">
        <v>1.3153999999999999</v>
      </c>
    </row>
    <row r="398" spans="1:61">
      <c r="A398" t="s">
        <v>607</v>
      </c>
      <c r="B398" t="s">
        <v>32</v>
      </c>
      <c r="C398" t="s">
        <v>151</v>
      </c>
      <c r="D398" t="s">
        <v>529</v>
      </c>
      <c r="E398" t="s">
        <v>593</v>
      </c>
      <c r="F398" t="s">
        <v>1</v>
      </c>
      <c r="G398" t="s">
        <v>1</v>
      </c>
      <c r="H398" t="s">
        <v>1</v>
      </c>
      <c r="I398" t="s">
        <v>1</v>
      </c>
      <c r="J398" t="s">
        <v>1</v>
      </c>
      <c r="K398" t="s">
        <v>1</v>
      </c>
      <c r="L398" t="s">
        <v>1</v>
      </c>
      <c r="M398" t="s">
        <v>1</v>
      </c>
      <c r="N398" t="s">
        <v>1</v>
      </c>
      <c r="O398" t="s">
        <v>1</v>
      </c>
      <c r="P398" t="s">
        <v>1</v>
      </c>
      <c r="Q398" t="s">
        <v>1</v>
      </c>
      <c r="R398" t="s">
        <v>1</v>
      </c>
      <c r="S398" t="s">
        <v>1</v>
      </c>
      <c r="T398" t="s">
        <v>1</v>
      </c>
      <c r="U398" t="s">
        <v>1</v>
      </c>
      <c r="V398" t="s">
        <v>1</v>
      </c>
      <c r="W398" t="s">
        <v>1</v>
      </c>
      <c r="X398" t="s">
        <v>1</v>
      </c>
      <c r="Y398" t="s">
        <v>1</v>
      </c>
      <c r="Z398" t="s">
        <v>1</v>
      </c>
      <c r="AA398" t="s">
        <v>1</v>
      </c>
      <c r="AB398" t="s">
        <v>1</v>
      </c>
      <c r="AC398" t="s">
        <v>1</v>
      </c>
      <c r="AD398" t="s">
        <v>1</v>
      </c>
      <c r="AE398" t="s">
        <v>1</v>
      </c>
      <c r="AF398" t="s">
        <v>1</v>
      </c>
      <c r="AG398" t="s">
        <v>1</v>
      </c>
      <c r="AH398" t="s">
        <v>1</v>
      </c>
      <c r="AI398" t="s">
        <v>1</v>
      </c>
      <c r="AJ398" t="s">
        <v>1</v>
      </c>
      <c r="AK398" t="s">
        <v>1</v>
      </c>
      <c r="AL398" t="s">
        <v>1</v>
      </c>
      <c r="AM398" t="s">
        <v>1</v>
      </c>
      <c r="AN398" t="s">
        <v>1</v>
      </c>
      <c r="AO398" t="s">
        <v>1</v>
      </c>
      <c r="AP398" t="s">
        <v>1</v>
      </c>
      <c r="AQ398" t="s">
        <v>1</v>
      </c>
      <c r="AR398" t="s">
        <v>1</v>
      </c>
      <c r="AS398" t="s">
        <v>1</v>
      </c>
      <c r="AT398" t="s">
        <v>1</v>
      </c>
      <c r="AU398" t="s">
        <v>1</v>
      </c>
      <c r="AV398" t="s">
        <v>1</v>
      </c>
      <c r="AW398">
        <v>0</v>
      </c>
      <c r="AX398">
        <v>-0.79969999999999997</v>
      </c>
      <c r="AY398">
        <v>0</v>
      </c>
      <c r="AZ398">
        <v>0</v>
      </c>
      <c r="BA398">
        <v>0</v>
      </c>
      <c r="BB398">
        <v>-0.27579999999999999</v>
      </c>
      <c r="BC398">
        <v>-0.64949999999999997</v>
      </c>
      <c r="BD398">
        <v>0</v>
      </c>
      <c r="BE398">
        <v>-0.24390000000000001</v>
      </c>
      <c r="BF398">
        <v>-3.0405000000000002</v>
      </c>
      <c r="BG398">
        <v>-0.43359999999999999</v>
      </c>
      <c r="BH398">
        <v>-4.82E-2</v>
      </c>
      <c r="BI398">
        <v>-0.46450000000000002</v>
      </c>
    </row>
    <row r="399" spans="1:61">
      <c r="A399" t="s">
        <v>608</v>
      </c>
      <c r="B399" t="s">
        <v>33</v>
      </c>
      <c r="C399" t="s">
        <v>151</v>
      </c>
      <c r="D399" t="s">
        <v>529</v>
      </c>
      <c r="E399" t="s">
        <v>593</v>
      </c>
      <c r="F399" t="s">
        <v>1</v>
      </c>
      <c r="G399" t="s">
        <v>1</v>
      </c>
      <c r="H399" t="s">
        <v>1</v>
      </c>
      <c r="I399" t="s">
        <v>1</v>
      </c>
      <c r="J399" t="s">
        <v>1</v>
      </c>
      <c r="K399" t="s">
        <v>1</v>
      </c>
      <c r="L399" t="s">
        <v>1</v>
      </c>
      <c r="M399" t="s">
        <v>1</v>
      </c>
      <c r="N399" t="s">
        <v>1</v>
      </c>
      <c r="O399" t="s">
        <v>1</v>
      </c>
      <c r="P399" t="s">
        <v>1</v>
      </c>
      <c r="Q399" t="s">
        <v>1</v>
      </c>
      <c r="R399" t="s">
        <v>1</v>
      </c>
      <c r="S399" t="s">
        <v>1</v>
      </c>
      <c r="T399" t="s">
        <v>1</v>
      </c>
      <c r="U399" t="s">
        <v>1</v>
      </c>
      <c r="V399" t="s">
        <v>1</v>
      </c>
      <c r="W399" t="s">
        <v>1</v>
      </c>
      <c r="X399" t="s">
        <v>1</v>
      </c>
      <c r="Y399" t="s">
        <v>1</v>
      </c>
      <c r="Z399" t="s">
        <v>1</v>
      </c>
      <c r="AA399" t="s">
        <v>1</v>
      </c>
      <c r="AB399" t="s">
        <v>1</v>
      </c>
      <c r="AC399" t="s">
        <v>1</v>
      </c>
      <c r="AD399" t="s">
        <v>1</v>
      </c>
      <c r="AE399" t="s">
        <v>1</v>
      </c>
      <c r="AF399" t="s">
        <v>1</v>
      </c>
      <c r="AG399" t="s">
        <v>1</v>
      </c>
      <c r="AH399" t="s">
        <v>1</v>
      </c>
      <c r="AI399" t="s">
        <v>1</v>
      </c>
      <c r="AJ399" t="s">
        <v>1</v>
      </c>
      <c r="AK399" t="s">
        <v>1</v>
      </c>
      <c r="AL399" t="s">
        <v>1</v>
      </c>
      <c r="AM399" t="s">
        <v>1</v>
      </c>
      <c r="AN399" t="s">
        <v>1</v>
      </c>
      <c r="AO399" t="s">
        <v>1</v>
      </c>
      <c r="AP399" t="s">
        <v>1</v>
      </c>
      <c r="AQ399" t="s">
        <v>1</v>
      </c>
      <c r="AR399" t="s">
        <v>1</v>
      </c>
      <c r="AS399" t="s">
        <v>1</v>
      </c>
      <c r="AT399" t="s">
        <v>1</v>
      </c>
      <c r="AU399" t="s">
        <v>1</v>
      </c>
      <c r="AV399" t="s">
        <v>1</v>
      </c>
      <c r="AW399">
        <v>0</v>
      </c>
      <c r="AX399">
        <v>9.6600000000000005E-2</v>
      </c>
      <c r="AY399">
        <v>0.62860000000000005</v>
      </c>
      <c r="AZ399">
        <v>0.30030000000000001</v>
      </c>
      <c r="BA399">
        <v>9.6500000000000002E-2</v>
      </c>
      <c r="BB399">
        <v>9.8299999999999998E-2</v>
      </c>
      <c r="BC399">
        <v>0</v>
      </c>
      <c r="BD399">
        <v>-0.16009999999999999</v>
      </c>
      <c r="BE399">
        <v>0.12989999999999999</v>
      </c>
      <c r="BF399">
        <v>3.0300000000000001E-2</v>
      </c>
      <c r="BG399">
        <v>0.22270000000000001</v>
      </c>
      <c r="BH399">
        <v>-3.32E-2</v>
      </c>
      <c r="BI399">
        <v>-0.12939999999999999</v>
      </c>
    </row>
    <row r="400" spans="1:61">
      <c r="A400" t="s">
        <v>609</v>
      </c>
      <c r="B400" t="s">
        <v>34</v>
      </c>
      <c r="C400" t="s">
        <v>151</v>
      </c>
      <c r="D400" t="s">
        <v>529</v>
      </c>
      <c r="E400" t="s">
        <v>593</v>
      </c>
      <c r="F400" t="s">
        <v>1</v>
      </c>
      <c r="G400" t="s">
        <v>1</v>
      </c>
      <c r="H400" t="s">
        <v>1</v>
      </c>
      <c r="I400" t="s">
        <v>1</v>
      </c>
      <c r="J400" t="s">
        <v>1</v>
      </c>
      <c r="K400" t="s">
        <v>1</v>
      </c>
      <c r="L400" t="s">
        <v>1</v>
      </c>
      <c r="M400" t="s">
        <v>1</v>
      </c>
      <c r="N400" t="s">
        <v>1</v>
      </c>
      <c r="O400" t="s">
        <v>1</v>
      </c>
      <c r="P400" t="s">
        <v>1</v>
      </c>
      <c r="Q400" t="s">
        <v>1</v>
      </c>
      <c r="R400" t="s">
        <v>1</v>
      </c>
      <c r="S400" t="s">
        <v>1</v>
      </c>
      <c r="T400" t="s">
        <v>1</v>
      </c>
      <c r="U400" t="s">
        <v>1</v>
      </c>
      <c r="V400" t="s">
        <v>1</v>
      </c>
      <c r="W400" t="s">
        <v>1</v>
      </c>
      <c r="X400" t="s">
        <v>1</v>
      </c>
      <c r="Y400" t="s">
        <v>1</v>
      </c>
      <c r="Z400" t="s">
        <v>1</v>
      </c>
      <c r="AA400" t="s">
        <v>1</v>
      </c>
      <c r="AB400" t="s">
        <v>1</v>
      </c>
      <c r="AC400" t="s">
        <v>1</v>
      </c>
      <c r="AD400" t="s">
        <v>1</v>
      </c>
      <c r="AE400" t="s">
        <v>1</v>
      </c>
      <c r="AF400" t="s">
        <v>1</v>
      </c>
      <c r="AG400" t="s">
        <v>1</v>
      </c>
      <c r="AH400" t="s">
        <v>1</v>
      </c>
      <c r="AI400" t="s">
        <v>1</v>
      </c>
      <c r="AJ400" t="s">
        <v>1</v>
      </c>
      <c r="AK400" t="s">
        <v>1</v>
      </c>
      <c r="AL400" t="s">
        <v>1</v>
      </c>
      <c r="AM400" t="s">
        <v>1</v>
      </c>
      <c r="AN400" t="s">
        <v>1</v>
      </c>
      <c r="AO400" t="s">
        <v>1</v>
      </c>
      <c r="AP400" t="s">
        <v>1</v>
      </c>
      <c r="AQ400" t="s">
        <v>1</v>
      </c>
      <c r="AR400" t="s">
        <v>1</v>
      </c>
      <c r="AS400" t="s">
        <v>1</v>
      </c>
      <c r="AT400" t="s">
        <v>1</v>
      </c>
      <c r="AU400" t="s">
        <v>1</v>
      </c>
      <c r="AV400" t="s">
        <v>1</v>
      </c>
      <c r="AW400" t="s">
        <v>1</v>
      </c>
      <c r="AX400" t="s">
        <v>1</v>
      </c>
      <c r="AY400" t="s">
        <v>1</v>
      </c>
      <c r="AZ400" t="s">
        <v>1</v>
      </c>
      <c r="BA400" t="s">
        <v>1</v>
      </c>
      <c r="BB400" t="s">
        <v>1</v>
      </c>
      <c r="BC400">
        <v>0</v>
      </c>
      <c r="BD400">
        <v>0</v>
      </c>
      <c r="BE400">
        <v>0</v>
      </c>
      <c r="BF400">
        <v>0</v>
      </c>
      <c r="BG400">
        <v>-0.22850000000000001</v>
      </c>
      <c r="BH400">
        <v>0.88170000000000004</v>
      </c>
      <c r="BI400">
        <v>0.65680000000000005</v>
      </c>
    </row>
    <row r="401" spans="1:61">
      <c r="A401" t="s">
        <v>610</v>
      </c>
      <c r="B401" t="s">
        <v>35</v>
      </c>
      <c r="C401" t="s">
        <v>151</v>
      </c>
      <c r="D401" t="s">
        <v>529</v>
      </c>
      <c r="E401" t="s">
        <v>593</v>
      </c>
      <c r="F401" t="s">
        <v>1</v>
      </c>
      <c r="G401" t="s">
        <v>1</v>
      </c>
      <c r="H401" t="s">
        <v>1</v>
      </c>
      <c r="I401" t="s">
        <v>1</v>
      </c>
      <c r="J401" t="s">
        <v>1</v>
      </c>
      <c r="K401" t="s">
        <v>1</v>
      </c>
      <c r="L401" t="s">
        <v>1</v>
      </c>
      <c r="M401" t="s">
        <v>1</v>
      </c>
      <c r="N401" t="s">
        <v>1</v>
      </c>
      <c r="O401" t="s">
        <v>1</v>
      </c>
      <c r="P401" t="s">
        <v>1</v>
      </c>
      <c r="Q401" t="s">
        <v>1</v>
      </c>
      <c r="R401" t="s">
        <v>1</v>
      </c>
      <c r="S401" t="s">
        <v>1</v>
      </c>
      <c r="T401" t="s">
        <v>1</v>
      </c>
      <c r="U401" t="s">
        <v>1</v>
      </c>
      <c r="V401" t="s">
        <v>1</v>
      </c>
      <c r="W401" t="s">
        <v>1</v>
      </c>
      <c r="X401" t="s">
        <v>1</v>
      </c>
      <c r="Y401" t="s">
        <v>1</v>
      </c>
      <c r="Z401" t="s">
        <v>1</v>
      </c>
      <c r="AA401" t="s">
        <v>1</v>
      </c>
      <c r="AB401" t="s">
        <v>1</v>
      </c>
      <c r="AC401" t="s">
        <v>1</v>
      </c>
      <c r="AD401" t="s">
        <v>1</v>
      </c>
      <c r="AE401" t="s">
        <v>1</v>
      </c>
      <c r="AF401" t="s">
        <v>1</v>
      </c>
      <c r="AG401" t="s">
        <v>1</v>
      </c>
      <c r="AH401" t="s">
        <v>1</v>
      </c>
      <c r="AI401" t="s">
        <v>1</v>
      </c>
      <c r="AJ401" t="s">
        <v>1</v>
      </c>
      <c r="AK401" t="s">
        <v>1</v>
      </c>
      <c r="AL401" t="s">
        <v>1</v>
      </c>
      <c r="AM401" t="s">
        <v>1</v>
      </c>
      <c r="AN401" t="s">
        <v>1</v>
      </c>
      <c r="AO401" t="s">
        <v>1</v>
      </c>
      <c r="AP401" t="s">
        <v>1</v>
      </c>
      <c r="AQ401" t="s">
        <v>1</v>
      </c>
      <c r="AR401" t="s">
        <v>1</v>
      </c>
      <c r="AS401" t="s">
        <v>1</v>
      </c>
      <c r="AT401" t="s">
        <v>1</v>
      </c>
      <c r="AU401" t="s">
        <v>1</v>
      </c>
      <c r="AV401" t="s">
        <v>1</v>
      </c>
      <c r="AW401">
        <v>1.7097</v>
      </c>
      <c r="AX401">
        <v>1.2636000000000001</v>
      </c>
      <c r="AY401">
        <v>0.57179999999999997</v>
      </c>
      <c r="AZ401">
        <v>-0.39279999999999998</v>
      </c>
      <c r="BA401">
        <v>0.16139999999999999</v>
      </c>
      <c r="BB401">
        <v>0.20269999999999999</v>
      </c>
      <c r="BC401">
        <v>0.66159999999999997</v>
      </c>
      <c r="BD401">
        <v>0.2016</v>
      </c>
      <c r="BE401">
        <v>0.68310000000000004</v>
      </c>
      <c r="BF401">
        <v>0.1096</v>
      </c>
      <c r="BG401">
        <v>0.24790000000000001</v>
      </c>
      <c r="BH401">
        <v>0.17979999999999999</v>
      </c>
      <c r="BI401">
        <v>-0.1343</v>
      </c>
    </row>
    <row r="402" spans="1:61">
      <c r="A402" t="s">
        <v>611</v>
      </c>
      <c r="B402" t="s">
        <v>36</v>
      </c>
      <c r="C402" t="s">
        <v>151</v>
      </c>
      <c r="D402" t="s">
        <v>529</v>
      </c>
      <c r="E402" t="s">
        <v>593</v>
      </c>
      <c r="F402" t="s">
        <v>1</v>
      </c>
      <c r="G402" t="s">
        <v>1</v>
      </c>
      <c r="H402" t="s">
        <v>1</v>
      </c>
      <c r="I402" t="s">
        <v>1</v>
      </c>
      <c r="J402" t="s">
        <v>1</v>
      </c>
      <c r="K402" t="s">
        <v>1</v>
      </c>
      <c r="L402" t="s">
        <v>1</v>
      </c>
      <c r="M402" t="s">
        <v>1</v>
      </c>
      <c r="N402" t="s">
        <v>1</v>
      </c>
      <c r="O402" t="s">
        <v>1</v>
      </c>
      <c r="P402" t="s">
        <v>1</v>
      </c>
      <c r="Q402" t="s">
        <v>1</v>
      </c>
      <c r="R402" t="s">
        <v>1</v>
      </c>
      <c r="S402" t="s">
        <v>1</v>
      </c>
      <c r="T402" t="s">
        <v>1</v>
      </c>
      <c r="U402" t="s">
        <v>1</v>
      </c>
      <c r="V402" t="s">
        <v>1</v>
      </c>
      <c r="W402" t="s">
        <v>1</v>
      </c>
      <c r="X402" t="s">
        <v>1</v>
      </c>
      <c r="Y402" t="s">
        <v>1</v>
      </c>
      <c r="Z402" t="s">
        <v>1</v>
      </c>
      <c r="AA402" t="s">
        <v>1</v>
      </c>
      <c r="AB402" t="s">
        <v>1</v>
      </c>
      <c r="AC402" t="s">
        <v>1</v>
      </c>
      <c r="AD402" t="s">
        <v>1</v>
      </c>
      <c r="AE402" t="s">
        <v>1</v>
      </c>
      <c r="AF402" t="s">
        <v>1</v>
      </c>
      <c r="AG402" t="s">
        <v>1</v>
      </c>
      <c r="AH402" t="s">
        <v>1</v>
      </c>
      <c r="AI402" t="s">
        <v>1</v>
      </c>
      <c r="AJ402" t="s">
        <v>1</v>
      </c>
      <c r="AK402" t="s">
        <v>1</v>
      </c>
      <c r="AL402" t="s">
        <v>1</v>
      </c>
      <c r="AM402" t="s">
        <v>1</v>
      </c>
      <c r="AN402" t="s">
        <v>1</v>
      </c>
      <c r="AO402" t="s">
        <v>1</v>
      </c>
      <c r="AP402" t="s">
        <v>1</v>
      </c>
      <c r="AQ402" t="s">
        <v>1</v>
      </c>
      <c r="AR402" t="s">
        <v>1</v>
      </c>
      <c r="AS402" t="s">
        <v>1</v>
      </c>
      <c r="AT402" t="s">
        <v>1</v>
      </c>
      <c r="AU402" t="s">
        <v>1</v>
      </c>
      <c r="AV402" t="s">
        <v>1</v>
      </c>
      <c r="AW402">
        <v>1.7628999999999999</v>
      </c>
      <c r="AX402">
        <v>1.1066</v>
      </c>
      <c r="AY402">
        <v>0.8669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-0.2349</v>
      </c>
      <c r="BF402">
        <v>0.41199999999999998</v>
      </c>
      <c r="BG402">
        <v>-0.1769</v>
      </c>
      <c r="BH402">
        <v>1.0511999999999999</v>
      </c>
      <c r="BI402">
        <v>0</v>
      </c>
    </row>
    <row r="403" spans="1:61">
      <c r="A403" t="s">
        <v>612</v>
      </c>
      <c r="B403" t="s">
        <v>37</v>
      </c>
      <c r="C403" t="s">
        <v>151</v>
      </c>
      <c r="D403" t="s">
        <v>529</v>
      </c>
      <c r="E403" t="s">
        <v>593</v>
      </c>
      <c r="F403" t="s">
        <v>1</v>
      </c>
      <c r="G403" t="s">
        <v>1</v>
      </c>
      <c r="H403" t="s">
        <v>1</v>
      </c>
      <c r="I403" t="s">
        <v>1</v>
      </c>
      <c r="J403" t="s">
        <v>1</v>
      </c>
      <c r="K403" t="s">
        <v>1</v>
      </c>
      <c r="L403" t="s">
        <v>1</v>
      </c>
      <c r="M403" t="s">
        <v>1</v>
      </c>
      <c r="N403" t="s">
        <v>1</v>
      </c>
      <c r="O403" t="s">
        <v>1</v>
      </c>
      <c r="P403" t="s">
        <v>1</v>
      </c>
      <c r="Q403" t="s">
        <v>1</v>
      </c>
      <c r="R403" t="s">
        <v>1</v>
      </c>
      <c r="S403" t="s">
        <v>1</v>
      </c>
      <c r="T403" t="s">
        <v>1</v>
      </c>
      <c r="U403" t="s">
        <v>1</v>
      </c>
      <c r="V403" t="s">
        <v>1</v>
      </c>
      <c r="W403" t="s">
        <v>1</v>
      </c>
      <c r="X403" t="s">
        <v>1</v>
      </c>
      <c r="Y403" t="s">
        <v>1</v>
      </c>
      <c r="Z403" t="s">
        <v>1</v>
      </c>
      <c r="AA403" t="s">
        <v>1</v>
      </c>
      <c r="AB403" t="s">
        <v>1</v>
      </c>
      <c r="AC403" t="s">
        <v>1</v>
      </c>
      <c r="AD403" t="s">
        <v>1</v>
      </c>
      <c r="AE403" t="s">
        <v>1</v>
      </c>
      <c r="AF403" t="s">
        <v>1</v>
      </c>
      <c r="AG403" t="s">
        <v>1</v>
      </c>
      <c r="AH403" t="s">
        <v>1</v>
      </c>
      <c r="AI403" t="s">
        <v>1</v>
      </c>
      <c r="AJ403" t="s">
        <v>1</v>
      </c>
      <c r="AK403" t="s">
        <v>1</v>
      </c>
      <c r="AL403" t="s">
        <v>1</v>
      </c>
      <c r="AM403" t="s">
        <v>1</v>
      </c>
      <c r="AN403" t="s">
        <v>1</v>
      </c>
      <c r="AO403" t="s">
        <v>1</v>
      </c>
      <c r="AP403" t="s">
        <v>1</v>
      </c>
      <c r="AQ403" t="s">
        <v>1</v>
      </c>
      <c r="AR403" t="s">
        <v>1</v>
      </c>
      <c r="AS403" t="s">
        <v>1</v>
      </c>
      <c r="AT403" t="s">
        <v>1</v>
      </c>
      <c r="AU403" t="s">
        <v>1</v>
      </c>
      <c r="AV403" t="s">
        <v>1</v>
      </c>
      <c r="AW403">
        <v>8.0100000000000005E-2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-0.86880000000000002</v>
      </c>
      <c r="BD403">
        <v>-1.7132000000000001</v>
      </c>
      <c r="BE403">
        <v>-0.192</v>
      </c>
      <c r="BF403">
        <v>-0.52390000000000003</v>
      </c>
      <c r="BG403">
        <v>0</v>
      </c>
      <c r="BH403">
        <v>0</v>
      </c>
      <c r="BI403">
        <v>0</v>
      </c>
    </row>
    <row r="404" spans="1:61">
      <c r="A404" t="s">
        <v>613</v>
      </c>
      <c r="B404" t="s">
        <v>38</v>
      </c>
      <c r="C404" t="s">
        <v>151</v>
      </c>
      <c r="D404" t="s">
        <v>529</v>
      </c>
      <c r="E404" t="s">
        <v>593</v>
      </c>
      <c r="F404" t="s">
        <v>1</v>
      </c>
      <c r="G404" t="s">
        <v>1</v>
      </c>
      <c r="H404" t="s">
        <v>1</v>
      </c>
      <c r="I404" t="s">
        <v>1</v>
      </c>
      <c r="J404" t="s">
        <v>1</v>
      </c>
      <c r="K404" t="s">
        <v>1</v>
      </c>
      <c r="L404" t="s">
        <v>1</v>
      </c>
      <c r="M404" t="s">
        <v>1</v>
      </c>
      <c r="N404" t="s">
        <v>1</v>
      </c>
      <c r="O404" t="s">
        <v>1</v>
      </c>
      <c r="P404" t="s">
        <v>1</v>
      </c>
      <c r="Q404" t="s">
        <v>1</v>
      </c>
      <c r="R404" t="s">
        <v>1</v>
      </c>
      <c r="S404" t="s">
        <v>1</v>
      </c>
      <c r="T404" t="s">
        <v>1</v>
      </c>
      <c r="U404" t="s">
        <v>1</v>
      </c>
      <c r="V404" t="s">
        <v>1</v>
      </c>
      <c r="W404" t="s">
        <v>1</v>
      </c>
      <c r="X404" t="s">
        <v>1</v>
      </c>
      <c r="Y404" t="s">
        <v>1</v>
      </c>
      <c r="Z404" t="s">
        <v>1</v>
      </c>
      <c r="AA404" t="s">
        <v>1</v>
      </c>
      <c r="AB404" t="s">
        <v>1</v>
      </c>
      <c r="AC404" t="s">
        <v>1</v>
      </c>
      <c r="AD404" t="s">
        <v>1</v>
      </c>
      <c r="AE404" t="s">
        <v>1</v>
      </c>
      <c r="AF404" t="s">
        <v>1</v>
      </c>
      <c r="AG404" t="s">
        <v>1</v>
      </c>
      <c r="AH404" t="s">
        <v>1</v>
      </c>
      <c r="AI404" t="s">
        <v>1</v>
      </c>
      <c r="AJ404" t="s">
        <v>1</v>
      </c>
      <c r="AK404" t="s">
        <v>1</v>
      </c>
      <c r="AL404" t="s">
        <v>1</v>
      </c>
      <c r="AM404" t="s">
        <v>1</v>
      </c>
      <c r="AN404" t="s">
        <v>1</v>
      </c>
      <c r="AO404" t="s">
        <v>1</v>
      </c>
      <c r="AP404" t="s">
        <v>1</v>
      </c>
      <c r="AQ404" t="s">
        <v>1</v>
      </c>
      <c r="AR404" t="s">
        <v>1</v>
      </c>
      <c r="AS404" t="s">
        <v>1</v>
      </c>
      <c r="AT404" t="s">
        <v>1</v>
      </c>
      <c r="AU404" t="s">
        <v>1</v>
      </c>
      <c r="AV404" t="s">
        <v>1</v>
      </c>
      <c r="AW404">
        <v>0</v>
      </c>
      <c r="AX404">
        <v>0</v>
      </c>
      <c r="AY404">
        <v>0</v>
      </c>
      <c r="AZ404">
        <v>0</v>
      </c>
      <c r="BA404">
        <v>-0.56030000000000002</v>
      </c>
      <c r="BB404">
        <v>-5.04E-2</v>
      </c>
      <c r="BC404">
        <v>0.39660000000000001</v>
      </c>
      <c r="BD404">
        <v>0</v>
      </c>
      <c r="BE404">
        <v>1.61E-2</v>
      </c>
      <c r="BF404">
        <v>7.9699999999999993E-2</v>
      </c>
      <c r="BG404">
        <v>0.16739999999999999</v>
      </c>
      <c r="BH404">
        <v>-9.5699999999999993E-2</v>
      </c>
      <c r="BI404">
        <v>-0.154</v>
      </c>
    </row>
    <row r="405" spans="1:61">
      <c r="A405" t="s">
        <v>614</v>
      </c>
      <c r="B405" t="s">
        <v>39</v>
      </c>
      <c r="C405" t="s">
        <v>151</v>
      </c>
      <c r="D405" t="s">
        <v>529</v>
      </c>
      <c r="E405" t="s">
        <v>593</v>
      </c>
      <c r="F405" t="s">
        <v>1</v>
      </c>
      <c r="G405" t="s">
        <v>1</v>
      </c>
      <c r="H405" t="s">
        <v>1</v>
      </c>
      <c r="I405" t="s">
        <v>1</v>
      </c>
      <c r="J405" t="s">
        <v>1</v>
      </c>
      <c r="K405" t="s">
        <v>1</v>
      </c>
      <c r="L405" t="s">
        <v>1</v>
      </c>
      <c r="M405" t="s">
        <v>1</v>
      </c>
      <c r="N405" t="s">
        <v>1</v>
      </c>
      <c r="O405" t="s">
        <v>1</v>
      </c>
      <c r="P405" t="s">
        <v>1</v>
      </c>
      <c r="Q405" t="s">
        <v>1</v>
      </c>
      <c r="R405" t="s">
        <v>1</v>
      </c>
      <c r="S405" t="s">
        <v>1</v>
      </c>
      <c r="T405" t="s">
        <v>1</v>
      </c>
      <c r="U405" t="s">
        <v>1</v>
      </c>
      <c r="V405" t="s">
        <v>1</v>
      </c>
      <c r="W405" t="s">
        <v>1</v>
      </c>
      <c r="X405" t="s">
        <v>1</v>
      </c>
      <c r="Y405" t="s">
        <v>1</v>
      </c>
      <c r="Z405" t="s">
        <v>1</v>
      </c>
      <c r="AA405" t="s">
        <v>1</v>
      </c>
      <c r="AB405" t="s">
        <v>1</v>
      </c>
      <c r="AC405" t="s">
        <v>1</v>
      </c>
      <c r="AD405" t="s">
        <v>1</v>
      </c>
      <c r="AE405" t="s">
        <v>1</v>
      </c>
      <c r="AF405" t="s">
        <v>1</v>
      </c>
      <c r="AG405" t="s">
        <v>1</v>
      </c>
      <c r="AH405" t="s">
        <v>1</v>
      </c>
      <c r="AI405" t="s">
        <v>1</v>
      </c>
      <c r="AJ405" t="s">
        <v>1</v>
      </c>
      <c r="AK405" t="s">
        <v>1</v>
      </c>
      <c r="AL405" t="s">
        <v>1</v>
      </c>
      <c r="AM405" t="s">
        <v>1</v>
      </c>
      <c r="AN405" t="s">
        <v>1</v>
      </c>
      <c r="AO405" t="s">
        <v>1</v>
      </c>
      <c r="AP405" t="s">
        <v>1</v>
      </c>
      <c r="AQ405" t="s">
        <v>1</v>
      </c>
      <c r="AR405" t="s">
        <v>1</v>
      </c>
      <c r="AS405" t="s">
        <v>1</v>
      </c>
      <c r="AT405" t="s">
        <v>1</v>
      </c>
      <c r="AU405" t="s">
        <v>1</v>
      </c>
      <c r="AV405" t="s">
        <v>1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</row>
    <row r="406" spans="1:61">
      <c r="A406" t="s">
        <v>615</v>
      </c>
      <c r="B406" t="s">
        <v>40</v>
      </c>
      <c r="C406" t="s">
        <v>151</v>
      </c>
      <c r="D406" t="s">
        <v>529</v>
      </c>
      <c r="E406" t="s">
        <v>593</v>
      </c>
      <c r="F406" t="s">
        <v>1</v>
      </c>
      <c r="G406" t="s">
        <v>1</v>
      </c>
      <c r="H406" t="s">
        <v>1</v>
      </c>
      <c r="I406" t="s">
        <v>1</v>
      </c>
      <c r="J406" t="s">
        <v>1</v>
      </c>
      <c r="K406" t="s">
        <v>1</v>
      </c>
      <c r="L406" t="s">
        <v>1</v>
      </c>
      <c r="M406" t="s">
        <v>1</v>
      </c>
      <c r="N406" t="s">
        <v>1</v>
      </c>
      <c r="O406" t="s">
        <v>1</v>
      </c>
      <c r="P406" t="s">
        <v>1</v>
      </c>
      <c r="Q406" t="s">
        <v>1</v>
      </c>
      <c r="R406" t="s">
        <v>1</v>
      </c>
      <c r="S406" t="s">
        <v>1</v>
      </c>
      <c r="T406" t="s">
        <v>1</v>
      </c>
      <c r="U406" t="s">
        <v>1</v>
      </c>
      <c r="V406" t="s">
        <v>1</v>
      </c>
      <c r="W406" t="s">
        <v>1</v>
      </c>
      <c r="X406" t="s">
        <v>1</v>
      </c>
      <c r="Y406" t="s">
        <v>1</v>
      </c>
      <c r="Z406" t="s">
        <v>1</v>
      </c>
      <c r="AA406" t="s">
        <v>1</v>
      </c>
      <c r="AB406" t="s">
        <v>1</v>
      </c>
      <c r="AC406" t="s">
        <v>1</v>
      </c>
      <c r="AD406" t="s">
        <v>1</v>
      </c>
      <c r="AE406" t="s">
        <v>1</v>
      </c>
      <c r="AF406" t="s">
        <v>1</v>
      </c>
      <c r="AG406" t="s">
        <v>1</v>
      </c>
      <c r="AH406" t="s">
        <v>1</v>
      </c>
      <c r="AI406" t="s">
        <v>1</v>
      </c>
      <c r="AJ406" t="s">
        <v>1</v>
      </c>
      <c r="AK406" t="s">
        <v>1</v>
      </c>
      <c r="AL406" t="s">
        <v>1</v>
      </c>
      <c r="AM406" t="s">
        <v>1</v>
      </c>
      <c r="AN406" t="s">
        <v>1</v>
      </c>
      <c r="AO406" t="s">
        <v>1</v>
      </c>
      <c r="AP406" t="s">
        <v>1</v>
      </c>
      <c r="AQ406" t="s">
        <v>1</v>
      </c>
      <c r="AR406" t="s">
        <v>1</v>
      </c>
      <c r="AS406" t="s">
        <v>1</v>
      </c>
      <c r="AT406" t="s">
        <v>1</v>
      </c>
      <c r="AU406" t="s">
        <v>1</v>
      </c>
      <c r="AV406" t="s">
        <v>1</v>
      </c>
      <c r="AW406">
        <v>-0.17080000000000001</v>
      </c>
      <c r="AX406">
        <v>0.25159999999999999</v>
      </c>
      <c r="AY406">
        <v>0.39510000000000001</v>
      </c>
      <c r="AZ406">
        <v>-0.33879999999999999</v>
      </c>
      <c r="BA406">
        <v>-0.89080000000000004</v>
      </c>
      <c r="BB406">
        <v>-0.37559999999999999</v>
      </c>
      <c r="BC406">
        <v>-5.8500000000000003E-2</v>
      </c>
      <c r="BD406">
        <v>0.70150000000000001</v>
      </c>
      <c r="BE406">
        <v>9.4846000000000004</v>
      </c>
      <c r="BF406">
        <v>0.70630000000000004</v>
      </c>
      <c r="BG406">
        <v>0.2198</v>
      </c>
      <c r="BH406">
        <v>0.2923</v>
      </c>
      <c r="BI406">
        <v>-4.7E-2</v>
      </c>
    </row>
    <row r="407" spans="1:61">
      <c r="A407" t="s">
        <v>616</v>
      </c>
      <c r="B407" t="s">
        <v>41</v>
      </c>
      <c r="C407" t="s">
        <v>151</v>
      </c>
      <c r="D407" t="s">
        <v>529</v>
      </c>
      <c r="E407" t="s">
        <v>593</v>
      </c>
      <c r="F407" t="s">
        <v>1</v>
      </c>
      <c r="G407" t="s">
        <v>1</v>
      </c>
      <c r="H407" t="s">
        <v>1</v>
      </c>
      <c r="I407" t="s">
        <v>1</v>
      </c>
      <c r="J407" t="s">
        <v>1</v>
      </c>
      <c r="K407" t="s">
        <v>1</v>
      </c>
      <c r="L407" t="s">
        <v>1</v>
      </c>
      <c r="M407" t="s">
        <v>1</v>
      </c>
      <c r="N407" t="s">
        <v>1</v>
      </c>
      <c r="O407" t="s">
        <v>1</v>
      </c>
      <c r="P407" t="s">
        <v>1</v>
      </c>
      <c r="Q407" t="s">
        <v>1</v>
      </c>
      <c r="R407" t="s">
        <v>1</v>
      </c>
      <c r="S407" t="s">
        <v>1</v>
      </c>
      <c r="T407" t="s">
        <v>1</v>
      </c>
      <c r="U407" t="s">
        <v>1</v>
      </c>
      <c r="V407" t="s">
        <v>1</v>
      </c>
      <c r="W407" t="s">
        <v>1</v>
      </c>
      <c r="X407" t="s">
        <v>1</v>
      </c>
      <c r="Y407" t="s">
        <v>1</v>
      </c>
      <c r="Z407" t="s">
        <v>1</v>
      </c>
      <c r="AA407" t="s">
        <v>1</v>
      </c>
      <c r="AB407" t="s">
        <v>1</v>
      </c>
      <c r="AC407" t="s">
        <v>1</v>
      </c>
      <c r="AD407" t="s">
        <v>1</v>
      </c>
      <c r="AE407" t="s">
        <v>1</v>
      </c>
      <c r="AF407" t="s">
        <v>1</v>
      </c>
      <c r="AG407" t="s">
        <v>1</v>
      </c>
      <c r="AH407" t="s">
        <v>1</v>
      </c>
      <c r="AI407" t="s">
        <v>1</v>
      </c>
      <c r="AJ407" t="s">
        <v>1</v>
      </c>
      <c r="AK407" t="s">
        <v>1</v>
      </c>
      <c r="AL407" t="s">
        <v>1</v>
      </c>
      <c r="AM407" t="s">
        <v>1</v>
      </c>
      <c r="AN407" t="s">
        <v>1</v>
      </c>
      <c r="AO407" t="s">
        <v>1</v>
      </c>
      <c r="AP407" t="s">
        <v>1</v>
      </c>
      <c r="AQ407" t="s">
        <v>1</v>
      </c>
      <c r="AR407" t="s">
        <v>1</v>
      </c>
      <c r="AS407" t="s">
        <v>1</v>
      </c>
      <c r="AT407" t="s">
        <v>1</v>
      </c>
      <c r="AU407" t="s">
        <v>1</v>
      </c>
      <c r="AV407" t="s">
        <v>1</v>
      </c>
      <c r="AW407">
        <v>-2.9140000000000001</v>
      </c>
      <c r="AX407">
        <v>2.2683</v>
      </c>
      <c r="AY407">
        <v>1.5759000000000001</v>
      </c>
      <c r="AZ407">
        <v>0.63959999999999995</v>
      </c>
      <c r="BA407">
        <v>0.62060000000000004</v>
      </c>
      <c r="BB407">
        <v>0</v>
      </c>
      <c r="BC407">
        <v>0.63249999999999995</v>
      </c>
      <c r="BD407">
        <v>1.0510999999999999</v>
      </c>
      <c r="BE407">
        <v>0.54830000000000001</v>
      </c>
      <c r="BF407">
        <v>0.98229999999999995</v>
      </c>
      <c r="BG407">
        <v>0.17860000000000001</v>
      </c>
      <c r="BH407">
        <v>0.18559999999999999</v>
      </c>
      <c r="BI407">
        <v>0.17219999999999999</v>
      </c>
    </row>
    <row r="408" spans="1:61">
      <c r="A408" t="s">
        <v>617</v>
      </c>
      <c r="B408" t="s">
        <v>42</v>
      </c>
      <c r="C408" t="s">
        <v>151</v>
      </c>
      <c r="D408" t="s">
        <v>529</v>
      </c>
      <c r="E408" t="s">
        <v>593</v>
      </c>
      <c r="F408" t="s">
        <v>1</v>
      </c>
      <c r="G408" t="s">
        <v>1</v>
      </c>
      <c r="H408" t="s">
        <v>1</v>
      </c>
      <c r="I408" t="s">
        <v>1</v>
      </c>
      <c r="J408" t="s">
        <v>1</v>
      </c>
      <c r="K408" t="s">
        <v>1</v>
      </c>
      <c r="L408" t="s">
        <v>1</v>
      </c>
      <c r="M408" t="s">
        <v>1</v>
      </c>
      <c r="N408" t="s">
        <v>1</v>
      </c>
      <c r="O408" t="s">
        <v>1</v>
      </c>
      <c r="P408" t="s">
        <v>1</v>
      </c>
      <c r="Q408" t="s">
        <v>1</v>
      </c>
      <c r="R408" t="s">
        <v>1</v>
      </c>
      <c r="S408" t="s">
        <v>1</v>
      </c>
      <c r="T408" t="s">
        <v>1</v>
      </c>
      <c r="U408" t="s">
        <v>1</v>
      </c>
      <c r="V408" t="s">
        <v>1</v>
      </c>
      <c r="W408" t="s">
        <v>1</v>
      </c>
      <c r="X408" t="s">
        <v>1</v>
      </c>
      <c r="Y408" t="s">
        <v>1</v>
      </c>
      <c r="Z408" t="s">
        <v>1</v>
      </c>
      <c r="AA408" t="s">
        <v>1</v>
      </c>
      <c r="AB408" t="s">
        <v>1</v>
      </c>
      <c r="AC408" t="s">
        <v>1</v>
      </c>
      <c r="AD408" t="s">
        <v>1</v>
      </c>
      <c r="AE408" t="s">
        <v>1</v>
      </c>
      <c r="AF408" t="s">
        <v>1</v>
      </c>
      <c r="AG408" t="s">
        <v>1</v>
      </c>
      <c r="AH408" t="s">
        <v>1</v>
      </c>
      <c r="AI408" t="s">
        <v>1</v>
      </c>
      <c r="AJ408" t="s">
        <v>1</v>
      </c>
      <c r="AK408" t="s">
        <v>1</v>
      </c>
      <c r="AL408" t="s">
        <v>1</v>
      </c>
      <c r="AM408" t="s">
        <v>1</v>
      </c>
      <c r="AN408" t="s">
        <v>1</v>
      </c>
      <c r="AO408" t="s">
        <v>1</v>
      </c>
      <c r="AP408" t="s">
        <v>1</v>
      </c>
      <c r="AQ408" t="s">
        <v>1</v>
      </c>
      <c r="AR408" t="s">
        <v>1</v>
      </c>
      <c r="AS408" t="s">
        <v>1</v>
      </c>
      <c r="AT408" t="s">
        <v>1</v>
      </c>
      <c r="AU408" t="s">
        <v>1</v>
      </c>
      <c r="AV408" t="s">
        <v>1</v>
      </c>
      <c r="AW408">
        <v>0</v>
      </c>
      <c r="AX408">
        <v>0.18770000000000001</v>
      </c>
      <c r="AY408">
        <v>0</v>
      </c>
      <c r="AZ408">
        <v>0</v>
      </c>
      <c r="BA408">
        <v>0</v>
      </c>
      <c r="BB408">
        <v>0</v>
      </c>
      <c r="BC408">
        <v>-1.0500000000000001E-2</v>
      </c>
      <c r="BD408">
        <v>-0.15809999999999999</v>
      </c>
      <c r="BE408">
        <v>0</v>
      </c>
      <c r="BF408">
        <v>0</v>
      </c>
      <c r="BG408">
        <v>0.63049999999999995</v>
      </c>
      <c r="BH408">
        <v>0</v>
      </c>
      <c r="BI408">
        <v>0</v>
      </c>
    </row>
    <row r="409" spans="1:61">
      <c r="A409" t="s">
        <v>618</v>
      </c>
      <c r="B409" t="s">
        <v>43</v>
      </c>
      <c r="C409" t="s">
        <v>151</v>
      </c>
      <c r="D409" t="s">
        <v>529</v>
      </c>
      <c r="E409" t="s">
        <v>593</v>
      </c>
      <c r="F409" t="s">
        <v>1</v>
      </c>
      <c r="G409" t="s">
        <v>1</v>
      </c>
      <c r="H409" t="s">
        <v>1</v>
      </c>
      <c r="I409" t="s">
        <v>1</v>
      </c>
      <c r="J409" t="s">
        <v>1</v>
      </c>
      <c r="K409" t="s">
        <v>1</v>
      </c>
      <c r="L409" t="s">
        <v>1</v>
      </c>
      <c r="M409" t="s">
        <v>1</v>
      </c>
      <c r="N409" t="s">
        <v>1</v>
      </c>
      <c r="O409" t="s">
        <v>1</v>
      </c>
      <c r="P409" t="s">
        <v>1</v>
      </c>
      <c r="Q409" t="s">
        <v>1</v>
      </c>
      <c r="R409" t="s">
        <v>1</v>
      </c>
      <c r="S409" t="s">
        <v>1</v>
      </c>
      <c r="T409" t="s">
        <v>1</v>
      </c>
      <c r="U409" t="s">
        <v>1</v>
      </c>
      <c r="V409" t="s">
        <v>1</v>
      </c>
      <c r="W409" t="s">
        <v>1</v>
      </c>
      <c r="X409" t="s">
        <v>1</v>
      </c>
      <c r="Y409" t="s">
        <v>1</v>
      </c>
      <c r="Z409" t="s">
        <v>1</v>
      </c>
      <c r="AA409" t="s">
        <v>1</v>
      </c>
      <c r="AB409" t="s">
        <v>1</v>
      </c>
      <c r="AC409" t="s">
        <v>1</v>
      </c>
      <c r="AD409" t="s">
        <v>1</v>
      </c>
      <c r="AE409" t="s">
        <v>1</v>
      </c>
      <c r="AF409" t="s">
        <v>1</v>
      </c>
      <c r="AG409" t="s">
        <v>1</v>
      </c>
      <c r="AH409" t="s">
        <v>1</v>
      </c>
      <c r="AI409" t="s">
        <v>1</v>
      </c>
      <c r="AJ409" t="s">
        <v>1</v>
      </c>
      <c r="AK409" t="s">
        <v>1</v>
      </c>
      <c r="AL409" t="s">
        <v>1</v>
      </c>
      <c r="AM409" t="s">
        <v>1</v>
      </c>
      <c r="AN409" t="s">
        <v>1</v>
      </c>
      <c r="AO409" t="s">
        <v>1</v>
      </c>
      <c r="AP409" t="s">
        <v>1</v>
      </c>
      <c r="AQ409" t="s">
        <v>1</v>
      </c>
      <c r="AR409" t="s">
        <v>1</v>
      </c>
      <c r="AS409" t="s">
        <v>1</v>
      </c>
      <c r="AT409" t="s">
        <v>1</v>
      </c>
      <c r="AU409" t="s">
        <v>1</v>
      </c>
      <c r="AV409" t="s">
        <v>1</v>
      </c>
      <c r="AW409">
        <v>0</v>
      </c>
      <c r="AX409">
        <v>-3.2806999999999999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-0.35070000000000001</v>
      </c>
      <c r="BE409">
        <v>-0.2089</v>
      </c>
      <c r="BF409">
        <v>-0.81759999999999999</v>
      </c>
      <c r="BG409">
        <v>0.1172</v>
      </c>
      <c r="BH409">
        <v>-1.2027000000000001</v>
      </c>
      <c r="BI409">
        <v>-0.20849999999999999</v>
      </c>
    </row>
    <row r="410" spans="1:61">
      <c r="A410" t="s">
        <v>619</v>
      </c>
      <c r="B410" t="s">
        <v>44</v>
      </c>
      <c r="C410" t="s">
        <v>151</v>
      </c>
      <c r="D410" t="s">
        <v>529</v>
      </c>
      <c r="E410" t="s">
        <v>593</v>
      </c>
      <c r="F410" t="s">
        <v>1</v>
      </c>
      <c r="G410" t="s">
        <v>1</v>
      </c>
      <c r="H410" t="s">
        <v>1</v>
      </c>
      <c r="I410" t="s">
        <v>1</v>
      </c>
      <c r="J410" t="s">
        <v>1</v>
      </c>
      <c r="K410" t="s">
        <v>1</v>
      </c>
      <c r="L410" t="s">
        <v>1</v>
      </c>
      <c r="M410" t="s">
        <v>1</v>
      </c>
      <c r="N410" t="s">
        <v>1</v>
      </c>
      <c r="O410" t="s">
        <v>1</v>
      </c>
      <c r="P410" t="s">
        <v>1</v>
      </c>
      <c r="Q410" t="s">
        <v>1</v>
      </c>
      <c r="R410" t="s">
        <v>1</v>
      </c>
      <c r="S410" t="s">
        <v>1</v>
      </c>
      <c r="T410" t="s">
        <v>1</v>
      </c>
      <c r="U410" t="s">
        <v>1</v>
      </c>
      <c r="V410" t="s">
        <v>1</v>
      </c>
      <c r="W410" t="s">
        <v>1</v>
      </c>
      <c r="X410" t="s">
        <v>1</v>
      </c>
      <c r="Y410" t="s">
        <v>1</v>
      </c>
      <c r="Z410" t="s">
        <v>1</v>
      </c>
      <c r="AA410" t="s">
        <v>1</v>
      </c>
      <c r="AB410" t="s">
        <v>1</v>
      </c>
      <c r="AC410" t="s">
        <v>1</v>
      </c>
      <c r="AD410" t="s">
        <v>1</v>
      </c>
      <c r="AE410" t="s">
        <v>1</v>
      </c>
      <c r="AF410" t="s">
        <v>1</v>
      </c>
      <c r="AG410" t="s">
        <v>1</v>
      </c>
      <c r="AH410" t="s">
        <v>1</v>
      </c>
      <c r="AI410" t="s">
        <v>1</v>
      </c>
      <c r="AJ410" t="s">
        <v>1</v>
      </c>
      <c r="AK410" t="s">
        <v>1</v>
      </c>
      <c r="AL410" t="s">
        <v>1</v>
      </c>
      <c r="AM410" t="s">
        <v>1</v>
      </c>
      <c r="AN410" t="s">
        <v>1</v>
      </c>
      <c r="AO410" t="s">
        <v>1</v>
      </c>
      <c r="AP410" t="s">
        <v>1</v>
      </c>
      <c r="AQ410" t="s">
        <v>1</v>
      </c>
      <c r="AR410" t="s">
        <v>1</v>
      </c>
      <c r="AS410" t="s">
        <v>1</v>
      </c>
      <c r="AT410" t="s">
        <v>1</v>
      </c>
      <c r="AU410" t="s">
        <v>1</v>
      </c>
      <c r="AV410" t="s">
        <v>1</v>
      </c>
      <c r="AW410">
        <v>0</v>
      </c>
      <c r="AX410">
        <v>3.2399999999999998E-2</v>
      </c>
      <c r="AY410">
        <v>3.0499999999999999E-2</v>
      </c>
      <c r="AZ410">
        <v>0</v>
      </c>
      <c r="BA410">
        <v>0</v>
      </c>
      <c r="BB410">
        <v>0</v>
      </c>
      <c r="BC410">
        <v>0.29749999999999999</v>
      </c>
      <c r="BD410">
        <v>0</v>
      </c>
      <c r="BE410">
        <v>0</v>
      </c>
      <c r="BF410">
        <v>9.4E-2</v>
      </c>
      <c r="BG410">
        <v>0</v>
      </c>
      <c r="BH410">
        <v>9.0254999999999992</v>
      </c>
      <c r="BI410">
        <v>0</v>
      </c>
    </row>
    <row r="411" spans="1:61">
      <c r="A411" t="s">
        <v>620</v>
      </c>
      <c r="B411" t="s">
        <v>45</v>
      </c>
      <c r="C411" t="s">
        <v>151</v>
      </c>
      <c r="D411" t="s">
        <v>529</v>
      </c>
      <c r="E411" t="s">
        <v>593</v>
      </c>
      <c r="F411" t="s">
        <v>1</v>
      </c>
      <c r="G411" t="s">
        <v>1</v>
      </c>
      <c r="H411" t="s">
        <v>1</v>
      </c>
      <c r="I411" t="s">
        <v>1</v>
      </c>
      <c r="J411" t="s">
        <v>1</v>
      </c>
      <c r="K411" t="s">
        <v>1</v>
      </c>
      <c r="L411" t="s">
        <v>1</v>
      </c>
      <c r="M411" t="s">
        <v>1</v>
      </c>
      <c r="N411" t="s">
        <v>1</v>
      </c>
      <c r="O411" t="s">
        <v>1</v>
      </c>
      <c r="P411" t="s">
        <v>1</v>
      </c>
      <c r="Q411" t="s">
        <v>1</v>
      </c>
      <c r="R411" t="s">
        <v>1</v>
      </c>
      <c r="S411" t="s">
        <v>1</v>
      </c>
      <c r="T411" t="s">
        <v>1</v>
      </c>
      <c r="U411" t="s">
        <v>1</v>
      </c>
      <c r="V411" t="s">
        <v>1</v>
      </c>
      <c r="W411" t="s">
        <v>1</v>
      </c>
      <c r="X411" t="s">
        <v>1</v>
      </c>
      <c r="Y411" t="s">
        <v>1</v>
      </c>
      <c r="Z411" t="s">
        <v>1</v>
      </c>
      <c r="AA411" t="s">
        <v>1</v>
      </c>
      <c r="AB411" t="s">
        <v>1</v>
      </c>
      <c r="AC411" t="s">
        <v>1</v>
      </c>
      <c r="AD411" t="s">
        <v>1</v>
      </c>
      <c r="AE411" t="s">
        <v>1</v>
      </c>
      <c r="AF411" t="s">
        <v>1</v>
      </c>
      <c r="AG411" t="s">
        <v>1</v>
      </c>
      <c r="AH411" t="s">
        <v>1</v>
      </c>
      <c r="AI411" t="s">
        <v>1</v>
      </c>
      <c r="AJ411" t="s">
        <v>1</v>
      </c>
      <c r="AK411" t="s">
        <v>1</v>
      </c>
      <c r="AL411" t="s">
        <v>1</v>
      </c>
      <c r="AM411" t="s">
        <v>1</v>
      </c>
      <c r="AN411" t="s">
        <v>1</v>
      </c>
      <c r="AO411" t="s">
        <v>1</v>
      </c>
      <c r="AP411" t="s">
        <v>1</v>
      </c>
      <c r="AQ411" t="s">
        <v>1</v>
      </c>
      <c r="AR411" t="s">
        <v>1</v>
      </c>
      <c r="AS411" t="s">
        <v>1</v>
      </c>
      <c r="AT411" t="s">
        <v>1</v>
      </c>
      <c r="AU411" t="s">
        <v>1</v>
      </c>
      <c r="AV411" t="s">
        <v>1</v>
      </c>
      <c r="AW411">
        <v>2.3035000000000001</v>
      </c>
      <c r="AX411">
        <v>2.0436999999999999</v>
      </c>
      <c r="AY411">
        <v>-0.12959999999999999</v>
      </c>
      <c r="AZ411">
        <v>0</v>
      </c>
      <c r="BA411">
        <v>0.1152</v>
      </c>
      <c r="BB411">
        <v>0.80649999999999999</v>
      </c>
      <c r="BC411">
        <v>-0.25030000000000002</v>
      </c>
      <c r="BD411">
        <v>-0.66300000000000003</v>
      </c>
      <c r="BE411">
        <v>3.0028999999999999</v>
      </c>
      <c r="BF411">
        <v>-0.63439999999999996</v>
      </c>
      <c r="BG411">
        <v>0.34939999999999999</v>
      </c>
      <c r="BH411">
        <v>-4.7000000000000002E-3</v>
      </c>
      <c r="BI411">
        <v>0</v>
      </c>
    </row>
    <row r="412" spans="1:61">
      <c r="A412" t="s">
        <v>621</v>
      </c>
      <c r="B412" t="s">
        <v>46</v>
      </c>
      <c r="C412" t="s">
        <v>151</v>
      </c>
      <c r="D412" t="s">
        <v>529</v>
      </c>
      <c r="E412" t="s">
        <v>593</v>
      </c>
      <c r="F412" t="s">
        <v>1</v>
      </c>
      <c r="G412" t="s">
        <v>1</v>
      </c>
      <c r="H412" t="s">
        <v>1</v>
      </c>
      <c r="I412" t="s">
        <v>1</v>
      </c>
      <c r="J412" t="s">
        <v>1</v>
      </c>
      <c r="K412" t="s">
        <v>1</v>
      </c>
      <c r="L412" t="s">
        <v>1</v>
      </c>
      <c r="M412" t="s">
        <v>1</v>
      </c>
      <c r="N412" t="s">
        <v>1</v>
      </c>
      <c r="O412" t="s">
        <v>1</v>
      </c>
      <c r="P412" t="s">
        <v>1</v>
      </c>
      <c r="Q412" t="s">
        <v>1</v>
      </c>
      <c r="R412" t="s">
        <v>1</v>
      </c>
      <c r="S412" t="s">
        <v>1</v>
      </c>
      <c r="T412" t="s">
        <v>1</v>
      </c>
      <c r="U412" t="s">
        <v>1</v>
      </c>
      <c r="V412" t="s">
        <v>1</v>
      </c>
      <c r="W412" t="s">
        <v>1</v>
      </c>
      <c r="X412" t="s">
        <v>1</v>
      </c>
      <c r="Y412" t="s">
        <v>1</v>
      </c>
      <c r="Z412" t="s">
        <v>1</v>
      </c>
      <c r="AA412" t="s">
        <v>1</v>
      </c>
      <c r="AB412" t="s">
        <v>1</v>
      </c>
      <c r="AC412" t="s">
        <v>1</v>
      </c>
      <c r="AD412" t="s">
        <v>1</v>
      </c>
      <c r="AE412" t="s">
        <v>1</v>
      </c>
      <c r="AF412" t="s">
        <v>1</v>
      </c>
      <c r="AG412" t="s">
        <v>1</v>
      </c>
      <c r="AH412" t="s">
        <v>1</v>
      </c>
      <c r="AI412" t="s">
        <v>1</v>
      </c>
      <c r="AJ412" t="s">
        <v>1</v>
      </c>
      <c r="AK412" t="s">
        <v>1</v>
      </c>
      <c r="AL412" t="s">
        <v>1</v>
      </c>
      <c r="AM412" t="s">
        <v>1</v>
      </c>
      <c r="AN412" t="s">
        <v>1</v>
      </c>
      <c r="AO412" t="s">
        <v>1</v>
      </c>
      <c r="AP412" t="s">
        <v>1</v>
      </c>
      <c r="AQ412" t="s">
        <v>1</v>
      </c>
      <c r="AR412" t="s">
        <v>1</v>
      </c>
      <c r="AS412" t="s">
        <v>1</v>
      </c>
      <c r="AT412" t="s">
        <v>1</v>
      </c>
      <c r="AU412" t="s">
        <v>1</v>
      </c>
      <c r="AV412" t="s">
        <v>1</v>
      </c>
      <c r="AW412">
        <v>0</v>
      </c>
      <c r="AX412">
        <v>0</v>
      </c>
      <c r="AY412">
        <v>0</v>
      </c>
      <c r="AZ412">
        <v>-0.63949999999999996</v>
      </c>
      <c r="BA412">
        <v>-5.6000000000000001E-2</v>
      </c>
      <c r="BB412">
        <v>-0.47020000000000001</v>
      </c>
      <c r="BC412">
        <v>0.47889999999999999</v>
      </c>
      <c r="BD412">
        <v>3.8199999999999998E-2</v>
      </c>
      <c r="BE412">
        <v>-1.151</v>
      </c>
      <c r="BF412">
        <v>0.52829999999999999</v>
      </c>
      <c r="BG412">
        <v>0</v>
      </c>
      <c r="BH412">
        <v>0</v>
      </c>
      <c r="BI412">
        <v>0</v>
      </c>
    </row>
    <row r="413" spans="1:61">
      <c r="A413" t="s">
        <v>622</v>
      </c>
      <c r="B413" t="s">
        <v>47</v>
      </c>
      <c r="C413" t="s">
        <v>151</v>
      </c>
      <c r="D413" t="s">
        <v>529</v>
      </c>
      <c r="E413" t="s">
        <v>593</v>
      </c>
      <c r="F413" t="s">
        <v>1</v>
      </c>
      <c r="G413" t="s">
        <v>1</v>
      </c>
      <c r="H413" t="s">
        <v>1</v>
      </c>
      <c r="I413" t="s">
        <v>1</v>
      </c>
      <c r="J413" t="s">
        <v>1</v>
      </c>
      <c r="K413" t="s">
        <v>1</v>
      </c>
      <c r="L413" t="s">
        <v>1</v>
      </c>
      <c r="M413" t="s">
        <v>1</v>
      </c>
      <c r="N413" t="s">
        <v>1</v>
      </c>
      <c r="O413" t="s">
        <v>1</v>
      </c>
      <c r="P413" t="s">
        <v>1</v>
      </c>
      <c r="Q413" t="s">
        <v>1</v>
      </c>
      <c r="R413" t="s">
        <v>1</v>
      </c>
      <c r="S413" t="s">
        <v>1</v>
      </c>
      <c r="T413" t="s">
        <v>1</v>
      </c>
      <c r="U413" t="s">
        <v>1</v>
      </c>
      <c r="V413" t="s">
        <v>1</v>
      </c>
      <c r="W413" t="s">
        <v>1</v>
      </c>
      <c r="X413" t="s">
        <v>1</v>
      </c>
      <c r="Y413" t="s">
        <v>1</v>
      </c>
      <c r="Z413" t="s">
        <v>1</v>
      </c>
      <c r="AA413" t="s">
        <v>1</v>
      </c>
      <c r="AB413" t="s">
        <v>1</v>
      </c>
      <c r="AC413" t="s">
        <v>1</v>
      </c>
      <c r="AD413" t="s">
        <v>1</v>
      </c>
      <c r="AE413" t="s">
        <v>1</v>
      </c>
      <c r="AF413" t="s">
        <v>1</v>
      </c>
      <c r="AG413" t="s">
        <v>1</v>
      </c>
      <c r="AH413" t="s">
        <v>1</v>
      </c>
      <c r="AI413" t="s">
        <v>1</v>
      </c>
      <c r="AJ413" t="s">
        <v>1</v>
      </c>
      <c r="AK413" t="s">
        <v>1</v>
      </c>
      <c r="AL413" t="s">
        <v>1</v>
      </c>
      <c r="AM413" t="s">
        <v>1</v>
      </c>
      <c r="AN413" t="s">
        <v>1</v>
      </c>
      <c r="AO413" t="s">
        <v>1</v>
      </c>
      <c r="AP413" t="s">
        <v>1</v>
      </c>
      <c r="AQ413" t="s">
        <v>1</v>
      </c>
      <c r="AR413" t="s">
        <v>1</v>
      </c>
      <c r="AS413" t="s">
        <v>1</v>
      </c>
      <c r="AT413" t="s">
        <v>1</v>
      </c>
      <c r="AU413" t="s">
        <v>1</v>
      </c>
      <c r="AV413" t="s">
        <v>1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-7.6200000000000004E-2</v>
      </c>
      <c r="BD413">
        <v>0</v>
      </c>
      <c r="BE413">
        <v>-1.0029999999999999</v>
      </c>
      <c r="BF413">
        <v>-3.3700000000000001E-2</v>
      </c>
      <c r="BG413">
        <v>-10.73</v>
      </c>
      <c r="BH413">
        <v>-0.70440000000000003</v>
      </c>
      <c r="BI413">
        <v>0</v>
      </c>
    </row>
    <row r="414" spans="1:61">
      <c r="A414" t="s">
        <v>623</v>
      </c>
      <c r="B414" t="s">
        <v>48</v>
      </c>
      <c r="C414" t="s">
        <v>151</v>
      </c>
      <c r="D414" t="s">
        <v>529</v>
      </c>
      <c r="E414" t="s">
        <v>593</v>
      </c>
      <c r="F414" t="s">
        <v>1</v>
      </c>
      <c r="G414" t="s">
        <v>1</v>
      </c>
      <c r="H414" t="s">
        <v>1</v>
      </c>
      <c r="I414" t="s">
        <v>1</v>
      </c>
      <c r="J414" t="s">
        <v>1</v>
      </c>
      <c r="K414" t="s">
        <v>1</v>
      </c>
      <c r="L414" t="s">
        <v>1</v>
      </c>
      <c r="M414" t="s">
        <v>1</v>
      </c>
      <c r="N414" t="s">
        <v>1</v>
      </c>
      <c r="O414" t="s">
        <v>1</v>
      </c>
      <c r="P414" t="s">
        <v>1</v>
      </c>
      <c r="Q414" t="s">
        <v>1</v>
      </c>
      <c r="R414" t="s">
        <v>1</v>
      </c>
      <c r="S414" t="s">
        <v>1</v>
      </c>
      <c r="T414" t="s">
        <v>1</v>
      </c>
      <c r="U414" t="s">
        <v>1</v>
      </c>
      <c r="V414" t="s">
        <v>1</v>
      </c>
      <c r="W414" t="s">
        <v>1</v>
      </c>
      <c r="X414" t="s">
        <v>1</v>
      </c>
      <c r="Y414" t="s">
        <v>1</v>
      </c>
      <c r="Z414" t="s">
        <v>1</v>
      </c>
      <c r="AA414" t="s">
        <v>1</v>
      </c>
      <c r="AB414" t="s">
        <v>1</v>
      </c>
      <c r="AC414" t="s">
        <v>1</v>
      </c>
      <c r="AD414" t="s">
        <v>1</v>
      </c>
      <c r="AE414" t="s">
        <v>1</v>
      </c>
      <c r="AF414" t="s">
        <v>1</v>
      </c>
      <c r="AG414" t="s">
        <v>1</v>
      </c>
      <c r="AH414" t="s">
        <v>1</v>
      </c>
      <c r="AI414" t="s">
        <v>1</v>
      </c>
      <c r="AJ414" t="s">
        <v>1</v>
      </c>
      <c r="AK414" t="s">
        <v>1</v>
      </c>
      <c r="AL414" t="s">
        <v>1</v>
      </c>
      <c r="AM414" t="s">
        <v>1</v>
      </c>
      <c r="AN414" t="s">
        <v>1</v>
      </c>
      <c r="AO414" t="s">
        <v>1</v>
      </c>
      <c r="AP414" t="s">
        <v>1</v>
      </c>
      <c r="AQ414" t="s">
        <v>1</v>
      </c>
      <c r="AR414" t="s">
        <v>1</v>
      </c>
      <c r="AS414" t="s">
        <v>1</v>
      </c>
      <c r="AT414" t="s">
        <v>1</v>
      </c>
      <c r="AU414" t="s">
        <v>1</v>
      </c>
      <c r="AV414" t="s">
        <v>1</v>
      </c>
      <c r="AW414">
        <v>-0.3654</v>
      </c>
      <c r="AX414">
        <v>0</v>
      </c>
      <c r="AY414">
        <v>-0.82899999999999996</v>
      </c>
      <c r="AZ414">
        <v>-0.2656</v>
      </c>
      <c r="BA414">
        <v>0</v>
      </c>
      <c r="BB414">
        <v>0.19750000000000001</v>
      </c>
      <c r="BC414">
        <v>0.1736</v>
      </c>
      <c r="BD414">
        <v>-0.17</v>
      </c>
      <c r="BE414">
        <v>0.38</v>
      </c>
      <c r="BF414">
        <v>0.14630000000000001</v>
      </c>
      <c r="BG414">
        <v>0.3327</v>
      </c>
      <c r="BH414">
        <v>0.47439999999999999</v>
      </c>
      <c r="BI414">
        <v>0</v>
      </c>
    </row>
    <row r="415" spans="1:61">
      <c r="A415" t="s">
        <v>624</v>
      </c>
      <c r="B415" t="s">
        <v>49</v>
      </c>
      <c r="C415" t="s">
        <v>151</v>
      </c>
      <c r="D415" t="s">
        <v>529</v>
      </c>
      <c r="E415" t="s">
        <v>593</v>
      </c>
      <c r="F415" t="s">
        <v>1</v>
      </c>
      <c r="G415" t="s">
        <v>1</v>
      </c>
      <c r="H415" t="s">
        <v>1</v>
      </c>
      <c r="I415" t="s">
        <v>1</v>
      </c>
      <c r="J415" t="s">
        <v>1</v>
      </c>
      <c r="K415" t="s">
        <v>1</v>
      </c>
      <c r="L415" t="s">
        <v>1</v>
      </c>
      <c r="M415" t="s">
        <v>1</v>
      </c>
      <c r="N415" t="s">
        <v>1</v>
      </c>
      <c r="O415" t="s">
        <v>1</v>
      </c>
      <c r="P415" t="s">
        <v>1</v>
      </c>
      <c r="Q415" t="s">
        <v>1</v>
      </c>
      <c r="R415" t="s">
        <v>1</v>
      </c>
      <c r="S415" t="s">
        <v>1</v>
      </c>
      <c r="T415" t="s">
        <v>1</v>
      </c>
      <c r="U415" t="s">
        <v>1</v>
      </c>
      <c r="V415" t="s">
        <v>1</v>
      </c>
      <c r="W415" t="s">
        <v>1</v>
      </c>
      <c r="X415" t="s">
        <v>1</v>
      </c>
      <c r="Y415" t="s">
        <v>1</v>
      </c>
      <c r="Z415" t="s">
        <v>1</v>
      </c>
      <c r="AA415" t="s">
        <v>1</v>
      </c>
      <c r="AB415" t="s">
        <v>1</v>
      </c>
      <c r="AC415" t="s">
        <v>1</v>
      </c>
      <c r="AD415" t="s">
        <v>1</v>
      </c>
      <c r="AE415" t="s">
        <v>1</v>
      </c>
      <c r="AF415" t="s">
        <v>1</v>
      </c>
      <c r="AG415" t="s">
        <v>1</v>
      </c>
      <c r="AH415" t="s">
        <v>1</v>
      </c>
      <c r="AI415" t="s">
        <v>1</v>
      </c>
      <c r="AJ415" t="s">
        <v>1</v>
      </c>
      <c r="AK415" t="s">
        <v>1</v>
      </c>
      <c r="AL415" t="s">
        <v>1</v>
      </c>
      <c r="AM415" t="s">
        <v>1</v>
      </c>
      <c r="AN415" t="s">
        <v>1</v>
      </c>
      <c r="AO415" t="s">
        <v>1</v>
      </c>
      <c r="AP415" t="s">
        <v>1</v>
      </c>
      <c r="AQ415" t="s">
        <v>1</v>
      </c>
      <c r="AR415" t="s">
        <v>1</v>
      </c>
      <c r="AS415" t="s">
        <v>1</v>
      </c>
      <c r="AT415" t="s">
        <v>1</v>
      </c>
      <c r="AU415" t="s">
        <v>1</v>
      </c>
      <c r="AV415" t="s">
        <v>1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-8.5300000000000001E-2</v>
      </c>
      <c r="BD415">
        <v>-8.2199999999999995E-2</v>
      </c>
      <c r="BE415">
        <v>-7.7899999999999997E-2</v>
      </c>
      <c r="BF415">
        <v>-7.6399999999999996E-2</v>
      </c>
      <c r="BG415">
        <v>-7.5999999999999998E-2</v>
      </c>
      <c r="BH415">
        <v>0</v>
      </c>
      <c r="BI415">
        <v>0</v>
      </c>
    </row>
    <row r="416" spans="1:61">
      <c r="A416" t="s">
        <v>625</v>
      </c>
      <c r="B416" t="s">
        <v>50</v>
      </c>
      <c r="C416" t="s">
        <v>151</v>
      </c>
      <c r="D416" t="s">
        <v>529</v>
      </c>
      <c r="E416" t="s">
        <v>593</v>
      </c>
      <c r="F416" t="s">
        <v>1</v>
      </c>
      <c r="G416" t="s">
        <v>1</v>
      </c>
      <c r="H416" t="s">
        <v>1</v>
      </c>
      <c r="I416" t="s">
        <v>1</v>
      </c>
      <c r="J416" t="s">
        <v>1</v>
      </c>
      <c r="K416" t="s">
        <v>1</v>
      </c>
      <c r="L416" t="s">
        <v>1</v>
      </c>
      <c r="M416" t="s">
        <v>1</v>
      </c>
      <c r="N416" t="s">
        <v>1</v>
      </c>
      <c r="O416" t="s">
        <v>1</v>
      </c>
      <c r="P416" t="s">
        <v>1</v>
      </c>
      <c r="Q416" t="s">
        <v>1</v>
      </c>
      <c r="R416" t="s">
        <v>1</v>
      </c>
      <c r="S416" t="s">
        <v>1</v>
      </c>
      <c r="T416" t="s">
        <v>1</v>
      </c>
      <c r="U416" t="s">
        <v>1</v>
      </c>
      <c r="V416" t="s">
        <v>1</v>
      </c>
      <c r="W416" t="s">
        <v>1</v>
      </c>
      <c r="X416" t="s">
        <v>1</v>
      </c>
      <c r="Y416" t="s">
        <v>1</v>
      </c>
      <c r="Z416" t="s">
        <v>1</v>
      </c>
      <c r="AA416" t="s">
        <v>1</v>
      </c>
      <c r="AB416" t="s">
        <v>1</v>
      </c>
      <c r="AC416" t="s">
        <v>1</v>
      </c>
      <c r="AD416" t="s">
        <v>1</v>
      </c>
      <c r="AE416" t="s">
        <v>1</v>
      </c>
      <c r="AF416" t="s">
        <v>1</v>
      </c>
      <c r="AG416" t="s">
        <v>1</v>
      </c>
      <c r="AH416" t="s">
        <v>1</v>
      </c>
      <c r="AI416" t="s">
        <v>1</v>
      </c>
      <c r="AJ416" t="s">
        <v>1</v>
      </c>
      <c r="AK416" t="s">
        <v>1</v>
      </c>
      <c r="AL416" t="s">
        <v>1</v>
      </c>
      <c r="AM416" t="s">
        <v>1</v>
      </c>
      <c r="AN416" t="s">
        <v>1</v>
      </c>
      <c r="AO416" t="s">
        <v>1</v>
      </c>
      <c r="AP416" t="s">
        <v>1</v>
      </c>
      <c r="AQ416" t="s">
        <v>1</v>
      </c>
      <c r="AR416" t="s">
        <v>1</v>
      </c>
      <c r="AS416" t="s">
        <v>1</v>
      </c>
      <c r="AT416" t="s">
        <v>1</v>
      </c>
      <c r="AU416" t="s">
        <v>1</v>
      </c>
      <c r="AV416" t="s">
        <v>1</v>
      </c>
      <c r="AW416">
        <v>0</v>
      </c>
      <c r="AX416">
        <v>0.52610000000000001</v>
      </c>
      <c r="AY416">
        <v>0</v>
      </c>
      <c r="AZ416">
        <v>0</v>
      </c>
      <c r="BA416">
        <v>0</v>
      </c>
      <c r="BB416">
        <v>0.31209999999999999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</row>
    <row r="417" spans="1:61">
      <c r="A417" t="s">
        <v>626</v>
      </c>
      <c r="B417" t="s">
        <v>51</v>
      </c>
      <c r="C417" t="s">
        <v>151</v>
      </c>
      <c r="D417" t="s">
        <v>529</v>
      </c>
      <c r="E417" t="s">
        <v>593</v>
      </c>
      <c r="F417" t="s">
        <v>1</v>
      </c>
      <c r="G417" t="s">
        <v>1</v>
      </c>
      <c r="H417" t="s">
        <v>1</v>
      </c>
      <c r="I417" t="s">
        <v>1</v>
      </c>
      <c r="J417" t="s">
        <v>1</v>
      </c>
      <c r="K417" t="s">
        <v>1</v>
      </c>
      <c r="L417" t="s">
        <v>1</v>
      </c>
      <c r="M417" t="s">
        <v>1</v>
      </c>
      <c r="N417" t="s">
        <v>1</v>
      </c>
      <c r="O417" t="s">
        <v>1</v>
      </c>
      <c r="P417" t="s">
        <v>1</v>
      </c>
      <c r="Q417" t="s">
        <v>1</v>
      </c>
      <c r="R417" t="s">
        <v>1</v>
      </c>
      <c r="S417" t="s">
        <v>1</v>
      </c>
      <c r="T417" t="s">
        <v>1</v>
      </c>
      <c r="U417" t="s">
        <v>1</v>
      </c>
      <c r="V417" t="s">
        <v>1</v>
      </c>
      <c r="W417" t="s">
        <v>1</v>
      </c>
      <c r="X417" t="s">
        <v>1</v>
      </c>
      <c r="Y417" t="s">
        <v>1</v>
      </c>
      <c r="Z417" t="s">
        <v>1</v>
      </c>
      <c r="AA417" t="s">
        <v>1</v>
      </c>
      <c r="AB417" t="s">
        <v>1</v>
      </c>
      <c r="AC417" t="s">
        <v>1</v>
      </c>
      <c r="AD417" t="s">
        <v>1</v>
      </c>
      <c r="AE417" t="s">
        <v>1</v>
      </c>
      <c r="AF417" t="s">
        <v>1</v>
      </c>
      <c r="AG417" t="s">
        <v>1</v>
      </c>
      <c r="AH417" t="s">
        <v>1</v>
      </c>
      <c r="AI417" t="s">
        <v>1</v>
      </c>
      <c r="AJ417" t="s">
        <v>1</v>
      </c>
      <c r="AK417" t="s">
        <v>1</v>
      </c>
      <c r="AL417" t="s">
        <v>1</v>
      </c>
      <c r="AM417" t="s">
        <v>1</v>
      </c>
      <c r="AN417" t="s">
        <v>1</v>
      </c>
      <c r="AO417" t="s">
        <v>1</v>
      </c>
      <c r="AP417" t="s">
        <v>1</v>
      </c>
      <c r="AQ417" t="s">
        <v>1</v>
      </c>
      <c r="AR417" t="s">
        <v>1</v>
      </c>
      <c r="AS417" t="s">
        <v>1</v>
      </c>
      <c r="AT417" t="s">
        <v>1</v>
      </c>
      <c r="AU417" t="s">
        <v>1</v>
      </c>
      <c r="AV417" t="s">
        <v>1</v>
      </c>
      <c r="AW417">
        <v>0</v>
      </c>
      <c r="AX417">
        <v>0</v>
      </c>
      <c r="AY417">
        <v>0.29920000000000002</v>
      </c>
      <c r="AZ417">
        <v>0</v>
      </c>
      <c r="BA417">
        <v>0</v>
      </c>
      <c r="BB417">
        <v>-0.49930000000000002</v>
      </c>
      <c r="BC417">
        <v>-0.254</v>
      </c>
      <c r="BD417">
        <v>-3.7400000000000003E-2</v>
      </c>
      <c r="BE417">
        <v>0</v>
      </c>
      <c r="BF417">
        <v>1.7967</v>
      </c>
      <c r="BG417">
        <v>0.1946</v>
      </c>
      <c r="BH417">
        <v>0</v>
      </c>
      <c r="BI417">
        <v>0</v>
      </c>
    </row>
    <row r="418" spans="1:61" hidden="1">
      <c r="A418" t="s">
        <v>627</v>
      </c>
      <c r="B418" t="s">
        <v>150</v>
      </c>
      <c r="C418" t="s">
        <v>151</v>
      </c>
      <c r="D418" t="s">
        <v>628</v>
      </c>
      <c r="E418" t="s">
        <v>530</v>
      </c>
      <c r="F418" t="s">
        <v>1</v>
      </c>
      <c r="G418" t="s">
        <v>1</v>
      </c>
      <c r="H418" t="s">
        <v>1</v>
      </c>
      <c r="I418" t="s">
        <v>1</v>
      </c>
      <c r="J418" t="s">
        <v>1</v>
      </c>
      <c r="K418" t="s">
        <v>1</v>
      </c>
      <c r="L418" t="s">
        <v>1</v>
      </c>
      <c r="M418" t="s">
        <v>1</v>
      </c>
      <c r="N418" t="s">
        <v>1</v>
      </c>
      <c r="O418" t="s">
        <v>1</v>
      </c>
      <c r="P418" t="s">
        <v>1</v>
      </c>
      <c r="Q418" t="s">
        <v>1</v>
      </c>
      <c r="R418" t="s">
        <v>1</v>
      </c>
      <c r="S418" t="s">
        <v>1</v>
      </c>
      <c r="T418" t="s">
        <v>1</v>
      </c>
      <c r="U418" t="s">
        <v>1</v>
      </c>
      <c r="V418" t="s">
        <v>1</v>
      </c>
      <c r="W418" t="s">
        <v>1</v>
      </c>
      <c r="X418" t="s">
        <v>1</v>
      </c>
      <c r="Y418" t="s">
        <v>1</v>
      </c>
      <c r="Z418" t="s">
        <v>1</v>
      </c>
      <c r="AA418" t="s">
        <v>1</v>
      </c>
      <c r="AB418" t="s">
        <v>1</v>
      </c>
      <c r="AC418" t="s">
        <v>1</v>
      </c>
      <c r="AD418" t="s">
        <v>1</v>
      </c>
      <c r="AE418" t="s">
        <v>1</v>
      </c>
      <c r="AF418" t="s">
        <v>1</v>
      </c>
      <c r="AG418" t="s">
        <v>1</v>
      </c>
      <c r="AH418" t="s">
        <v>1</v>
      </c>
      <c r="AI418" t="s">
        <v>1</v>
      </c>
      <c r="AJ418" t="s">
        <v>1</v>
      </c>
      <c r="AK418" t="s">
        <v>1</v>
      </c>
      <c r="AL418" t="s">
        <v>1</v>
      </c>
      <c r="AM418" t="s">
        <v>1</v>
      </c>
      <c r="AN418" t="s">
        <v>1</v>
      </c>
      <c r="AO418" t="s">
        <v>1</v>
      </c>
      <c r="AP418" t="s">
        <v>1</v>
      </c>
      <c r="AQ418" t="s">
        <v>1</v>
      </c>
      <c r="AR418" t="s">
        <v>1</v>
      </c>
      <c r="AS418" t="s">
        <v>1</v>
      </c>
      <c r="AT418" t="s">
        <v>1</v>
      </c>
      <c r="AU418" t="s">
        <v>1</v>
      </c>
      <c r="AV418" t="s">
        <v>1</v>
      </c>
      <c r="AW418" t="s">
        <v>1</v>
      </c>
      <c r="AX418" t="s">
        <v>1</v>
      </c>
      <c r="AY418" t="s">
        <v>1</v>
      </c>
      <c r="AZ418" t="s">
        <v>1</v>
      </c>
      <c r="BA418" t="s">
        <v>1</v>
      </c>
      <c r="BB418" t="s">
        <v>1</v>
      </c>
      <c r="BC418">
        <v>7.13</v>
      </c>
      <c r="BD418">
        <v>6.42</v>
      </c>
      <c r="BE418">
        <v>28.66</v>
      </c>
      <c r="BF418">
        <v>46.49</v>
      </c>
      <c r="BG418">
        <v>23.98</v>
      </c>
      <c r="BH418">
        <v>49.51</v>
      </c>
      <c r="BI418">
        <v>-4.24</v>
      </c>
    </row>
    <row r="419" spans="1:61" hidden="1">
      <c r="A419" t="s">
        <v>629</v>
      </c>
      <c r="B419" t="s">
        <v>155</v>
      </c>
      <c r="C419" t="s">
        <v>151</v>
      </c>
      <c r="D419" t="s">
        <v>628</v>
      </c>
      <c r="E419" t="s">
        <v>530</v>
      </c>
      <c r="F419" t="s">
        <v>1</v>
      </c>
      <c r="G419" t="s">
        <v>1</v>
      </c>
      <c r="H419" t="s">
        <v>1</v>
      </c>
      <c r="I419" t="s">
        <v>1</v>
      </c>
      <c r="J419" t="s">
        <v>1</v>
      </c>
      <c r="K419" t="s">
        <v>1</v>
      </c>
      <c r="L419" t="s">
        <v>1</v>
      </c>
      <c r="M419" t="s">
        <v>1</v>
      </c>
      <c r="N419" t="s">
        <v>1</v>
      </c>
      <c r="O419" t="s">
        <v>1</v>
      </c>
      <c r="P419" t="s">
        <v>1</v>
      </c>
      <c r="Q419" t="s">
        <v>1</v>
      </c>
      <c r="R419" t="s">
        <v>1</v>
      </c>
      <c r="S419" t="s">
        <v>1</v>
      </c>
      <c r="T419" t="s">
        <v>1</v>
      </c>
      <c r="U419" t="s">
        <v>1</v>
      </c>
      <c r="V419" t="s">
        <v>1</v>
      </c>
      <c r="W419" t="s">
        <v>1</v>
      </c>
      <c r="X419" t="s">
        <v>1</v>
      </c>
      <c r="Y419" t="s">
        <v>1</v>
      </c>
      <c r="Z419" t="s">
        <v>1</v>
      </c>
      <c r="AA419" t="s">
        <v>1</v>
      </c>
      <c r="AB419" t="s">
        <v>1</v>
      </c>
      <c r="AC419" t="s">
        <v>1</v>
      </c>
      <c r="AD419" t="s">
        <v>1</v>
      </c>
      <c r="AE419" t="s">
        <v>1</v>
      </c>
      <c r="AF419" t="s">
        <v>1</v>
      </c>
      <c r="AG419" t="s">
        <v>1</v>
      </c>
      <c r="AH419" t="s">
        <v>1</v>
      </c>
      <c r="AI419" t="s">
        <v>1</v>
      </c>
      <c r="AJ419" t="s">
        <v>1</v>
      </c>
      <c r="AK419" t="s">
        <v>1</v>
      </c>
      <c r="AL419" t="s">
        <v>1</v>
      </c>
      <c r="AM419" t="s">
        <v>1</v>
      </c>
      <c r="AN419" t="s">
        <v>1</v>
      </c>
      <c r="AO419" t="s">
        <v>1</v>
      </c>
      <c r="AP419" t="s">
        <v>1</v>
      </c>
      <c r="AQ419" t="s">
        <v>1</v>
      </c>
      <c r="AR419" t="s">
        <v>1</v>
      </c>
      <c r="AS419" t="s">
        <v>1</v>
      </c>
      <c r="AT419" t="s">
        <v>1</v>
      </c>
      <c r="AU419" t="s">
        <v>1</v>
      </c>
      <c r="AV419" t="s">
        <v>1</v>
      </c>
      <c r="AW419">
        <v>29.1</v>
      </c>
      <c r="AX419">
        <v>23.33</v>
      </c>
      <c r="AY419">
        <v>19.54</v>
      </c>
      <c r="AZ419">
        <v>13.81</v>
      </c>
      <c r="BA419">
        <v>5.32</v>
      </c>
      <c r="BB419">
        <v>0.27</v>
      </c>
      <c r="BC419">
        <v>7.13</v>
      </c>
      <c r="BD419">
        <v>6.42</v>
      </c>
      <c r="BE419">
        <v>28.66</v>
      </c>
      <c r="BF419">
        <v>46.49</v>
      </c>
      <c r="BG419">
        <v>24.08</v>
      </c>
      <c r="BH419">
        <v>49.13</v>
      </c>
      <c r="BI419">
        <v>-4.53</v>
      </c>
    </row>
    <row r="420" spans="1:61" hidden="1">
      <c r="A420" t="s">
        <v>630</v>
      </c>
      <c r="B420" t="s">
        <v>157</v>
      </c>
      <c r="C420" t="s">
        <v>151</v>
      </c>
      <c r="D420" t="s">
        <v>628</v>
      </c>
      <c r="E420" t="s">
        <v>530</v>
      </c>
      <c r="F420" t="s">
        <v>1</v>
      </c>
      <c r="G420" t="s">
        <v>1</v>
      </c>
      <c r="H420" t="s">
        <v>1</v>
      </c>
      <c r="I420" t="s">
        <v>1</v>
      </c>
      <c r="J420" t="s">
        <v>1</v>
      </c>
      <c r="K420" t="s">
        <v>1</v>
      </c>
      <c r="L420" t="s">
        <v>1</v>
      </c>
      <c r="M420" t="s">
        <v>1</v>
      </c>
      <c r="N420" t="s">
        <v>1</v>
      </c>
      <c r="O420" t="s">
        <v>1</v>
      </c>
      <c r="P420" t="s">
        <v>1</v>
      </c>
      <c r="Q420" t="s">
        <v>1</v>
      </c>
      <c r="R420" t="s">
        <v>1</v>
      </c>
      <c r="S420" t="s">
        <v>1</v>
      </c>
      <c r="T420" t="s">
        <v>1</v>
      </c>
      <c r="U420" t="s">
        <v>1</v>
      </c>
      <c r="V420" t="s">
        <v>1</v>
      </c>
      <c r="W420" t="s">
        <v>1</v>
      </c>
      <c r="X420" t="s">
        <v>1</v>
      </c>
      <c r="Y420" t="s">
        <v>1</v>
      </c>
      <c r="Z420" t="s">
        <v>1</v>
      </c>
      <c r="AA420" t="s">
        <v>1</v>
      </c>
      <c r="AB420" t="s">
        <v>1</v>
      </c>
      <c r="AC420" t="s">
        <v>1</v>
      </c>
      <c r="AD420" t="s">
        <v>1</v>
      </c>
      <c r="AE420" t="s">
        <v>1</v>
      </c>
      <c r="AF420" t="s">
        <v>1</v>
      </c>
      <c r="AG420" t="s">
        <v>1</v>
      </c>
      <c r="AH420" t="s">
        <v>1</v>
      </c>
      <c r="AI420" t="s">
        <v>1</v>
      </c>
      <c r="AJ420" t="s">
        <v>1</v>
      </c>
      <c r="AK420" t="s">
        <v>1</v>
      </c>
      <c r="AL420" t="s">
        <v>1</v>
      </c>
      <c r="AM420" t="s">
        <v>1</v>
      </c>
      <c r="AN420" t="s">
        <v>1</v>
      </c>
      <c r="AO420" t="s">
        <v>1</v>
      </c>
      <c r="AP420" t="s">
        <v>1</v>
      </c>
      <c r="AQ420" t="s">
        <v>1</v>
      </c>
      <c r="AR420" t="s">
        <v>1</v>
      </c>
      <c r="AS420" t="s">
        <v>1</v>
      </c>
      <c r="AT420" t="s">
        <v>1</v>
      </c>
      <c r="AU420" t="s">
        <v>1</v>
      </c>
      <c r="AV420" t="s">
        <v>1</v>
      </c>
      <c r="AW420">
        <v>28.88</v>
      </c>
      <c r="AX420">
        <v>22.95</v>
      </c>
      <c r="AY420">
        <v>19.12</v>
      </c>
      <c r="AZ420">
        <v>14.3</v>
      </c>
      <c r="BA420">
        <v>5.32</v>
      </c>
      <c r="BB420">
        <v>-0.04</v>
      </c>
      <c r="BC420">
        <v>5.96</v>
      </c>
      <c r="BD420">
        <v>5.17</v>
      </c>
      <c r="BE420">
        <v>17.82</v>
      </c>
      <c r="BF420">
        <v>45.18</v>
      </c>
      <c r="BG420">
        <v>23.44</v>
      </c>
      <c r="BH420">
        <v>12.12</v>
      </c>
      <c r="BI420">
        <v>-4.5599999999999996</v>
      </c>
    </row>
    <row r="421" spans="1:61" hidden="1">
      <c r="A421" t="s">
        <v>631</v>
      </c>
      <c r="B421" t="s">
        <v>159</v>
      </c>
      <c r="C421" t="s">
        <v>151</v>
      </c>
      <c r="D421" t="s">
        <v>628</v>
      </c>
      <c r="E421" t="s">
        <v>530</v>
      </c>
      <c r="F421" t="s">
        <v>1</v>
      </c>
      <c r="G421" t="s">
        <v>1</v>
      </c>
      <c r="H421" t="s">
        <v>1</v>
      </c>
      <c r="I421" t="s">
        <v>1</v>
      </c>
      <c r="J421" t="s">
        <v>1</v>
      </c>
      <c r="K421" t="s">
        <v>1</v>
      </c>
      <c r="L421" t="s">
        <v>1</v>
      </c>
      <c r="M421" t="s">
        <v>1</v>
      </c>
      <c r="N421" t="s">
        <v>1</v>
      </c>
      <c r="O421" t="s">
        <v>1</v>
      </c>
      <c r="P421" t="s">
        <v>1</v>
      </c>
      <c r="Q421" t="s">
        <v>1</v>
      </c>
      <c r="R421" t="s">
        <v>1</v>
      </c>
      <c r="S421" t="s">
        <v>1</v>
      </c>
      <c r="T421" t="s">
        <v>1</v>
      </c>
      <c r="U421" t="s">
        <v>1</v>
      </c>
      <c r="V421" t="s">
        <v>1</v>
      </c>
      <c r="W421" t="s">
        <v>1</v>
      </c>
      <c r="X421" t="s">
        <v>1</v>
      </c>
      <c r="Y421" t="s">
        <v>1</v>
      </c>
      <c r="Z421" t="s">
        <v>1</v>
      </c>
      <c r="AA421" t="s">
        <v>1</v>
      </c>
      <c r="AB421" t="s">
        <v>1</v>
      </c>
      <c r="AC421" t="s">
        <v>1</v>
      </c>
      <c r="AD421" t="s">
        <v>1</v>
      </c>
      <c r="AE421" t="s">
        <v>1</v>
      </c>
      <c r="AF421" t="s">
        <v>1</v>
      </c>
      <c r="AG421" t="s">
        <v>1</v>
      </c>
      <c r="AH421" t="s">
        <v>1</v>
      </c>
      <c r="AI421" t="s">
        <v>1</v>
      </c>
      <c r="AJ421" t="s">
        <v>1</v>
      </c>
      <c r="AK421" t="s">
        <v>1</v>
      </c>
      <c r="AL421" t="s">
        <v>1</v>
      </c>
      <c r="AM421" t="s">
        <v>1</v>
      </c>
      <c r="AN421" t="s">
        <v>1</v>
      </c>
      <c r="AO421" t="s">
        <v>1</v>
      </c>
      <c r="AP421" t="s">
        <v>1</v>
      </c>
      <c r="AQ421" t="s">
        <v>1</v>
      </c>
      <c r="AR421" t="s">
        <v>1</v>
      </c>
      <c r="AS421" t="s">
        <v>1</v>
      </c>
      <c r="AT421" t="s">
        <v>1</v>
      </c>
      <c r="AU421" t="s">
        <v>1</v>
      </c>
      <c r="AV421" t="s">
        <v>1</v>
      </c>
      <c r="AW421">
        <v>29.1</v>
      </c>
      <c r="AX421">
        <v>21.52</v>
      </c>
      <c r="AY421">
        <v>19.29</v>
      </c>
      <c r="AZ421">
        <v>14.35</v>
      </c>
      <c r="BA421">
        <v>5.39</v>
      </c>
      <c r="BB421">
        <v>-0.92</v>
      </c>
      <c r="BC421">
        <v>6.32</v>
      </c>
      <c r="BD421">
        <v>5.46</v>
      </c>
      <c r="BE421">
        <v>18.16</v>
      </c>
      <c r="BF421">
        <v>11</v>
      </c>
      <c r="BG421">
        <v>16.43</v>
      </c>
      <c r="BH421">
        <v>8.4499999999999993</v>
      </c>
      <c r="BI421">
        <v>-4.5599999999999996</v>
      </c>
    </row>
    <row r="422" spans="1:61" hidden="1">
      <c r="A422" t="s">
        <v>632</v>
      </c>
      <c r="B422" t="s">
        <v>161</v>
      </c>
      <c r="C422" t="s">
        <v>151</v>
      </c>
      <c r="D422" t="s">
        <v>628</v>
      </c>
      <c r="E422" t="s">
        <v>530</v>
      </c>
      <c r="F422" t="s">
        <v>1</v>
      </c>
      <c r="G422" t="s">
        <v>1</v>
      </c>
      <c r="H422" t="s">
        <v>1</v>
      </c>
      <c r="I422" t="s">
        <v>1</v>
      </c>
      <c r="J422" t="s">
        <v>1</v>
      </c>
      <c r="K422" t="s">
        <v>1</v>
      </c>
      <c r="L422" t="s">
        <v>1</v>
      </c>
      <c r="M422" t="s">
        <v>1</v>
      </c>
      <c r="N422" t="s">
        <v>1</v>
      </c>
      <c r="O422" t="s">
        <v>1</v>
      </c>
      <c r="P422" t="s">
        <v>1</v>
      </c>
      <c r="Q422" t="s">
        <v>1</v>
      </c>
      <c r="R422" t="s">
        <v>1</v>
      </c>
      <c r="S422" t="s">
        <v>1</v>
      </c>
      <c r="T422" t="s">
        <v>1</v>
      </c>
      <c r="U422" t="s">
        <v>1</v>
      </c>
      <c r="V422" t="s">
        <v>1</v>
      </c>
      <c r="W422" t="s">
        <v>1</v>
      </c>
      <c r="X422" t="s">
        <v>1</v>
      </c>
      <c r="Y422" t="s">
        <v>1</v>
      </c>
      <c r="Z422" t="s">
        <v>1</v>
      </c>
      <c r="AA422" t="s">
        <v>1</v>
      </c>
      <c r="AB422" t="s">
        <v>1</v>
      </c>
      <c r="AC422" t="s">
        <v>1</v>
      </c>
      <c r="AD422" t="s">
        <v>1</v>
      </c>
      <c r="AE422" t="s">
        <v>1</v>
      </c>
      <c r="AF422" t="s">
        <v>1</v>
      </c>
      <c r="AG422" t="s">
        <v>1</v>
      </c>
      <c r="AH422" t="s">
        <v>1</v>
      </c>
      <c r="AI422" t="s">
        <v>1</v>
      </c>
      <c r="AJ422" t="s">
        <v>1</v>
      </c>
      <c r="AK422" t="s">
        <v>1</v>
      </c>
      <c r="AL422" t="s">
        <v>1</v>
      </c>
      <c r="AM422" t="s">
        <v>1</v>
      </c>
      <c r="AN422" t="s">
        <v>1</v>
      </c>
      <c r="AO422" t="s">
        <v>1</v>
      </c>
      <c r="AP422" t="s">
        <v>1</v>
      </c>
      <c r="AQ422" t="s">
        <v>1</v>
      </c>
      <c r="AR422" t="s">
        <v>1</v>
      </c>
      <c r="AS422" t="s">
        <v>1</v>
      </c>
      <c r="AT422" t="s">
        <v>1</v>
      </c>
      <c r="AU422" t="s">
        <v>1</v>
      </c>
      <c r="AV422" t="s">
        <v>1</v>
      </c>
      <c r="AW422">
        <v>29.09</v>
      </c>
      <c r="AX422">
        <v>21.52</v>
      </c>
      <c r="AY422">
        <v>19.29</v>
      </c>
      <c r="AZ422">
        <v>14.35</v>
      </c>
      <c r="BA422">
        <v>5.39</v>
      </c>
      <c r="BB422">
        <v>-0.92</v>
      </c>
      <c r="BC422">
        <v>6.32</v>
      </c>
      <c r="BD422">
        <v>5.46</v>
      </c>
      <c r="BE422">
        <v>18.16</v>
      </c>
      <c r="BF422">
        <v>11</v>
      </c>
      <c r="BG422">
        <v>16.43</v>
      </c>
      <c r="BH422">
        <v>8.4499999999999993</v>
      </c>
      <c r="BI422">
        <v>-4.5599999999999996</v>
      </c>
    </row>
    <row r="423" spans="1:61" hidden="1">
      <c r="A423" t="s">
        <v>633</v>
      </c>
      <c r="B423" t="s">
        <v>23</v>
      </c>
      <c r="C423" t="s">
        <v>151</v>
      </c>
      <c r="D423" t="s">
        <v>628</v>
      </c>
      <c r="E423" t="s">
        <v>530</v>
      </c>
      <c r="F423" t="s">
        <v>1</v>
      </c>
      <c r="G423" t="s">
        <v>1</v>
      </c>
      <c r="H423" t="s">
        <v>1</v>
      </c>
      <c r="I423" t="s">
        <v>1</v>
      </c>
      <c r="J423" t="s">
        <v>1</v>
      </c>
      <c r="K423" t="s">
        <v>1</v>
      </c>
      <c r="L423" t="s">
        <v>1</v>
      </c>
      <c r="M423" t="s">
        <v>1</v>
      </c>
      <c r="N423" t="s">
        <v>1</v>
      </c>
      <c r="O423" t="s">
        <v>1</v>
      </c>
      <c r="P423" t="s">
        <v>1</v>
      </c>
      <c r="Q423" t="s">
        <v>1</v>
      </c>
      <c r="R423" t="s">
        <v>1</v>
      </c>
      <c r="S423" t="s">
        <v>1</v>
      </c>
      <c r="T423" t="s">
        <v>1</v>
      </c>
      <c r="U423" t="s">
        <v>1</v>
      </c>
      <c r="V423" t="s">
        <v>1</v>
      </c>
      <c r="W423" t="s">
        <v>1</v>
      </c>
      <c r="X423" t="s">
        <v>1</v>
      </c>
      <c r="Y423" t="s">
        <v>1</v>
      </c>
      <c r="Z423" t="s">
        <v>1</v>
      </c>
      <c r="AA423" t="s">
        <v>1</v>
      </c>
      <c r="AB423" t="s">
        <v>1</v>
      </c>
      <c r="AC423" t="s">
        <v>1</v>
      </c>
      <c r="AD423" t="s">
        <v>1</v>
      </c>
      <c r="AE423" t="s">
        <v>1</v>
      </c>
      <c r="AF423" t="s">
        <v>1</v>
      </c>
      <c r="AG423" t="s">
        <v>1</v>
      </c>
      <c r="AH423" t="s">
        <v>1</v>
      </c>
      <c r="AI423" t="s">
        <v>1</v>
      </c>
      <c r="AJ423" t="s">
        <v>1</v>
      </c>
      <c r="AK423" t="s">
        <v>1</v>
      </c>
      <c r="AL423" t="s">
        <v>1</v>
      </c>
      <c r="AM423" t="s">
        <v>1</v>
      </c>
      <c r="AN423" t="s">
        <v>1</v>
      </c>
      <c r="AO423" t="s">
        <v>1</v>
      </c>
      <c r="AP423" t="s">
        <v>1</v>
      </c>
      <c r="AQ423" t="s">
        <v>1</v>
      </c>
      <c r="AR423" t="s">
        <v>1</v>
      </c>
      <c r="AS423" t="s">
        <v>1</v>
      </c>
      <c r="AT423" t="s">
        <v>1</v>
      </c>
      <c r="AU423" t="s">
        <v>1</v>
      </c>
      <c r="AV423" t="s">
        <v>1</v>
      </c>
      <c r="AW423">
        <v>28.88</v>
      </c>
      <c r="AX423">
        <v>21.42</v>
      </c>
      <c r="AY423">
        <v>19.12</v>
      </c>
      <c r="AZ423">
        <v>14.3</v>
      </c>
      <c r="BA423">
        <v>5.32</v>
      </c>
      <c r="BB423">
        <v>-1.08</v>
      </c>
      <c r="BC423">
        <v>5.96</v>
      </c>
      <c r="BD423">
        <v>5.17</v>
      </c>
      <c r="BE423">
        <v>17.82</v>
      </c>
      <c r="BF423">
        <v>10.65</v>
      </c>
      <c r="BG423">
        <v>15.92</v>
      </c>
      <c r="BH423">
        <v>8.11</v>
      </c>
      <c r="BI423">
        <v>-4.5599999999999996</v>
      </c>
    </row>
    <row r="424" spans="1:61" hidden="1">
      <c r="A424" t="s">
        <v>634</v>
      </c>
      <c r="B424" t="s">
        <v>24</v>
      </c>
      <c r="C424" t="s">
        <v>151</v>
      </c>
      <c r="D424" t="s">
        <v>628</v>
      </c>
      <c r="E424" t="s">
        <v>537</v>
      </c>
      <c r="F424" t="s">
        <v>1</v>
      </c>
      <c r="G424" t="s">
        <v>1</v>
      </c>
      <c r="H424" t="s">
        <v>1</v>
      </c>
      <c r="I424" t="s">
        <v>1</v>
      </c>
      <c r="J424" t="s">
        <v>1</v>
      </c>
      <c r="K424" t="s">
        <v>1</v>
      </c>
      <c r="L424" t="s">
        <v>1</v>
      </c>
      <c r="M424" t="s">
        <v>1</v>
      </c>
      <c r="N424" t="s">
        <v>1</v>
      </c>
      <c r="O424" t="s">
        <v>1</v>
      </c>
      <c r="P424" t="s">
        <v>1</v>
      </c>
      <c r="Q424" t="s">
        <v>1</v>
      </c>
      <c r="R424" t="s">
        <v>1</v>
      </c>
      <c r="S424" t="s">
        <v>1</v>
      </c>
      <c r="T424" t="s">
        <v>1</v>
      </c>
      <c r="U424" t="s">
        <v>1</v>
      </c>
      <c r="V424" t="s">
        <v>1</v>
      </c>
      <c r="W424" t="s">
        <v>1</v>
      </c>
      <c r="X424" t="s">
        <v>1</v>
      </c>
      <c r="Y424" t="s">
        <v>1</v>
      </c>
      <c r="Z424" t="s">
        <v>1</v>
      </c>
      <c r="AA424" t="s">
        <v>1</v>
      </c>
      <c r="AB424" t="s">
        <v>1</v>
      </c>
      <c r="AC424" t="s">
        <v>1</v>
      </c>
      <c r="AD424" t="s">
        <v>1</v>
      </c>
      <c r="AE424" t="s">
        <v>1</v>
      </c>
      <c r="AF424" t="s">
        <v>1</v>
      </c>
      <c r="AG424" t="s">
        <v>1</v>
      </c>
      <c r="AH424" t="s">
        <v>1</v>
      </c>
      <c r="AI424" t="s">
        <v>1</v>
      </c>
      <c r="AJ424" t="s">
        <v>1</v>
      </c>
      <c r="AK424" t="s">
        <v>1</v>
      </c>
      <c r="AL424" t="s">
        <v>1</v>
      </c>
      <c r="AM424" t="s">
        <v>1</v>
      </c>
      <c r="AN424" t="s">
        <v>1</v>
      </c>
      <c r="AO424" t="s">
        <v>1</v>
      </c>
      <c r="AP424" t="s">
        <v>1</v>
      </c>
      <c r="AQ424" t="s">
        <v>1</v>
      </c>
      <c r="AR424" t="s">
        <v>1</v>
      </c>
      <c r="AS424" t="s">
        <v>1</v>
      </c>
      <c r="AT424" t="s">
        <v>1</v>
      </c>
      <c r="AU424" t="s">
        <v>1</v>
      </c>
      <c r="AV424" t="s">
        <v>1</v>
      </c>
      <c r="AW424">
        <v>5.4029999999999996</v>
      </c>
      <c r="AX424">
        <v>1.2969999999999999</v>
      </c>
      <c r="AY424">
        <v>1.411</v>
      </c>
      <c r="AZ424">
        <v>1.79</v>
      </c>
      <c r="BA424">
        <v>0.44400000000000001</v>
      </c>
      <c r="BB424">
        <v>0.25</v>
      </c>
      <c r="BC424">
        <v>-0.92</v>
      </c>
      <c r="BD424">
        <v>-5.5E-2</v>
      </c>
      <c r="BE424">
        <v>-0.40600000000000003</v>
      </c>
      <c r="BF424">
        <v>1.24</v>
      </c>
      <c r="BG424">
        <v>2.1459999999999999</v>
      </c>
      <c r="BH424">
        <v>1.085</v>
      </c>
      <c r="BI424">
        <v>0</v>
      </c>
    </row>
    <row r="425" spans="1:61" hidden="1">
      <c r="A425" t="s">
        <v>635</v>
      </c>
      <c r="B425" t="s">
        <v>25</v>
      </c>
      <c r="C425" t="s">
        <v>151</v>
      </c>
      <c r="D425" t="s">
        <v>628</v>
      </c>
      <c r="E425" t="s">
        <v>539</v>
      </c>
      <c r="F425" t="s">
        <v>1</v>
      </c>
      <c r="G425" t="s">
        <v>1</v>
      </c>
      <c r="H425" t="s">
        <v>1</v>
      </c>
      <c r="I425" t="s">
        <v>1</v>
      </c>
      <c r="J425" t="s">
        <v>1</v>
      </c>
      <c r="K425" t="s">
        <v>1</v>
      </c>
      <c r="L425" t="s">
        <v>1</v>
      </c>
      <c r="M425" t="s">
        <v>1</v>
      </c>
      <c r="N425" t="s">
        <v>1</v>
      </c>
      <c r="O425" t="s">
        <v>1</v>
      </c>
      <c r="P425" t="s">
        <v>1</v>
      </c>
      <c r="Q425" t="s">
        <v>1</v>
      </c>
      <c r="R425" t="s">
        <v>1</v>
      </c>
      <c r="S425" t="s">
        <v>1</v>
      </c>
      <c r="T425" t="s">
        <v>1</v>
      </c>
      <c r="U425" t="s">
        <v>1</v>
      </c>
      <c r="V425" t="s">
        <v>1</v>
      </c>
      <c r="W425" t="s">
        <v>1</v>
      </c>
      <c r="X425" t="s">
        <v>1</v>
      </c>
      <c r="Y425" t="s">
        <v>1</v>
      </c>
      <c r="Z425" t="s">
        <v>1</v>
      </c>
      <c r="AA425" t="s">
        <v>1</v>
      </c>
      <c r="AB425" t="s">
        <v>1</v>
      </c>
      <c r="AC425" t="s">
        <v>1</v>
      </c>
      <c r="AD425" t="s">
        <v>1</v>
      </c>
      <c r="AE425" t="s">
        <v>1</v>
      </c>
      <c r="AF425" t="s">
        <v>1</v>
      </c>
      <c r="AG425" t="s">
        <v>1</v>
      </c>
      <c r="AH425" t="s">
        <v>1</v>
      </c>
      <c r="AI425" t="s">
        <v>1</v>
      </c>
      <c r="AJ425" t="s">
        <v>1</v>
      </c>
      <c r="AK425" t="s">
        <v>1</v>
      </c>
      <c r="AL425" t="s">
        <v>1</v>
      </c>
      <c r="AM425" t="s">
        <v>1</v>
      </c>
      <c r="AN425" t="s">
        <v>1</v>
      </c>
      <c r="AO425" t="s">
        <v>1</v>
      </c>
      <c r="AP425" t="s">
        <v>1</v>
      </c>
      <c r="AQ425" t="s">
        <v>1</v>
      </c>
      <c r="AR425" t="s">
        <v>1</v>
      </c>
      <c r="AS425" t="s">
        <v>1</v>
      </c>
      <c r="AT425" t="s">
        <v>1</v>
      </c>
      <c r="AU425" t="s">
        <v>1</v>
      </c>
      <c r="AV425" t="s">
        <v>1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-0.01</v>
      </c>
      <c r="BF425">
        <v>0</v>
      </c>
      <c r="BG425">
        <v>0.09</v>
      </c>
      <c r="BH425">
        <v>0</v>
      </c>
      <c r="BI425">
        <v>0</v>
      </c>
    </row>
    <row r="426" spans="1:61" hidden="1">
      <c r="A426" t="s">
        <v>636</v>
      </c>
      <c r="B426" t="s">
        <v>26</v>
      </c>
      <c r="C426" t="s">
        <v>151</v>
      </c>
      <c r="D426" t="s">
        <v>628</v>
      </c>
      <c r="E426" t="s">
        <v>541</v>
      </c>
      <c r="F426" t="s">
        <v>1</v>
      </c>
      <c r="G426" t="s">
        <v>1</v>
      </c>
      <c r="H426" t="s">
        <v>1</v>
      </c>
      <c r="I426" t="s">
        <v>1</v>
      </c>
      <c r="J426" t="s">
        <v>1</v>
      </c>
      <c r="K426" t="s">
        <v>1</v>
      </c>
      <c r="L426" t="s">
        <v>1</v>
      </c>
      <c r="M426" t="s">
        <v>1</v>
      </c>
      <c r="N426" t="s">
        <v>1</v>
      </c>
      <c r="O426" t="s">
        <v>1</v>
      </c>
      <c r="P426" t="s">
        <v>1</v>
      </c>
      <c r="Q426" t="s">
        <v>1</v>
      </c>
      <c r="R426" t="s">
        <v>1</v>
      </c>
      <c r="S426" t="s">
        <v>1</v>
      </c>
      <c r="T426" t="s">
        <v>1</v>
      </c>
      <c r="U426" t="s">
        <v>1</v>
      </c>
      <c r="V426" t="s">
        <v>1</v>
      </c>
      <c r="W426" t="s">
        <v>1</v>
      </c>
      <c r="X426" t="s">
        <v>1</v>
      </c>
      <c r="Y426" t="s">
        <v>1</v>
      </c>
      <c r="Z426" t="s">
        <v>1</v>
      </c>
      <c r="AA426" t="s">
        <v>1</v>
      </c>
      <c r="AB426" t="s">
        <v>1</v>
      </c>
      <c r="AC426" t="s">
        <v>1</v>
      </c>
      <c r="AD426" t="s">
        <v>1</v>
      </c>
      <c r="AE426" t="s">
        <v>1</v>
      </c>
      <c r="AF426" t="s">
        <v>1</v>
      </c>
      <c r="AG426" t="s">
        <v>1</v>
      </c>
      <c r="AH426" t="s">
        <v>1</v>
      </c>
      <c r="AI426" t="s">
        <v>1</v>
      </c>
      <c r="AJ426" t="s">
        <v>1</v>
      </c>
      <c r="AK426" t="s">
        <v>1</v>
      </c>
      <c r="AL426" t="s">
        <v>1</v>
      </c>
      <c r="AM426" t="s">
        <v>1</v>
      </c>
      <c r="AN426" t="s">
        <v>1</v>
      </c>
      <c r="AO426" t="s">
        <v>1</v>
      </c>
      <c r="AP426" t="s">
        <v>1</v>
      </c>
      <c r="AQ426" t="s">
        <v>1</v>
      </c>
      <c r="AR426" t="s">
        <v>1</v>
      </c>
      <c r="AS426" t="s">
        <v>1</v>
      </c>
      <c r="AT426" t="s">
        <v>1</v>
      </c>
      <c r="AU426" t="s">
        <v>1</v>
      </c>
      <c r="AV426" t="s">
        <v>1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6.1</v>
      </c>
      <c r="BE426">
        <v>5.2</v>
      </c>
      <c r="BF426">
        <v>0</v>
      </c>
      <c r="BG426">
        <v>-2.5</v>
      </c>
      <c r="BH426">
        <v>0</v>
      </c>
      <c r="BI426">
        <v>0</v>
      </c>
    </row>
    <row r="427" spans="1:61" hidden="1">
      <c r="A427" t="s">
        <v>637</v>
      </c>
      <c r="B427" t="s">
        <v>27</v>
      </c>
      <c r="C427" t="s">
        <v>151</v>
      </c>
      <c r="D427" t="s">
        <v>628</v>
      </c>
      <c r="E427" t="s">
        <v>543</v>
      </c>
      <c r="F427" t="s">
        <v>1</v>
      </c>
      <c r="G427" t="s">
        <v>1</v>
      </c>
      <c r="H427" t="s">
        <v>1</v>
      </c>
      <c r="I427" t="s">
        <v>1</v>
      </c>
      <c r="J427" t="s">
        <v>1</v>
      </c>
      <c r="K427" t="s">
        <v>1</v>
      </c>
      <c r="L427" t="s">
        <v>1</v>
      </c>
      <c r="M427" t="s">
        <v>1</v>
      </c>
      <c r="N427" t="s">
        <v>1</v>
      </c>
      <c r="O427" t="s">
        <v>1</v>
      </c>
      <c r="P427" t="s">
        <v>1</v>
      </c>
      <c r="Q427" t="s">
        <v>1</v>
      </c>
      <c r="R427" t="s">
        <v>1</v>
      </c>
      <c r="S427" t="s">
        <v>1</v>
      </c>
      <c r="T427" t="s">
        <v>1</v>
      </c>
      <c r="U427" t="s">
        <v>1</v>
      </c>
      <c r="V427" t="s">
        <v>1</v>
      </c>
      <c r="W427" t="s">
        <v>1</v>
      </c>
      <c r="X427" t="s">
        <v>1</v>
      </c>
      <c r="Y427" t="s">
        <v>1</v>
      </c>
      <c r="Z427" t="s">
        <v>1</v>
      </c>
      <c r="AA427" t="s">
        <v>1</v>
      </c>
      <c r="AB427" t="s">
        <v>1</v>
      </c>
      <c r="AC427" t="s">
        <v>1</v>
      </c>
      <c r="AD427" t="s">
        <v>1</v>
      </c>
      <c r="AE427" t="s">
        <v>1</v>
      </c>
      <c r="AF427" t="s">
        <v>1</v>
      </c>
      <c r="AG427" t="s">
        <v>1</v>
      </c>
      <c r="AH427" t="s">
        <v>1</v>
      </c>
      <c r="AI427" t="s">
        <v>1</v>
      </c>
      <c r="AJ427" t="s">
        <v>1</v>
      </c>
      <c r="AK427" t="s">
        <v>1</v>
      </c>
      <c r="AL427" t="s">
        <v>1</v>
      </c>
      <c r="AM427" t="s">
        <v>1</v>
      </c>
      <c r="AN427" t="s">
        <v>1</v>
      </c>
      <c r="AO427" t="s">
        <v>1</v>
      </c>
      <c r="AP427" t="s">
        <v>1</v>
      </c>
      <c r="AQ427" t="s">
        <v>1</v>
      </c>
      <c r="AR427" t="s">
        <v>1</v>
      </c>
      <c r="AS427" t="s">
        <v>1</v>
      </c>
      <c r="AT427" t="s">
        <v>1</v>
      </c>
      <c r="AU427" t="s">
        <v>1</v>
      </c>
      <c r="AV427" t="s">
        <v>1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28.5</v>
      </c>
      <c r="BH427">
        <v>30</v>
      </c>
      <c r="BI427">
        <v>0</v>
      </c>
    </row>
    <row r="428" spans="1:61" hidden="1">
      <c r="A428" t="s">
        <v>638</v>
      </c>
      <c r="B428" t="s">
        <v>28</v>
      </c>
      <c r="C428" t="s">
        <v>151</v>
      </c>
      <c r="D428" t="s">
        <v>628</v>
      </c>
      <c r="E428" t="s">
        <v>545</v>
      </c>
      <c r="F428" t="s">
        <v>1</v>
      </c>
      <c r="G428" t="s">
        <v>1</v>
      </c>
      <c r="H428" t="s">
        <v>1</v>
      </c>
      <c r="I428" t="s">
        <v>1</v>
      </c>
      <c r="J428" t="s">
        <v>1</v>
      </c>
      <c r="K428" t="s">
        <v>1</v>
      </c>
      <c r="L428" t="s">
        <v>1</v>
      </c>
      <c r="M428" t="s">
        <v>1</v>
      </c>
      <c r="N428" t="s">
        <v>1</v>
      </c>
      <c r="O428" t="s">
        <v>1</v>
      </c>
      <c r="P428" t="s">
        <v>1</v>
      </c>
      <c r="Q428" t="s">
        <v>1</v>
      </c>
      <c r="R428" t="s">
        <v>1</v>
      </c>
      <c r="S428" t="s">
        <v>1</v>
      </c>
      <c r="T428" t="s">
        <v>1</v>
      </c>
      <c r="U428" t="s">
        <v>1</v>
      </c>
      <c r="V428" t="s">
        <v>1</v>
      </c>
      <c r="W428" t="s">
        <v>1</v>
      </c>
      <c r="X428" t="s">
        <v>1</v>
      </c>
      <c r="Y428" t="s">
        <v>1</v>
      </c>
      <c r="Z428" t="s">
        <v>1</v>
      </c>
      <c r="AA428" t="s">
        <v>1</v>
      </c>
      <c r="AB428" t="s">
        <v>1</v>
      </c>
      <c r="AC428" t="s">
        <v>1</v>
      </c>
      <c r="AD428" t="s">
        <v>1</v>
      </c>
      <c r="AE428" t="s">
        <v>1</v>
      </c>
      <c r="AF428" t="s">
        <v>1</v>
      </c>
      <c r="AG428" t="s">
        <v>1</v>
      </c>
      <c r="AH428" t="s">
        <v>1</v>
      </c>
      <c r="AI428" t="s">
        <v>1</v>
      </c>
      <c r="AJ428" t="s">
        <v>1</v>
      </c>
      <c r="AK428" t="s">
        <v>1</v>
      </c>
      <c r="AL428" t="s">
        <v>1</v>
      </c>
      <c r="AM428" t="s">
        <v>1</v>
      </c>
      <c r="AN428" t="s">
        <v>1</v>
      </c>
      <c r="AO428" t="s">
        <v>1</v>
      </c>
      <c r="AP428" t="s">
        <v>1</v>
      </c>
      <c r="AQ428" t="s">
        <v>1</v>
      </c>
      <c r="AR428" t="s">
        <v>1</v>
      </c>
      <c r="AS428" t="s">
        <v>1</v>
      </c>
      <c r="AT428" t="s">
        <v>1</v>
      </c>
      <c r="AU428" t="s">
        <v>1</v>
      </c>
      <c r="AV428" t="s">
        <v>1</v>
      </c>
      <c r="AW428">
        <v>0</v>
      </c>
      <c r="AX428">
        <v>2</v>
      </c>
      <c r="AY428">
        <v>3.3</v>
      </c>
      <c r="AZ428">
        <v>0</v>
      </c>
      <c r="BA428">
        <v>0</v>
      </c>
      <c r="BB428">
        <v>-3.24</v>
      </c>
      <c r="BC428">
        <v>0</v>
      </c>
      <c r="BD428">
        <v>-0.75</v>
      </c>
      <c r="BE428">
        <v>0</v>
      </c>
      <c r="BF428">
        <v>0</v>
      </c>
      <c r="BG428">
        <v>0</v>
      </c>
      <c r="BH428">
        <v>0</v>
      </c>
      <c r="BI428">
        <v>0</v>
      </c>
    </row>
    <row r="429" spans="1:61" hidden="1">
      <c r="A429" t="s">
        <v>639</v>
      </c>
      <c r="B429" t="s">
        <v>29</v>
      </c>
      <c r="C429" t="s">
        <v>151</v>
      </c>
      <c r="D429" t="s">
        <v>628</v>
      </c>
      <c r="E429" t="s">
        <v>547</v>
      </c>
      <c r="F429" t="s">
        <v>1</v>
      </c>
      <c r="G429" t="s">
        <v>1</v>
      </c>
      <c r="H429" t="s">
        <v>1</v>
      </c>
      <c r="I429" t="s">
        <v>1</v>
      </c>
      <c r="J429" t="s">
        <v>1</v>
      </c>
      <c r="K429" t="s">
        <v>1</v>
      </c>
      <c r="L429" t="s">
        <v>1</v>
      </c>
      <c r="M429" t="s">
        <v>1</v>
      </c>
      <c r="N429" t="s">
        <v>1</v>
      </c>
      <c r="O429" t="s">
        <v>1</v>
      </c>
      <c r="P429" t="s">
        <v>1</v>
      </c>
      <c r="Q429" t="s">
        <v>1</v>
      </c>
      <c r="R429" t="s">
        <v>1</v>
      </c>
      <c r="S429" t="s">
        <v>1</v>
      </c>
      <c r="T429" t="s">
        <v>1</v>
      </c>
      <c r="U429" t="s">
        <v>1</v>
      </c>
      <c r="V429" t="s">
        <v>1</v>
      </c>
      <c r="W429" t="s">
        <v>1</v>
      </c>
      <c r="X429" t="s">
        <v>1</v>
      </c>
      <c r="Y429" t="s">
        <v>1</v>
      </c>
      <c r="Z429" t="s">
        <v>1</v>
      </c>
      <c r="AA429" t="s">
        <v>1</v>
      </c>
      <c r="AB429" t="s">
        <v>1</v>
      </c>
      <c r="AC429" t="s">
        <v>1</v>
      </c>
      <c r="AD429" t="s">
        <v>1</v>
      </c>
      <c r="AE429" t="s">
        <v>1</v>
      </c>
      <c r="AF429" t="s">
        <v>1</v>
      </c>
      <c r="AG429" t="s">
        <v>1</v>
      </c>
      <c r="AH429" t="s">
        <v>1</v>
      </c>
      <c r="AI429" t="s">
        <v>1</v>
      </c>
      <c r="AJ429" t="s">
        <v>1</v>
      </c>
      <c r="AK429" t="s">
        <v>1</v>
      </c>
      <c r="AL429" t="s">
        <v>1</v>
      </c>
      <c r="AM429" t="s">
        <v>1</v>
      </c>
      <c r="AN429" t="s">
        <v>1</v>
      </c>
      <c r="AO429" t="s">
        <v>1</v>
      </c>
      <c r="AP429" t="s">
        <v>1</v>
      </c>
      <c r="AQ429" t="s">
        <v>1</v>
      </c>
      <c r="AR429" t="s">
        <v>1</v>
      </c>
      <c r="AS429" t="s">
        <v>1</v>
      </c>
      <c r="AT429" t="s">
        <v>1</v>
      </c>
      <c r="AU429" t="s">
        <v>1</v>
      </c>
      <c r="AV429" t="s">
        <v>1</v>
      </c>
      <c r="AW429">
        <v>1.2999999999999999E-2</v>
      </c>
      <c r="AX429">
        <v>-7.6999999999999999E-2</v>
      </c>
      <c r="AY429">
        <v>0</v>
      </c>
      <c r="AZ429">
        <v>5.1999999999999998E-2</v>
      </c>
      <c r="BA429">
        <v>6.4000000000000001E-2</v>
      </c>
      <c r="BB429">
        <v>2.9000000000000001E-2</v>
      </c>
      <c r="BC429">
        <v>0.221</v>
      </c>
      <c r="BD429">
        <v>0.25</v>
      </c>
      <c r="BE429">
        <v>8.4000000000000005E-2</v>
      </c>
      <c r="BF429">
        <v>0</v>
      </c>
      <c r="BG429">
        <v>0</v>
      </c>
      <c r="BH429">
        <v>0</v>
      </c>
      <c r="BI429">
        <v>0</v>
      </c>
    </row>
    <row r="430" spans="1:61" hidden="1">
      <c r="A430" t="s">
        <v>640</v>
      </c>
      <c r="B430" t="s">
        <v>30</v>
      </c>
      <c r="C430" t="s">
        <v>151</v>
      </c>
      <c r="D430" t="s">
        <v>628</v>
      </c>
      <c r="E430" t="s">
        <v>549</v>
      </c>
      <c r="F430" t="s">
        <v>1</v>
      </c>
      <c r="G430" t="s">
        <v>1</v>
      </c>
      <c r="H430" t="s">
        <v>1</v>
      </c>
      <c r="I430" t="s">
        <v>1</v>
      </c>
      <c r="J430" t="s">
        <v>1</v>
      </c>
      <c r="K430" t="s">
        <v>1</v>
      </c>
      <c r="L430" t="s">
        <v>1</v>
      </c>
      <c r="M430" t="s">
        <v>1</v>
      </c>
      <c r="N430" t="s">
        <v>1</v>
      </c>
      <c r="O430" t="s">
        <v>1</v>
      </c>
      <c r="P430" t="s">
        <v>1</v>
      </c>
      <c r="Q430" t="s">
        <v>1</v>
      </c>
      <c r="R430" t="s">
        <v>1</v>
      </c>
      <c r="S430" t="s">
        <v>1</v>
      </c>
      <c r="T430" t="s">
        <v>1</v>
      </c>
      <c r="U430" t="s">
        <v>1</v>
      </c>
      <c r="V430" t="s">
        <v>1</v>
      </c>
      <c r="W430" t="s">
        <v>1</v>
      </c>
      <c r="X430" t="s">
        <v>1</v>
      </c>
      <c r="Y430" t="s">
        <v>1</v>
      </c>
      <c r="Z430" t="s">
        <v>1</v>
      </c>
      <c r="AA430" t="s">
        <v>1</v>
      </c>
      <c r="AB430" t="s">
        <v>1</v>
      </c>
      <c r="AC430" t="s">
        <v>1</v>
      </c>
      <c r="AD430" t="s">
        <v>1</v>
      </c>
      <c r="AE430" t="s">
        <v>1</v>
      </c>
      <c r="AF430" t="s">
        <v>1</v>
      </c>
      <c r="AG430" t="s">
        <v>1</v>
      </c>
      <c r="AH430" t="s">
        <v>1</v>
      </c>
      <c r="AI430" t="s">
        <v>1</v>
      </c>
      <c r="AJ430" t="s">
        <v>1</v>
      </c>
      <c r="AK430" t="s">
        <v>1</v>
      </c>
      <c r="AL430" t="s">
        <v>1</v>
      </c>
      <c r="AM430" t="s">
        <v>1</v>
      </c>
      <c r="AN430" t="s">
        <v>1</v>
      </c>
      <c r="AO430" t="s">
        <v>1</v>
      </c>
      <c r="AP430" t="s">
        <v>1</v>
      </c>
      <c r="AQ430" t="s">
        <v>1</v>
      </c>
      <c r="AR430" t="s">
        <v>1</v>
      </c>
      <c r="AS430" t="s">
        <v>1</v>
      </c>
      <c r="AT430" t="s">
        <v>1</v>
      </c>
      <c r="AU430" t="s">
        <v>1</v>
      </c>
      <c r="AV430" t="s">
        <v>1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0.91700000000000004</v>
      </c>
      <c r="BD430">
        <v>1.07</v>
      </c>
      <c r="BE430">
        <v>7.6999999999999999E-2</v>
      </c>
      <c r="BF430">
        <v>0</v>
      </c>
      <c r="BG430">
        <v>0</v>
      </c>
      <c r="BH430">
        <v>0</v>
      </c>
      <c r="BI430">
        <v>0</v>
      </c>
    </row>
    <row r="431" spans="1:61" hidden="1">
      <c r="A431" t="s">
        <v>641</v>
      </c>
      <c r="B431" t="s">
        <v>31</v>
      </c>
      <c r="C431" t="s">
        <v>151</v>
      </c>
      <c r="D431" t="s">
        <v>628</v>
      </c>
      <c r="E431" t="s">
        <v>551</v>
      </c>
      <c r="F431" t="s">
        <v>1</v>
      </c>
      <c r="G431" t="s">
        <v>1</v>
      </c>
      <c r="H431" t="s">
        <v>1</v>
      </c>
      <c r="I431" t="s">
        <v>1</v>
      </c>
      <c r="J431" t="s">
        <v>1</v>
      </c>
      <c r="K431" t="s">
        <v>1</v>
      </c>
      <c r="L431" t="s">
        <v>1</v>
      </c>
      <c r="M431" t="s">
        <v>1</v>
      </c>
      <c r="N431" t="s">
        <v>1</v>
      </c>
      <c r="O431" t="s">
        <v>1</v>
      </c>
      <c r="P431" t="s">
        <v>1</v>
      </c>
      <c r="Q431" t="s">
        <v>1</v>
      </c>
      <c r="R431" t="s">
        <v>1</v>
      </c>
      <c r="S431" t="s">
        <v>1</v>
      </c>
      <c r="T431" t="s">
        <v>1</v>
      </c>
      <c r="U431" t="s">
        <v>1</v>
      </c>
      <c r="V431" t="s">
        <v>1</v>
      </c>
      <c r="W431" t="s">
        <v>1</v>
      </c>
      <c r="X431" t="s">
        <v>1</v>
      </c>
      <c r="Y431" t="s">
        <v>1</v>
      </c>
      <c r="Z431" t="s">
        <v>1</v>
      </c>
      <c r="AA431" t="s">
        <v>1</v>
      </c>
      <c r="AB431" t="s">
        <v>1</v>
      </c>
      <c r="AC431" t="s">
        <v>1</v>
      </c>
      <c r="AD431" t="s">
        <v>1</v>
      </c>
      <c r="AE431" t="s">
        <v>1</v>
      </c>
      <c r="AF431" t="s">
        <v>1</v>
      </c>
      <c r="AG431" t="s">
        <v>1</v>
      </c>
      <c r="AH431" t="s">
        <v>1</v>
      </c>
      <c r="AI431" t="s">
        <v>1</v>
      </c>
      <c r="AJ431" t="s">
        <v>1</v>
      </c>
      <c r="AK431" t="s">
        <v>1</v>
      </c>
      <c r="AL431" t="s">
        <v>1</v>
      </c>
      <c r="AM431" t="s">
        <v>1</v>
      </c>
      <c r="AN431" t="s">
        <v>1</v>
      </c>
      <c r="AO431" t="s">
        <v>1</v>
      </c>
      <c r="AP431" t="s">
        <v>1</v>
      </c>
      <c r="AQ431" t="s">
        <v>1</v>
      </c>
      <c r="AR431" t="s">
        <v>1</v>
      </c>
      <c r="AS431" t="s">
        <v>1</v>
      </c>
      <c r="AT431" t="s">
        <v>1</v>
      </c>
      <c r="AU431" t="s">
        <v>1</v>
      </c>
      <c r="AV431" t="s">
        <v>1</v>
      </c>
      <c r="AW431">
        <v>0</v>
      </c>
      <c r="AX431">
        <v>0</v>
      </c>
      <c r="AY431">
        <v>0</v>
      </c>
      <c r="AZ431">
        <v>0.97</v>
      </c>
      <c r="BA431">
        <v>1.7709999999999999</v>
      </c>
      <c r="BB431">
        <v>0.93</v>
      </c>
      <c r="BC431">
        <v>-0.26400000000000001</v>
      </c>
      <c r="BD431">
        <v>1.0149999999999999</v>
      </c>
      <c r="BE431">
        <v>1.17</v>
      </c>
      <c r="BF431">
        <v>2.1360000000000001</v>
      </c>
      <c r="BG431">
        <v>3.6469999999999998</v>
      </c>
      <c r="BH431">
        <v>3.468</v>
      </c>
      <c r="BI431">
        <v>2.472</v>
      </c>
    </row>
    <row r="432" spans="1:61" hidden="1">
      <c r="A432" t="s">
        <v>642</v>
      </c>
      <c r="B432" t="s">
        <v>32</v>
      </c>
      <c r="C432" t="s">
        <v>151</v>
      </c>
      <c r="D432" t="s">
        <v>628</v>
      </c>
      <c r="E432" t="s">
        <v>553</v>
      </c>
      <c r="F432" t="s">
        <v>1</v>
      </c>
      <c r="G432" t="s">
        <v>1</v>
      </c>
      <c r="H432" t="s">
        <v>1</v>
      </c>
      <c r="I432" t="s">
        <v>1</v>
      </c>
      <c r="J432" t="s">
        <v>1</v>
      </c>
      <c r="K432" t="s">
        <v>1</v>
      </c>
      <c r="L432" t="s">
        <v>1</v>
      </c>
      <c r="M432" t="s">
        <v>1</v>
      </c>
      <c r="N432" t="s">
        <v>1</v>
      </c>
      <c r="O432" t="s">
        <v>1</v>
      </c>
      <c r="P432" t="s">
        <v>1</v>
      </c>
      <c r="Q432" t="s">
        <v>1</v>
      </c>
      <c r="R432" t="s">
        <v>1</v>
      </c>
      <c r="S432" t="s">
        <v>1</v>
      </c>
      <c r="T432" t="s">
        <v>1</v>
      </c>
      <c r="U432" t="s">
        <v>1</v>
      </c>
      <c r="V432" t="s">
        <v>1</v>
      </c>
      <c r="W432" t="s">
        <v>1</v>
      </c>
      <c r="X432" t="s">
        <v>1</v>
      </c>
      <c r="Y432" t="s">
        <v>1</v>
      </c>
      <c r="Z432" t="s">
        <v>1</v>
      </c>
      <c r="AA432" t="s">
        <v>1</v>
      </c>
      <c r="AB432" t="s">
        <v>1</v>
      </c>
      <c r="AC432" t="s">
        <v>1</v>
      </c>
      <c r="AD432" t="s">
        <v>1</v>
      </c>
      <c r="AE432" t="s">
        <v>1</v>
      </c>
      <c r="AF432" t="s">
        <v>1</v>
      </c>
      <c r="AG432" t="s">
        <v>1</v>
      </c>
      <c r="AH432" t="s">
        <v>1</v>
      </c>
      <c r="AI432" t="s">
        <v>1</v>
      </c>
      <c r="AJ432" t="s">
        <v>1</v>
      </c>
      <c r="AK432" t="s">
        <v>1</v>
      </c>
      <c r="AL432" t="s">
        <v>1</v>
      </c>
      <c r="AM432" t="s">
        <v>1</v>
      </c>
      <c r="AN432" t="s">
        <v>1</v>
      </c>
      <c r="AO432" t="s">
        <v>1</v>
      </c>
      <c r="AP432" t="s">
        <v>1</v>
      </c>
      <c r="AQ432" t="s">
        <v>1</v>
      </c>
      <c r="AR432" t="s">
        <v>1</v>
      </c>
      <c r="AS432" t="s">
        <v>1</v>
      </c>
      <c r="AT432" t="s">
        <v>1</v>
      </c>
      <c r="AU432" t="s">
        <v>1</v>
      </c>
      <c r="AV432" t="s">
        <v>1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-3</v>
      </c>
      <c r="BC432">
        <v>-6.8</v>
      </c>
      <c r="BD432">
        <v>0</v>
      </c>
      <c r="BE432">
        <v>1.5649999999999999</v>
      </c>
      <c r="BF432">
        <v>3.7730000000000001</v>
      </c>
      <c r="BG432">
        <v>0.38600000000000001</v>
      </c>
      <c r="BH432">
        <v>0</v>
      </c>
      <c r="BI432">
        <v>-4.9560000000000004</v>
      </c>
    </row>
    <row r="433" spans="1:61" hidden="1">
      <c r="A433" t="s">
        <v>643</v>
      </c>
      <c r="B433" t="s">
        <v>33</v>
      </c>
      <c r="C433" t="s">
        <v>151</v>
      </c>
      <c r="D433" t="s">
        <v>628</v>
      </c>
      <c r="E433" t="s">
        <v>555</v>
      </c>
      <c r="F433" t="s">
        <v>1</v>
      </c>
      <c r="G433" t="s">
        <v>1</v>
      </c>
      <c r="H433" t="s">
        <v>1</v>
      </c>
      <c r="I433" t="s">
        <v>1</v>
      </c>
      <c r="J433" t="s">
        <v>1</v>
      </c>
      <c r="K433" t="s">
        <v>1</v>
      </c>
      <c r="L433" t="s">
        <v>1</v>
      </c>
      <c r="M433" t="s">
        <v>1</v>
      </c>
      <c r="N433" t="s">
        <v>1</v>
      </c>
      <c r="O433" t="s">
        <v>1</v>
      </c>
      <c r="P433" t="s">
        <v>1</v>
      </c>
      <c r="Q433" t="s">
        <v>1</v>
      </c>
      <c r="R433" t="s">
        <v>1</v>
      </c>
      <c r="S433" t="s">
        <v>1</v>
      </c>
      <c r="T433" t="s">
        <v>1</v>
      </c>
      <c r="U433" t="s">
        <v>1</v>
      </c>
      <c r="V433" t="s">
        <v>1</v>
      </c>
      <c r="W433" t="s">
        <v>1</v>
      </c>
      <c r="X433" t="s">
        <v>1</v>
      </c>
      <c r="Y433" t="s">
        <v>1</v>
      </c>
      <c r="Z433" t="s">
        <v>1</v>
      </c>
      <c r="AA433" t="s">
        <v>1</v>
      </c>
      <c r="AB433" t="s">
        <v>1</v>
      </c>
      <c r="AC433" t="s">
        <v>1</v>
      </c>
      <c r="AD433" t="s">
        <v>1</v>
      </c>
      <c r="AE433" t="s">
        <v>1</v>
      </c>
      <c r="AF433" t="s">
        <v>1</v>
      </c>
      <c r="AG433" t="s">
        <v>1</v>
      </c>
      <c r="AH433" t="s">
        <v>1</v>
      </c>
      <c r="AI433" t="s">
        <v>1</v>
      </c>
      <c r="AJ433" t="s">
        <v>1</v>
      </c>
      <c r="AK433" t="s">
        <v>1</v>
      </c>
      <c r="AL433" t="s">
        <v>1</v>
      </c>
      <c r="AM433" t="s">
        <v>1</v>
      </c>
      <c r="AN433" t="s">
        <v>1</v>
      </c>
      <c r="AO433" t="s">
        <v>1</v>
      </c>
      <c r="AP433" t="s">
        <v>1</v>
      </c>
      <c r="AQ433" t="s">
        <v>1</v>
      </c>
      <c r="AR433" t="s">
        <v>1</v>
      </c>
      <c r="AS433" t="s">
        <v>1</v>
      </c>
      <c r="AT433" t="s">
        <v>1</v>
      </c>
      <c r="AU433" t="s">
        <v>1</v>
      </c>
      <c r="AV433" t="s">
        <v>1</v>
      </c>
      <c r="AW433">
        <v>0</v>
      </c>
      <c r="AX433">
        <v>1.6</v>
      </c>
      <c r="AY433">
        <v>10.8</v>
      </c>
      <c r="AZ433">
        <v>5.4</v>
      </c>
      <c r="BA433">
        <v>1.82</v>
      </c>
      <c r="BB433">
        <v>1.9</v>
      </c>
      <c r="BC433">
        <v>0</v>
      </c>
      <c r="BD433">
        <v>-3.1</v>
      </c>
      <c r="BE433">
        <v>1.7</v>
      </c>
      <c r="BF433">
        <v>0.6</v>
      </c>
      <c r="BG433">
        <v>4.59</v>
      </c>
      <c r="BH433">
        <v>-0.7</v>
      </c>
      <c r="BI433">
        <v>-2.8</v>
      </c>
    </row>
    <row r="434" spans="1:61" hidden="1">
      <c r="A434" t="s">
        <v>644</v>
      </c>
      <c r="B434" t="s">
        <v>34</v>
      </c>
      <c r="C434" t="s">
        <v>151</v>
      </c>
      <c r="D434" t="s">
        <v>628</v>
      </c>
      <c r="E434" t="s">
        <v>557</v>
      </c>
      <c r="F434" t="s">
        <v>1</v>
      </c>
      <c r="G434" t="s">
        <v>1</v>
      </c>
      <c r="H434" t="s">
        <v>1</v>
      </c>
      <c r="I434" t="s">
        <v>1</v>
      </c>
      <c r="J434" t="s">
        <v>1</v>
      </c>
      <c r="K434" t="s">
        <v>1</v>
      </c>
      <c r="L434" t="s">
        <v>1</v>
      </c>
      <c r="M434" t="s">
        <v>1</v>
      </c>
      <c r="N434" t="s">
        <v>1</v>
      </c>
      <c r="O434" t="s">
        <v>1</v>
      </c>
      <c r="P434" t="s">
        <v>1</v>
      </c>
      <c r="Q434" t="s">
        <v>1</v>
      </c>
      <c r="R434" t="s">
        <v>1</v>
      </c>
      <c r="S434" t="s">
        <v>1</v>
      </c>
      <c r="T434" t="s">
        <v>1</v>
      </c>
      <c r="U434" t="s">
        <v>1</v>
      </c>
      <c r="V434" t="s">
        <v>1</v>
      </c>
      <c r="W434" t="s">
        <v>1</v>
      </c>
      <c r="X434" t="s">
        <v>1</v>
      </c>
      <c r="Y434" t="s">
        <v>1</v>
      </c>
      <c r="Z434" t="s">
        <v>1</v>
      </c>
      <c r="AA434" t="s">
        <v>1</v>
      </c>
      <c r="AB434" t="s">
        <v>1</v>
      </c>
      <c r="AC434" t="s">
        <v>1</v>
      </c>
      <c r="AD434" t="s">
        <v>1</v>
      </c>
      <c r="AE434" t="s">
        <v>1</v>
      </c>
      <c r="AF434" t="s">
        <v>1</v>
      </c>
      <c r="AG434" t="s">
        <v>1</v>
      </c>
      <c r="AH434" t="s">
        <v>1</v>
      </c>
      <c r="AI434" t="s">
        <v>1</v>
      </c>
      <c r="AJ434" t="s">
        <v>1</v>
      </c>
      <c r="AK434" t="s">
        <v>1</v>
      </c>
      <c r="AL434" t="s">
        <v>1</v>
      </c>
      <c r="AM434" t="s">
        <v>1</v>
      </c>
      <c r="AN434" t="s">
        <v>1</v>
      </c>
      <c r="AO434" t="s">
        <v>1</v>
      </c>
      <c r="AP434" t="s">
        <v>1</v>
      </c>
      <c r="AQ434" t="s">
        <v>1</v>
      </c>
      <c r="AR434" t="s">
        <v>1</v>
      </c>
      <c r="AS434" t="s">
        <v>1</v>
      </c>
      <c r="AT434" t="s">
        <v>1</v>
      </c>
      <c r="AU434" t="s">
        <v>1</v>
      </c>
      <c r="AV434" t="s">
        <v>1</v>
      </c>
      <c r="AW434" t="s">
        <v>1</v>
      </c>
      <c r="AX434" t="s">
        <v>1</v>
      </c>
      <c r="AY434" t="s">
        <v>1</v>
      </c>
      <c r="AZ434" t="s">
        <v>1</v>
      </c>
      <c r="BA434" t="s">
        <v>1</v>
      </c>
      <c r="BB434" t="s">
        <v>1</v>
      </c>
      <c r="BC434">
        <v>0</v>
      </c>
      <c r="BD434">
        <v>0</v>
      </c>
      <c r="BE434">
        <v>0</v>
      </c>
      <c r="BF434">
        <v>0</v>
      </c>
      <c r="BG434">
        <v>-0.75</v>
      </c>
      <c r="BH434">
        <v>2.9</v>
      </c>
      <c r="BI434">
        <v>2.2000000000000002</v>
      </c>
    </row>
    <row r="435" spans="1:61" hidden="1">
      <c r="A435" t="s">
        <v>645</v>
      </c>
      <c r="B435" t="s">
        <v>35</v>
      </c>
      <c r="C435" t="s">
        <v>151</v>
      </c>
      <c r="D435" t="s">
        <v>628</v>
      </c>
      <c r="E435" t="s">
        <v>559</v>
      </c>
      <c r="F435" t="s">
        <v>1</v>
      </c>
      <c r="G435" t="s">
        <v>1</v>
      </c>
      <c r="H435" t="s">
        <v>1</v>
      </c>
      <c r="I435" t="s">
        <v>1</v>
      </c>
      <c r="J435" t="s">
        <v>1</v>
      </c>
      <c r="K435" t="s">
        <v>1</v>
      </c>
      <c r="L435" t="s">
        <v>1</v>
      </c>
      <c r="M435" t="s">
        <v>1</v>
      </c>
      <c r="N435" t="s">
        <v>1</v>
      </c>
      <c r="O435" t="s">
        <v>1</v>
      </c>
      <c r="P435" t="s">
        <v>1</v>
      </c>
      <c r="Q435" t="s">
        <v>1</v>
      </c>
      <c r="R435" t="s">
        <v>1</v>
      </c>
      <c r="S435" t="s">
        <v>1</v>
      </c>
      <c r="T435" t="s">
        <v>1</v>
      </c>
      <c r="U435" t="s">
        <v>1</v>
      </c>
      <c r="V435" t="s">
        <v>1</v>
      </c>
      <c r="W435" t="s">
        <v>1</v>
      </c>
      <c r="X435" t="s">
        <v>1</v>
      </c>
      <c r="Y435" t="s">
        <v>1</v>
      </c>
      <c r="Z435" t="s">
        <v>1</v>
      </c>
      <c r="AA435" t="s">
        <v>1</v>
      </c>
      <c r="AB435" t="s">
        <v>1</v>
      </c>
      <c r="AC435" t="s">
        <v>1</v>
      </c>
      <c r="AD435" t="s">
        <v>1</v>
      </c>
      <c r="AE435" t="s">
        <v>1</v>
      </c>
      <c r="AF435" t="s">
        <v>1</v>
      </c>
      <c r="AG435" t="s">
        <v>1</v>
      </c>
      <c r="AH435" t="s">
        <v>1</v>
      </c>
      <c r="AI435" t="s">
        <v>1</v>
      </c>
      <c r="AJ435" t="s">
        <v>1</v>
      </c>
      <c r="AK435" t="s">
        <v>1</v>
      </c>
      <c r="AL435" t="s">
        <v>1</v>
      </c>
      <c r="AM435" t="s">
        <v>1</v>
      </c>
      <c r="AN435" t="s">
        <v>1</v>
      </c>
      <c r="AO435" t="s">
        <v>1</v>
      </c>
      <c r="AP435" t="s">
        <v>1</v>
      </c>
      <c r="AQ435" t="s">
        <v>1</v>
      </c>
      <c r="AR435" t="s">
        <v>1</v>
      </c>
      <c r="AS435" t="s">
        <v>1</v>
      </c>
      <c r="AT435" t="s">
        <v>1</v>
      </c>
      <c r="AU435" t="s">
        <v>1</v>
      </c>
      <c r="AV435" t="s">
        <v>1</v>
      </c>
      <c r="AW435">
        <v>20.170000000000002</v>
      </c>
      <c r="AX435">
        <v>13.26</v>
      </c>
      <c r="AY435">
        <v>3.61</v>
      </c>
      <c r="AZ435">
        <v>6.14</v>
      </c>
      <c r="BA435">
        <v>1.29</v>
      </c>
      <c r="BB435">
        <v>2.08</v>
      </c>
      <c r="BC435">
        <v>12.85</v>
      </c>
      <c r="BD435">
        <v>4.0999999999999996</v>
      </c>
      <c r="BE435">
        <v>6.81</v>
      </c>
      <c r="BF435">
        <v>2.37</v>
      </c>
      <c r="BG435">
        <v>3.16</v>
      </c>
      <c r="BH435">
        <v>3.73</v>
      </c>
      <c r="BI435">
        <v>0.73</v>
      </c>
    </row>
    <row r="436" spans="1:61" hidden="1">
      <c r="A436" t="s">
        <v>646</v>
      </c>
      <c r="B436" t="s">
        <v>36</v>
      </c>
      <c r="C436" t="s">
        <v>151</v>
      </c>
      <c r="D436" t="s">
        <v>628</v>
      </c>
      <c r="E436" t="s">
        <v>561</v>
      </c>
      <c r="F436" t="s">
        <v>1</v>
      </c>
      <c r="G436" t="s">
        <v>1</v>
      </c>
      <c r="H436" t="s">
        <v>1</v>
      </c>
      <c r="I436" t="s">
        <v>1</v>
      </c>
      <c r="J436" t="s">
        <v>1</v>
      </c>
      <c r="K436" t="s">
        <v>1</v>
      </c>
      <c r="L436" t="s">
        <v>1</v>
      </c>
      <c r="M436" t="s">
        <v>1</v>
      </c>
      <c r="N436" t="s">
        <v>1</v>
      </c>
      <c r="O436" t="s">
        <v>1</v>
      </c>
      <c r="P436" t="s">
        <v>1</v>
      </c>
      <c r="Q436" t="s">
        <v>1</v>
      </c>
      <c r="R436" t="s">
        <v>1</v>
      </c>
      <c r="S436" t="s">
        <v>1</v>
      </c>
      <c r="T436" t="s">
        <v>1</v>
      </c>
      <c r="U436" t="s">
        <v>1</v>
      </c>
      <c r="V436" t="s">
        <v>1</v>
      </c>
      <c r="W436" t="s">
        <v>1</v>
      </c>
      <c r="X436" t="s">
        <v>1</v>
      </c>
      <c r="Y436" t="s">
        <v>1</v>
      </c>
      <c r="Z436" t="s">
        <v>1</v>
      </c>
      <c r="AA436" t="s">
        <v>1</v>
      </c>
      <c r="AB436" t="s">
        <v>1</v>
      </c>
      <c r="AC436" t="s">
        <v>1</v>
      </c>
      <c r="AD436" t="s">
        <v>1</v>
      </c>
      <c r="AE436" t="s">
        <v>1</v>
      </c>
      <c r="AF436" t="s">
        <v>1</v>
      </c>
      <c r="AG436" t="s">
        <v>1</v>
      </c>
      <c r="AH436" t="s">
        <v>1</v>
      </c>
      <c r="AI436" t="s">
        <v>1</v>
      </c>
      <c r="AJ436" t="s">
        <v>1</v>
      </c>
      <c r="AK436" t="s">
        <v>1</v>
      </c>
      <c r="AL436" t="s">
        <v>1</v>
      </c>
      <c r="AM436" t="s">
        <v>1</v>
      </c>
      <c r="AN436" t="s">
        <v>1</v>
      </c>
      <c r="AO436" t="s">
        <v>1</v>
      </c>
      <c r="AP436" t="s">
        <v>1</v>
      </c>
      <c r="AQ436" t="s">
        <v>1</v>
      </c>
      <c r="AR436" t="s">
        <v>1</v>
      </c>
      <c r="AS436" t="s">
        <v>1</v>
      </c>
      <c r="AT436" t="s">
        <v>1</v>
      </c>
      <c r="AU436" t="s">
        <v>1</v>
      </c>
      <c r="AV436" t="s">
        <v>1</v>
      </c>
      <c r="AW436">
        <v>0.20499999999999999</v>
      </c>
      <c r="AX436">
        <v>9.4E-2</v>
      </c>
      <c r="AY436">
        <v>0.11600000000000001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-4.2000000000000003E-2</v>
      </c>
      <c r="BF436">
        <v>0.17199999999999999</v>
      </c>
      <c r="BG436">
        <v>9.5000000000000001E-2</v>
      </c>
      <c r="BH436">
        <v>0.16600000000000001</v>
      </c>
      <c r="BI436">
        <v>0</v>
      </c>
    </row>
    <row r="437" spans="1:61" hidden="1">
      <c r="A437" t="s">
        <v>647</v>
      </c>
      <c r="B437" t="s">
        <v>37</v>
      </c>
      <c r="C437" t="s">
        <v>151</v>
      </c>
      <c r="D437" t="s">
        <v>628</v>
      </c>
      <c r="E437" t="s">
        <v>563</v>
      </c>
      <c r="F437" t="s">
        <v>1</v>
      </c>
      <c r="G437" t="s">
        <v>1</v>
      </c>
      <c r="H437" t="s">
        <v>1</v>
      </c>
      <c r="I437" t="s">
        <v>1</v>
      </c>
      <c r="J437" t="s">
        <v>1</v>
      </c>
      <c r="K437" t="s">
        <v>1</v>
      </c>
      <c r="L437" t="s">
        <v>1</v>
      </c>
      <c r="M437" t="s">
        <v>1</v>
      </c>
      <c r="N437" t="s">
        <v>1</v>
      </c>
      <c r="O437" t="s">
        <v>1</v>
      </c>
      <c r="P437" t="s">
        <v>1</v>
      </c>
      <c r="Q437" t="s">
        <v>1</v>
      </c>
      <c r="R437" t="s">
        <v>1</v>
      </c>
      <c r="S437" t="s">
        <v>1</v>
      </c>
      <c r="T437" t="s">
        <v>1</v>
      </c>
      <c r="U437" t="s">
        <v>1</v>
      </c>
      <c r="V437" t="s">
        <v>1</v>
      </c>
      <c r="W437" t="s">
        <v>1</v>
      </c>
      <c r="X437" t="s">
        <v>1</v>
      </c>
      <c r="Y437" t="s">
        <v>1</v>
      </c>
      <c r="Z437" t="s">
        <v>1</v>
      </c>
      <c r="AA437" t="s">
        <v>1</v>
      </c>
      <c r="AB437" t="s">
        <v>1</v>
      </c>
      <c r="AC437" t="s">
        <v>1</v>
      </c>
      <c r="AD437" t="s">
        <v>1</v>
      </c>
      <c r="AE437" t="s">
        <v>1</v>
      </c>
      <c r="AF437" t="s">
        <v>1</v>
      </c>
      <c r="AG437" t="s">
        <v>1</v>
      </c>
      <c r="AH437" t="s">
        <v>1</v>
      </c>
      <c r="AI437" t="s">
        <v>1</v>
      </c>
      <c r="AJ437" t="s">
        <v>1</v>
      </c>
      <c r="AK437" t="s">
        <v>1</v>
      </c>
      <c r="AL437" t="s">
        <v>1</v>
      </c>
      <c r="AM437" t="s">
        <v>1</v>
      </c>
      <c r="AN437" t="s">
        <v>1</v>
      </c>
      <c r="AO437" t="s">
        <v>1</v>
      </c>
      <c r="AP437" t="s">
        <v>1</v>
      </c>
      <c r="AQ437" t="s">
        <v>1</v>
      </c>
      <c r="AR437" t="s">
        <v>1</v>
      </c>
      <c r="AS437" t="s">
        <v>1</v>
      </c>
      <c r="AT437" t="s">
        <v>1</v>
      </c>
      <c r="AU437" t="s">
        <v>1</v>
      </c>
      <c r="AV437" t="s">
        <v>1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</row>
    <row r="438" spans="1:61" hidden="1">
      <c r="A438" t="s">
        <v>648</v>
      </c>
      <c r="B438" t="s">
        <v>38</v>
      </c>
      <c r="C438" t="s">
        <v>151</v>
      </c>
      <c r="D438" t="s">
        <v>628</v>
      </c>
      <c r="E438" t="s">
        <v>565</v>
      </c>
      <c r="F438" t="s">
        <v>1</v>
      </c>
      <c r="G438" t="s">
        <v>1</v>
      </c>
      <c r="H438" t="s">
        <v>1</v>
      </c>
      <c r="I438" t="s">
        <v>1</v>
      </c>
      <c r="J438" t="s">
        <v>1</v>
      </c>
      <c r="K438" t="s">
        <v>1</v>
      </c>
      <c r="L438" t="s">
        <v>1</v>
      </c>
      <c r="M438" t="s">
        <v>1</v>
      </c>
      <c r="N438" t="s">
        <v>1</v>
      </c>
      <c r="O438" t="s">
        <v>1</v>
      </c>
      <c r="P438" t="s">
        <v>1</v>
      </c>
      <c r="Q438" t="s">
        <v>1</v>
      </c>
      <c r="R438" t="s">
        <v>1</v>
      </c>
      <c r="S438" t="s">
        <v>1</v>
      </c>
      <c r="T438" t="s">
        <v>1</v>
      </c>
      <c r="U438" t="s">
        <v>1</v>
      </c>
      <c r="V438" t="s">
        <v>1</v>
      </c>
      <c r="W438" t="s">
        <v>1</v>
      </c>
      <c r="X438" t="s">
        <v>1</v>
      </c>
      <c r="Y438" t="s">
        <v>1</v>
      </c>
      <c r="Z438" t="s">
        <v>1</v>
      </c>
      <c r="AA438" t="s">
        <v>1</v>
      </c>
      <c r="AB438" t="s">
        <v>1</v>
      </c>
      <c r="AC438" t="s">
        <v>1</v>
      </c>
      <c r="AD438" t="s">
        <v>1</v>
      </c>
      <c r="AE438" t="s">
        <v>1</v>
      </c>
      <c r="AF438" t="s">
        <v>1</v>
      </c>
      <c r="AG438" t="s">
        <v>1</v>
      </c>
      <c r="AH438" t="s">
        <v>1</v>
      </c>
      <c r="AI438" t="s">
        <v>1</v>
      </c>
      <c r="AJ438" t="s">
        <v>1</v>
      </c>
      <c r="AK438" t="s">
        <v>1</v>
      </c>
      <c r="AL438" t="s">
        <v>1</v>
      </c>
      <c r="AM438" t="s">
        <v>1</v>
      </c>
      <c r="AN438" t="s">
        <v>1</v>
      </c>
      <c r="AO438" t="s">
        <v>1</v>
      </c>
      <c r="AP438" t="s">
        <v>1</v>
      </c>
      <c r="AQ438" t="s">
        <v>1</v>
      </c>
      <c r="AR438" t="s">
        <v>1</v>
      </c>
      <c r="AS438" t="s">
        <v>1</v>
      </c>
      <c r="AT438" t="s">
        <v>1</v>
      </c>
      <c r="AU438" t="s">
        <v>1</v>
      </c>
      <c r="AV438" t="s">
        <v>1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0.495</v>
      </c>
      <c r="BD438">
        <v>0</v>
      </c>
      <c r="BE438">
        <v>0.20300000000000001</v>
      </c>
      <c r="BF438">
        <v>9.9000000000000005E-2</v>
      </c>
      <c r="BG438">
        <v>0.251</v>
      </c>
      <c r="BH438">
        <v>8.5000000000000006E-2</v>
      </c>
      <c r="BI438">
        <v>9.5000000000000001E-2</v>
      </c>
    </row>
    <row r="439" spans="1:61" hidden="1">
      <c r="A439" t="s">
        <v>649</v>
      </c>
      <c r="B439" t="s">
        <v>39</v>
      </c>
      <c r="C439" t="s">
        <v>151</v>
      </c>
      <c r="D439" t="s">
        <v>628</v>
      </c>
      <c r="E439" t="s">
        <v>567</v>
      </c>
      <c r="F439" t="s">
        <v>1</v>
      </c>
      <c r="G439" t="s">
        <v>1</v>
      </c>
      <c r="H439" t="s">
        <v>1</v>
      </c>
      <c r="I439" t="s">
        <v>1</v>
      </c>
      <c r="J439" t="s">
        <v>1</v>
      </c>
      <c r="K439" t="s">
        <v>1</v>
      </c>
      <c r="L439" t="s">
        <v>1</v>
      </c>
      <c r="M439" t="s">
        <v>1</v>
      </c>
      <c r="N439" t="s">
        <v>1</v>
      </c>
      <c r="O439" t="s">
        <v>1</v>
      </c>
      <c r="P439" t="s">
        <v>1</v>
      </c>
      <c r="Q439" t="s">
        <v>1</v>
      </c>
      <c r="R439" t="s">
        <v>1</v>
      </c>
      <c r="S439" t="s">
        <v>1</v>
      </c>
      <c r="T439" t="s">
        <v>1</v>
      </c>
      <c r="U439" t="s">
        <v>1</v>
      </c>
      <c r="V439" t="s">
        <v>1</v>
      </c>
      <c r="W439" t="s">
        <v>1</v>
      </c>
      <c r="X439" t="s">
        <v>1</v>
      </c>
      <c r="Y439" t="s">
        <v>1</v>
      </c>
      <c r="Z439" t="s">
        <v>1</v>
      </c>
      <c r="AA439" t="s">
        <v>1</v>
      </c>
      <c r="AB439" t="s">
        <v>1</v>
      </c>
      <c r="AC439" t="s">
        <v>1</v>
      </c>
      <c r="AD439" t="s">
        <v>1</v>
      </c>
      <c r="AE439" t="s">
        <v>1</v>
      </c>
      <c r="AF439" t="s">
        <v>1</v>
      </c>
      <c r="AG439" t="s">
        <v>1</v>
      </c>
      <c r="AH439" t="s">
        <v>1</v>
      </c>
      <c r="AI439" t="s">
        <v>1</v>
      </c>
      <c r="AJ439" t="s">
        <v>1</v>
      </c>
      <c r="AK439" t="s">
        <v>1</v>
      </c>
      <c r="AL439" t="s">
        <v>1</v>
      </c>
      <c r="AM439" t="s">
        <v>1</v>
      </c>
      <c r="AN439" t="s">
        <v>1</v>
      </c>
      <c r="AO439" t="s">
        <v>1</v>
      </c>
      <c r="AP439" t="s">
        <v>1</v>
      </c>
      <c r="AQ439" t="s">
        <v>1</v>
      </c>
      <c r="AR439" t="s">
        <v>1</v>
      </c>
      <c r="AS439" t="s">
        <v>1</v>
      </c>
      <c r="AT439" t="s">
        <v>1</v>
      </c>
      <c r="AU439" t="s">
        <v>1</v>
      </c>
      <c r="AV439" t="s">
        <v>1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</row>
    <row r="440" spans="1:61" hidden="1">
      <c r="A440" t="s">
        <v>650</v>
      </c>
      <c r="B440" t="s">
        <v>40</v>
      </c>
      <c r="C440" t="s">
        <v>151</v>
      </c>
      <c r="D440" t="s">
        <v>628</v>
      </c>
      <c r="E440" t="s">
        <v>569</v>
      </c>
      <c r="F440" t="s">
        <v>1</v>
      </c>
      <c r="G440" t="s">
        <v>1</v>
      </c>
      <c r="H440" t="s">
        <v>1</v>
      </c>
      <c r="I440" t="s">
        <v>1</v>
      </c>
      <c r="J440" t="s">
        <v>1</v>
      </c>
      <c r="K440" t="s">
        <v>1</v>
      </c>
      <c r="L440" t="s">
        <v>1</v>
      </c>
      <c r="M440" t="s">
        <v>1</v>
      </c>
      <c r="N440" t="s">
        <v>1</v>
      </c>
      <c r="O440" t="s">
        <v>1</v>
      </c>
      <c r="P440" t="s">
        <v>1</v>
      </c>
      <c r="Q440" t="s">
        <v>1</v>
      </c>
      <c r="R440" t="s">
        <v>1</v>
      </c>
      <c r="S440" t="s">
        <v>1</v>
      </c>
      <c r="T440" t="s">
        <v>1</v>
      </c>
      <c r="U440" t="s">
        <v>1</v>
      </c>
      <c r="V440" t="s">
        <v>1</v>
      </c>
      <c r="W440" t="s">
        <v>1</v>
      </c>
      <c r="X440" t="s">
        <v>1</v>
      </c>
      <c r="Y440" t="s">
        <v>1</v>
      </c>
      <c r="Z440" t="s">
        <v>1</v>
      </c>
      <c r="AA440" t="s">
        <v>1</v>
      </c>
      <c r="AB440" t="s">
        <v>1</v>
      </c>
      <c r="AC440" t="s">
        <v>1</v>
      </c>
      <c r="AD440" t="s">
        <v>1</v>
      </c>
      <c r="AE440" t="s">
        <v>1</v>
      </c>
      <c r="AF440" t="s">
        <v>1</v>
      </c>
      <c r="AG440" t="s">
        <v>1</v>
      </c>
      <c r="AH440" t="s">
        <v>1</v>
      </c>
      <c r="AI440" t="s">
        <v>1</v>
      </c>
      <c r="AJ440" t="s">
        <v>1</v>
      </c>
      <c r="AK440" t="s">
        <v>1</v>
      </c>
      <c r="AL440" t="s">
        <v>1</v>
      </c>
      <c r="AM440" t="s">
        <v>1</v>
      </c>
      <c r="AN440" t="s">
        <v>1</v>
      </c>
      <c r="AO440" t="s">
        <v>1</v>
      </c>
      <c r="AP440" t="s">
        <v>1</v>
      </c>
      <c r="AQ440" t="s">
        <v>1</v>
      </c>
      <c r="AR440" t="s">
        <v>1</v>
      </c>
      <c r="AS440" t="s">
        <v>1</v>
      </c>
      <c r="AT440" t="s">
        <v>1</v>
      </c>
      <c r="AU440" t="s">
        <v>1</v>
      </c>
      <c r="AV440" t="s">
        <v>1</v>
      </c>
      <c r="AW440">
        <v>0</v>
      </c>
      <c r="AX440">
        <v>52</v>
      </c>
      <c r="AY440">
        <v>60</v>
      </c>
      <c r="AZ440">
        <v>22</v>
      </c>
      <c r="BA440">
        <v>0</v>
      </c>
      <c r="BB440">
        <v>40.299999999999997</v>
      </c>
      <c r="BC440">
        <v>25</v>
      </c>
      <c r="BD440">
        <v>186</v>
      </c>
      <c r="BE440">
        <v>2859.7</v>
      </c>
      <c r="BF440">
        <v>166.2</v>
      </c>
      <c r="BG440">
        <v>32</v>
      </c>
      <c r="BH440">
        <v>0</v>
      </c>
      <c r="BI440">
        <v>0</v>
      </c>
    </row>
    <row r="441" spans="1:61" hidden="1">
      <c r="A441" t="s">
        <v>651</v>
      </c>
      <c r="B441" t="s">
        <v>41</v>
      </c>
      <c r="C441" t="s">
        <v>151</v>
      </c>
      <c r="D441" t="s">
        <v>628</v>
      </c>
      <c r="E441" t="s">
        <v>571</v>
      </c>
      <c r="F441" t="s">
        <v>1</v>
      </c>
      <c r="G441" t="s">
        <v>1</v>
      </c>
      <c r="H441" t="s">
        <v>1</v>
      </c>
      <c r="I441" t="s">
        <v>1</v>
      </c>
      <c r="J441" t="s">
        <v>1</v>
      </c>
      <c r="K441" t="s">
        <v>1</v>
      </c>
      <c r="L441" t="s">
        <v>1</v>
      </c>
      <c r="M441" t="s">
        <v>1</v>
      </c>
      <c r="N441" t="s">
        <v>1</v>
      </c>
      <c r="O441" t="s">
        <v>1</v>
      </c>
      <c r="P441" t="s">
        <v>1</v>
      </c>
      <c r="Q441" t="s">
        <v>1</v>
      </c>
      <c r="R441" t="s">
        <v>1</v>
      </c>
      <c r="S441" t="s">
        <v>1</v>
      </c>
      <c r="T441" t="s">
        <v>1</v>
      </c>
      <c r="U441" t="s">
        <v>1</v>
      </c>
      <c r="V441" t="s">
        <v>1</v>
      </c>
      <c r="W441" t="s">
        <v>1</v>
      </c>
      <c r="X441" t="s">
        <v>1</v>
      </c>
      <c r="Y441" t="s">
        <v>1</v>
      </c>
      <c r="Z441" t="s">
        <v>1</v>
      </c>
      <c r="AA441" t="s">
        <v>1</v>
      </c>
      <c r="AB441" t="s">
        <v>1</v>
      </c>
      <c r="AC441" t="s">
        <v>1</v>
      </c>
      <c r="AD441" t="s">
        <v>1</v>
      </c>
      <c r="AE441" t="s">
        <v>1</v>
      </c>
      <c r="AF441" t="s">
        <v>1</v>
      </c>
      <c r="AG441" t="s">
        <v>1</v>
      </c>
      <c r="AH441" t="s">
        <v>1</v>
      </c>
      <c r="AI441" t="s">
        <v>1</v>
      </c>
      <c r="AJ441" t="s">
        <v>1</v>
      </c>
      <c r="AK441" t="s">
        <v>1</v>
      </c>
      <c r="AL441" t="s">
        <v>1</v>
      </c>
      <c r="AM441" t="s">
        <v>1</v>
      </c>
      <c r="AN441" t="s">
        <v>1</v>
      </c>
      <c r="AO441" t="s">
        <v>1</v>
      </c>
      <c r="AP441" t="s">
        <v>1</v>
      </c>
      <c r="AQ441" t="s">
        <v>1</v>
      </c>
      <c r="AR441" t="s">
        <v>1</v>
      </c>
      <c r="AS441" t="s">
        <v>1</v>
      </c>
      <c r="AT441" t="s">
        <v>1</v>
      </c>
      <c r="AU441" t="s">
        <v>1</v>
      </c>
      <c r="AV441" t="s">
        <v>1</v>
      </c>
      <c r="AW441">
        <v>0</v>
      </c>
      <c r="AX441">
        <v>0.09</v>
      </c>
      <c r="AY441">
        <v>0.02</v>
      </c>
      <c r="AZ441">
        <v>0</v>
      </c>
      <c r="BA441">
        <v>0</v>
      </c>
      <c r="BB441">
        <v>0</v>
      </c>
      <c r="BC441">
        <v>0.03</v>
      </c>
      <c r="BD441">
        <v>0.04</v>
      </c>
      <c r="BE441">
        <v>0.03</v>
      </c>
      <c r="BF441">
        <v>0.02</v>
      </c>
      <c r="BG441">
        <v>0</v>
      </c>
      <c r="BH441">
        <v>0</v>
      </c>
      <c r="BI441">
        <v>0</v>
      </c>
    </row>
    <row r="442" spans="1:61" hidden="1">
      <c r="A442" t="s">
        <v>652</v>
      </c>
      <c r="B442" t="s">
        <v>42</v>
      </c>
      <c r="C442" t="s">
        <v>151</v>
      </c>
      <c r="D442" t="s">
        <v>628</v>
      </c>
      <c r="E442" t="s">
        <v>573</v>
      </c>
      <c r="F442" t="s">
        <v>1</v>
      </c>
      <c r="G442" t="s">
        <v>1</v>
      </c>
      <c r="H442" t="s">
        <v>1</v>
      </c>
      <c r="I442" t="s">
        <v>1</v>
      </c>
      <c r="J442" t="s">
        <v>1</v>
      </c>
      <c r="K442" t="s">
        <v>1</v>
      </c>
      <c r="L442" t="s">
        <v>1</v>
      </c>
      <c r="M442" t="s">
        <v>1</v>
      </c>
      <c r="N442" t="s">
        <v>1</v>
      </c>
      <c r="O442" t="s">
        <v>1</v>
      </c>
      <c r="P442" t="s">
        <v>1</v>
      </c>
      <c r="Q442" t="s">
        <v>1</v>
      </c>
      <c r="R442" t="s">
        <v>1</v>
      </c>
      <c r="S442" t="s">
        <v>1</v>
      </c>
      <c r="T442" t="s">
        <v>1</v>
      </c>
      <c r="U442" t="s">
        <v>1</v>
      </c>
      <c r="V442" t="s">
        <v>1</v>
      </c>
      <c r="W442" t="s">
        <v>1</v>
      </c>
      <c r="X442" t="s">
        <v>1</v>
      </c>
      <c r="Y442" t="s">
        <v>1</v>
      </c>
      <c r="Z442" t="s">
        <v>1</v>
      </c>
      <c r="AA442" t="s">
        <v>1</v>
      </c>
      <c r="AB442" t="s">
        <v>1</v>
      </c>
      <c r="AC442" t="s">
        <v>1</v>
      </c>
      <c r="AD442" t="s">
        <v>1</v>
      </c>
      <c r="AE442" t="s">
        <v>1</v>
      </c>
      <c r="AF442" t="s">
        <v>1</v>
      </c>
      <c r="AG442" t="s">
        <v>1</v>
      </c>
      <c r="AH442" t="s">
        <v>1</v>
      </c>
      <c r="AI442" t="s">
        <v>1</v>
      </c>
      <c r="AJ442" t="s">
        <v>1</v>
      </c>
      <c r="AK442" t="s">
        <v>1</v>
      </c>
      <c r="AL442" t="s">
        <v>1</v>
      </c>
      <c r="AM442" t="s">
        <v>1</v>
      </c>
      <c r="AN442" t="s">
        <v>1</v>
      </c>
      <c r="AO442" t="s">
        <v>1</v>
      </c>
      <c r="AP442" t="s">
        <v>1</v>
      </c>
      <c r="AQ442" t="s">
        <v>1</v>
      </c>
      <c r="AR442" t="s">
        <v>1</v>
      </c>
      <c r="AS442" t="s">
        <v>1</v>
      </c>
      <c r="AT442" t="s">
        <v>1</v>
      </c>
      <c r="AU442" t="s">
        <v>1</v>
      </c>
      <c r="AV442" t="s">
        <v>1</v>
      </c>
      <c r="AW442">
        <v>0</v>
      </c>
      <c r="AX442">
        <v>0.21</v>
      </c>
      <c r="AY442">
        <v>0</v>
      </c>
      <c r="AZ442">
        <v>0</v>
      </c>
      <c r="BA442">
        <v>0</v>
      </c>
      <c r="BB442">
        <v>0</v>
      </c>
      <c r="BC442">
        <v>0.6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</row>
    <row r="443" spans="1:61" hidden="1">
      <c r="A443" t="s">
        <v>653</v>
      </c>
      <c r="B443" t="s">
        <v>43</v>
      </c>
      <c r="C443" t="s">
        <v>151</v>
      </c>
      <c r="D443" t="s">
        <v>628</v>
      </c>
      <c r="E443" t="s">
        <v>575</v>
      </c>
      <c r="F443" t="s">
        <v>1</v>
      </c>
      <c r="G443" t="s">
        <v>1</v>
      </c>
      <c r="H443" t="s">
        <v>1</v>
      </c>
      <c r="I443" t="s">
        <v>1</v>
      </c>
      <c r="J443" t="s">
        <v>1</v>
      </c>
      <c r="K443" t="s">
        <v>1</v>
      </c>
      <c r="L443" t="s">
        <v>1</v>
      </c>
      <c r="M443" t="s">
        <v>1</v>
      </c>
      <c r="N443" t="s">
        <v>1</v>
      </c>
      <c r="O443" t="s">
        <v>1</v>
      </c>
      <c r="P443" t="s">
        <v>1</v>
      </c>
      <c r="Q443" t="s">
        <v>1</v>
      </c>
      <c r="R443" t="s">
        <v>1</v>
      </c>
      <c r="S443" t="s">
        <v>1</v>
      </c>
      <c r="T443" t="s">
        <v>1</v>
      </c>
      <c r="U443" t="s">
        <v>1</v>
      </c>
      <c r="V443" t="s">
        <v>1</v>
      </c>
      <c r="W443" t="s">
        <v>1</v>
      </c>
      <c r="X443" t="s">
        <v>1</v>
      </c>
      <c r="Y443" t="s">
        <v>1</v>
      </c>
      <c r="Z443" t="s">
        <v>1</v>
      </c>
      <c r="AA443" t="s">
        <v>1</v>
      </c>
      <c r="AB443" t="s">
        <v>1</v>
      </c>
      <c r="AC443" t="s">
        <v>1</v>
      </c>
      <c r="AD443" t="s">
        <v>1</v>
      </c>
      <c r="AE443" t="s">
        <v>1</v>
      </c>
      <c r="AF443" t="s">
        <v>1</v>
      </c>
      <c r="AG443" t="s">
        <v>1</v>
      </c>
      <c r="AH443" t="s">
        <v>1</v>
      </c>
      <c r="AI443" t="s">
        <v>1</v>
      </c>
      <c r="AJ443" t="s">
        <v>1</v>
      </c>
      <c r="AK443" t="s">
        <v>1</v>
      </c>
      <c r="AL443" t="s">
        <v>1</v>
      </c>
      <c r="AM443" t="s">
        <v>1</v>
      </c>
      <c r="AN443" t="s">
        <v>1</v>
      </c>
      <c r="AO443" t="s">
        <v>1</v>
      </c>
      <c r="AP443" t="s">
        <v>1</v>
      </c>
      <c r="AQ443" t="s">
        <v>1</v>
      </c>
      <c r="AR443" t="s">
        <v>1</v>
      </c>
      <c r="AS443" t="s">
        <v>1</v>
      </c>
      <c r="AT443" t="s">
        <v>1</v>
      </c>
      <c r="AU443" t="s">
        <v>1</v>
      </c>
      <c r="AV443" t="s">
        <v>1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0.25</v>
      </c>
      <c r="BG443">
        <v>0.71699999999999997</v>
      </c>
      <c r="BH443">
        <v>0.25</v>
      </c>
      <c r="BI443">
        <v>0</v>
      </c>
    </row>
    <row r="444" spans="1:61" hidden="1">
      <c r="A444" t="s">
        <v>654</v>
      </c>
      <c r="B444" t="s">
        <v>44</v>
      </c>
      <c r="C444" t="s">
        <v>151</v>
      </c>
      <c r="D444" t="s">
        <v>628</v>
      </c>
      <c r="E444" t="s">
        <v>577</v>
      </c>
      <c r="F444" t="s">
        <v>1</v>
      </c>
      <c r="G444" t="s">
        <v>1</v>
      </c>
      <c r="H444" t="s">
        <v>1</v>
      </c>
      <c r="I444" t="s">
        <v>1</v>
      </c>
      <c r="J444" t="s">
        <v>1</v>
      </c>
      <c r="K444" t="s">
        <v>1</v>
      </c>
      <c r="L444" t="s">
        <v>1</v>
      </c>
      <c r="M444" t="s">
        <v>1</v>
      </c>
      <c r="N444" t="s">
        <v>1</v>
      </c>
      <c r="O444" t="s">
        <v>1</v>
      </c>
      <c r="P444" t="s">
        <v>1</v>
      </c>
      <c r="Q444" t="s">
        <v>1</v>
      </c>
      <c r="R444" t="s">
        <v>1</v>
      </c>
      <c r="S444" t="s">
        <v>1</v>
      </c>
      <c r="T444" t="s">
        <v>1</v>
      </c>
      <c r="U444" t="s">
        <v>1</v>
      </c>
      <c r="V444" t="s">
        <v>1</v>
      </c>
      <c r="W444" t="s">
        <v>1</v>
      </c>
      <c r="X444" t="s">
        <v>1</v>
      </c>
      <c r="Y444" t="s">
        <v>1</v>
      </c>
      <c r="Z444" t="s">
        <v>1</v>
      </c>
      <c r="AA444" t="s">
        <v>1</v>
      </c>
      <c r="AB444" t="s">
        <v>1</v>
      </c>
      <c r="AC444" t="s">
        <v>1</v>
      </c>
      <c r="AD444" t="s">
        <v>1</v>
      </c>
      <c r="AE444" t="s">
        <v>1</v>
      </c>
      <c r="AF444" t="s">
        <v>1</v>
      </c>
      <c r="AG444" t="s">
        <v>1</v>
      </c>
      <c r="AH444" t="s">
        <v>1</v>
      </c>
      <c r="AI444" t="s">
        <v>1</v>
      </c>
      <c r="AJ444" t="s">
        <v>1</v>
      </c>
      <c r="AK444" t="s">
        <v>1</v>
      </c>
      <c r="AL444" t="s">
        <v>1</v>
      </c>
      <c r="AM444" t="s">
        <v>1</v>
      </c>
      <c r="AN444" t="s">
        <v>1</v>
      </c>
      <c r="AO444" t="s">
        <v>1</v>
      </c>
      <c r="AP444" t="s">
        <v>1</v>
      </c>
      <c r="AQ444" t="s">
        <v>1</v>
      </c>
      <c r="AR444" t="s">
        <v>1</v>
      </c>
      <c r="AS444" t="s">
        <v>1</v>
      </c>
      <c r="AT444" t="s">
        <v>1</v>
      </c>
      <c r="AU444" t="s">
        <v>1</v>
      </c>
      <c r="AV444" t="s">
        <v>1</v>
      </c>
      <c r="AW444">
        <v>0</v>
      </c>
      <c r="AX444">
        <v>0.3</v>
      </c>
      <c r="AY444">
        <v>0</v>
      </c>
      <c r="AZ444">
        <v>0</v>
      </c>
      <c r="BA444">
        <v>0</v>
      </c>
      <c r="BB444">
        <v>0</v>
      </c>
      <c r="BC444">
        <v>2.5</v>
      </c>
      <c r="BD444">
        <v>0</v>
      </c>
      <c r="BE444">
        <v>0</v>
      </c>
      <c r="BF444">
        <v>1.5</v>
      </c>
      <c r="BG444">
        <v>0</v>
      </c>
      <c r="BH444">
        <v>153.1</v>
      </c>
      <c r="BI444">
        <v>0</v>
      </c>
    </row>
    <row r="445" spans="1:61" hidden="1">
      <c r="A445" t="s">
        <v>655</v>
      </c>
      <c r="B445" t="s">
        <v>45</v>
      </c>
      <c r="C445" t="s">
        <v>151</v>
      </c>
      <c r="D445" t="s">
        <v>628</v>
      </c>
      <c r="E445" t="s">
        <v>579</v>
      </c>
      <c r="F445" t="s">
        <v>1</v>
      </c>
      <c r="G445" t="s">
        <v>1</v>
      </c>
      <c r="H445" t="s">
        <v>1</v>
      </c>
      <c r="I445" t="s">
        <v>1</v>
      </c>
      <c r="J445" t="s">
        <v>1</v>
      </c>
      <c r="K445" t="s">
        <v>1</v>
      </c>
      <c r="L445" t="s">
        <v>1</v>
      </c>
      <c r="M445" t="s">
        <v>1</v>
      </c>
      <c r="N445" t="s">
        <v>1</v>
      </c>
      <c r="O445" t="s">
        <v>1</v>
      </c>
      <c r="P445" t="s">
        <v>1</v>
      </c>
      <c r="Q445" t="s">
        <v>1</v>
      </c>
      <c r="R445" t="s">
        <v>1</v>
      </c>
      <c r="S445" t="s">
        <v>1</v>
      </c>
      <c r="T445" t="s">
        <v>1</v>
      </c>
      <c r="U445" t="s">
        <v>1</v>
      </c>
      <c r="V445" t="s">
        <v>1</v>
      </c>
      <c r="W445" t="s">
        <v>1</v>
      </c>
      <c r="X445" t="s">
        <v>1</v>
      </c>
      <c r="Y445" t="s">
        <v>1</v>
      </c>
      <c r="Z445" t="s">
        <v>1</v>
      </c>
      <c r="AA445" t="s">
        <v>1</v>
      </c>
      <c r="AB445" t="s">
        <v>1</v>
      </c>
      <c r="AC445" t="s">
        <v>1</v>
      </c>
      <c r="AD445" t="s">
        <v>1</v>
      </c>
      <c r="AE445" t="s">
        <v>1</v>
      </c>
      <c r="AF445" t="s">
        <v>1</v>
      </c>
      <c r="AG445" t="s">
        <v>1</v>
      </c>
      <c r="AH445" t="s">
        <v>1</v>
      </c>
      <c r="AI445" t="s">
        <v>1</v>
      </c>
      <c r="AJ445" t="s">
        <v>1</v>
      </c>
      <c r="AK445" t="s">
        <v>1</v>
      </c>
      <c r="AL445" t="s">
        <v>1</v>
      </c>
      <c r="AM445" t="s">
        <v>1</v>
      </c>
      <c r="AN445" t="s">
        <v>1</v>
      </c>
      <c r="AO445" t="s">
        <v>1</v>
      </c>
      <c r="AP445" t="s">
        <v>1</v>
      </c>
      <c r="AQ445" t="s">
        <v>1</v>
      </c>
      <c r="AR445" t="s">
        <v>1</v>
      </c>
      <c r="AS445" t="s">
        <v>1</v>
      </c>
      <c r="AT445" t="s">
        <v>1</v>
      </c>
      <c r="AU445" t="s">
        <v>1</v>
      </c>
      <c r="AV445" t="s">
        <v>1</v>
      </c>
      <c r="AW445">
        <v>3.3050000000000002</v>
      </c>
      <c r="AX445">
        <v>3.052</v>
      </c>
      <c r="AY445">
        <v>0</v>
      </c>
      <c r="AZ445">
        <v>0</v>
      </c>
      <c r="BA445">
        <v>0</v>
      </c>
      <c r="BB445">
        <v>0</v>
      </c>
      <c r="BC445">
        <v>-0.42199999999999999</v>
      </c>
      <c r="BD445">
        <v>2.887</v>
      </c>
      <c r="BE445">
        <v>6.91</v>
      </c>
      <c r="BF445">
        <v>0.28299999999999997</v>
      </c>
      <c r="BG445">
        <v>1.2789999999999999</v>
      </c>
      <c r="BH445">
        <v>0.27600000000000002</v>
      </c>
      <c r="BI445">
        <v>0</v>
      </c>
    </row>
    <row r="446" spans="1:61" hidden="1">
      <c r="A446" t="s">
        <v>656</v>
      </c>
      <c r="B446" t="s">
        <v>46</v>
      </c>
      <c r="C446" t="s">
        <v>151</v>
      </c>
      <c r="D446" t="s">
        <v>628</v>
      </c>
      <c r="E446" t="s">
        <v>581</v>
      </c>
      <c r="F446" t="s">
        <v>1</v>
      </c>
      <c r="G446" t="s">
        <v>1</v>
      </c>
      <c r="H446" t="s">
        <v>1</v>
      </c>
      <c r="I446" t="s">
        <v>1</v>
      </c>
      <c r="J446" t="s">
        <v>1</v>
      </c>
      <c r="K446" t="s">
        <v>1</v>
      </c>
      <c r="L446" t="s">
        <v>1</v>
      </c>
      <c r="M446" t="s">
        <v>1</v>
      </c>
      <c r="N446" t="s">
        <v>1</v>
      </c>
      <c r="O446" t="s">
        <v>1</v>
      </c>
      <c r="P446" t="s">
        <v>1</v>
      </c>
      <c r="Q446" t="s">
        <v>1</v>
      </c>
      <c r="R446" t="s">
        <v>1</v>
      </c>
      <c r="S446" t="s">
        <v>1</v>
      </c>
      <c r="T446" t="s">
        <v>1</v>
      </c>
      <c r="U446" t="s">
        <v>1</v>
      </c>
      <c r="V446" t="s">
        <v>1</v>
      </c>
      <c r="W446" t="s">
        <v>1</v>
      </c>
      <c r="X446" t="s">
        <v>1</v>
      </c>
      <c r="Y446" t="s">
        <v>1</v>
      </c>
      <c r="Z446" t="s">
        <v>1</v>
      </c>
      <c r="AA446" t="s">
        <v>1</v>
      </c>
      <c r="AB446" t="s">
        <v>1</v>
      </c>
      <c r="AC446" t="s">
        <v>1</v>
      </c>
      <c r="AD446" t="s">
        <v>1</v>
      </c>
      <c r="AE446" t="s">
        <v>1</v>
      </c>
      <c r="AF446" t="s">
        <v>1</v>
      </c>
      <c r="AG446" t="s">
        <v>1</v>
      </c>
      <c r="AH446" t="s">
        <v>1</v>
      </c>
      <c r="AI446" t="s">
        <v>1</v>
      </c>
      <c r="AJ446" t="s">
        <v>1</v>
      </c>
      <c r="AK446" t="s">
        <v>1</v>
      </c>
      <c r="AL446" t="s">
        <v>1</v>
      </c>
      <c r="AM446" t="s">
        <v>1</v>
      </c>
      <c r="AN446" t="s">
        <v>1</v>
      </c>
      <c r="AO446" t="s">
        <v>1</v>
      </c>
      <c r="AP446" t="s">
        <v>1</v>
      </c>
      <c r="AQ446" t="s">
        <v>1</v>
      </c>
      <c r="AR446" t="s">
        <v>1</v>
      </c>
      <c r="AS446" t="s">
        <v>1</v>
      </c>
      <c r="AT446" t="s">
        <v>1</v>
      </c>
      <c r="AU446" t="s">
        <v>1</v>
      </c>
      <c r="AV446" t="s">
        <v>1</v>
      </c>
      <c r="AW446">
        <v>0</v>
      </c>
      <c r="AX446">
        <v>0</v>
      </c>
      <c r="AY446">
        <v>0</v>
      </c>
      <c r="AZ446">
        <v>-2.2040000000000002</v>
      </c>
      <c r="BA446">
        <v>-0.23300000000000001</v>
      </c>
      <c r="BB446">
        <v>-0.02</v>
      </c>
      <c r="BC446">
        <v>0</v>
      </c>
      <c r="BD446">
        <v>0.2</v>
      </c>
      <c r="BE446">
        <v>0</v>
      </c>
      <c r="BF446">
        <v>0</v>
      </c>
      <c r="BG446">
        <v>0</v>
      </c>
      <c r="BH446">
        <v>0</v>
      </c>
      <c r="BI446">
        <v>0</v>
      </c>
    </row>
    <row r="447" spans="1:61" hidden="1">
      <c r="A447" t="s">
        <v>657</v>
      </c>
      <c r="B447" t="s">
        <v>47</v>
      </c>
      <c r="C447" t="s">
        <v>151</v>
      </c>
      <c r="D447" t="s">
        <v>628</v>
      </c>
      <c r="E447" t="s">
        <v>583</v>
      </c>
      <c r="F447" t="s">
        <v>1</v>
      </c>
      <c r="G447" t="s">
        <v>1</v>
      </c>
      <c r="H447" t="s">
        <v>1</v>
      </c>
      <c r="I447" t="s">
        <v>1</v>
      </c>
      <c r="J447" t="s">
        <v>1</v>
      </c>
      <c r="K447" t="s">
        <v>1</v>
      </c>
      <c r="L447" t="s">
        <v>1</v>
      </c>
      <c r="M447" t="s">
        <v>1</v>
      </c>
      <c r="N447" t="s">
        <v>1</v>
      </c>
      <c r="O447" t="s">
        <v>1</v>
      </c>
      <c r="P447" t="s">
        <v>1</v>
      </c>
      <c r="Q447" t="s">
        <v>1</v>
      </c>
      <c r="R447" t="s">
        <v>1</v>
      </c>
      <c r="S447" t="s">
        <v>1</v>
      </c>
      <c r="T447" t="s">
        <v>1</v>
      </c>
      <c r="U447" t="s">
        <v>1</v>
      </c>
      <c r="V447" t="s">
        <v>1</v>
      </c>
      <c r="W447" t="s">
        <v>1</v>
      </c>
      <c r="X447" t="s">
        <v>1</v>
      </c>
      <c r="Y447" t="s">
        <v>1</v>
      </c>
      <c r="Z447" t="s">
        <v>1</v>
      </c>
      <c r="AA447" t="s">
        <v>1</v>
      </c>
      <c r="AB447" t="s">
        <v>1</v>
      </c>
      <c r="AC447" t="s">
        <v>1</v>
      </c>
      <c r="AD447" t="s">
        <v>1</v>
      </c>
      <c r="AE447" t="s">
        <v>1</v>
      </c>
      <c r="AF447" t="s">
        <v>1</v>
      </c>
      <c r="AG447" t="s">
        <v>1</v>
      </c>
      <c r="AH447" t="s">
        <v>1</v>
      </c>
      <c r="AI447" t="s">
        <v>1</v>
      </c>
      <c r="AJ447" t="s">
        <v>1</v>
      </c>
      <c r="AK447" t="s">
        <v>1</v>
      </c>
      <c r="AL447" t="s">
        <v>1</v>
      </c>
      <c r="AM447" t="s">
        <v>1</v>
      </c>
      <c r="AN447" t="s">
        <v>1</v>
      </c>
      <c r="AO447" t="s">
        <v>1</v>
      </c>
      <c r="AP447" t="s">
        <v>1</v>
      </c>
      <c r="AQ447" t="s">
        <v>1</v>
      </c>
      <c r="AR447" t="s">
        <v>1</v>
      </c>
      <c r="AS447" t="s">
        <v>1</v>
      </c>
      <c r="AT447" t="s">
        <v>1</v>
      </c>
      <c r="AU447" t="s">
        <v>1</v>
      </c>
      <c r="AV447" t="s">
        <v>1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5.0999999999999997E-2</v>
      </c>
      <c r="BG447">
        <v>0.17</v>
      </c>
      <c r="BH447">
        <v>0.03</v>
      </c>
      <c r="BI447">
        <v>0</v>
      </c>
    </row>
    <row r="448" spans="1:61" hidden="1">
      <c r="A448" t="s">
        <v>658</v>
      </c>
      <c r="B448" t="s">
        <v>48</v>
      </c>
      <c r="C448" t="s">
        <v>151</v>
      </c>
      <c r="D448" t="s">
        <v>628</v>
      </c>
      <c r="E448" t="s">
        <v>585</v>
      </c>
      <c r="F448" t="s">
        <v>1</v>
      </c>
      <c r="G448" t="s">
        <v>1</v>
      </c>
      <c r="H448" t="s">
        <v>1</v>
      </c>
      <c r="I448" t="s">
        <v>1</v>
      </c>
      <c r="J448" t="s">
        <v>1</v>
      </c>
      <c r="K448" t="s">
        <v>1</v>
      </c>
      <c r="L448" t="s">
        <v>1</v>
      </c>
      <c r="M448" t="s">
        <v>1</v>
      </c>
      <c r="N448" t="s">
        <v>1</v>
      </c>
      <c r="O448" t="s">
        <v>1</v>
      </c>
      <c r="P448" t="s">
        <v>1</v>
      </c>
      <c r="Q448" t="s">
        <v>1</v>
      </c>
      <c r="R448" t="s">
        <v>1</v>
      </c>
      <c r="S448" t="s">
        <v>1</v>
      </c>
      <c r="T448" t="s">
        <v>1</v>
      </c>
      <c r="U448" t="s">
        <v>1</v>
      </c>
      <c r="V448" t="s">
        <v>1</v>
      </c>
      <c r="W448" t="s">
        <v>1</v>
      </c>
      <c r="X448" t="s">
        <v>1</v>
      </c>
      <c r="Y448" t="s">
        <v>1</v>
      </c>
      <c r="Z448" t="s">
        <v>1</v>
      </c>
      <c r="AA448" t="s">
        <v>1</v>
      </c>
      <c r="AB448" t="s">
        <v>1</v>
      </c>
      <c r="AC448" t="s">
        <v>1</v>
      </c>
      <c r="AD448" t="s">
        <v>1</v>
      </c>
      <c r="AE448" t="s">
        <v>1</v>
      </c>
      <c r="AF448" t="s">
        <v>1</v>
      </c>
      <c r="AG448" t="s">
        <v>1</v>
      </c>
      <c r="AH448" t="s">
        <v>1</v>
      </c>
      <c r="AI448" t="s">
        <v>1</v>
      </c>
      <c r="AJ448" t="s">
        <v>1</v>
      </c>
      <c r="AK448" t="s">
        <v>1</v>
      </c>
      <c r="AL448" t="s">
        <v>1</v>
      </c>
      <c r="AM448" t="s">
        <v>1</v>
      </c>
      <c r="AN448" t="s">
        <v>1</v>
      </c>
      <c r="AO448" t="s">
        <v>1</v>
      </c>
      <c r="AP448" t="s">
        <v>1</v>
      </c>
      <c r="AQ448" t="s">
        <v>1</v>
      </c>
      <c r="AR448" t="s">
        <v>1</v>
      </c>
      <c r="AS448" t="s">
        <v>1</v>
      </c>
      <c r="AT448" t="s">
        <v>1</v>
      </c>
      <c r="AU448" t="s">
        <v>1</v>
      </c>
      <c r="AV448" t="s">
        <v>1</v>
      </c>
      <c r="AW448">
        <v>0</v>
      </c>
      <c r="AX448">
        <v>0</v>
      </c>
      <c r="AY448">
        <v>4.4999999999999998E-2</v>
      </c>
      <c r="AZ448">
        <v>0</v>
      </c>
      <c r="BA448">
        <v>0</v>
      </c>
      <c r="BB448">
        <v>0.13200000000000001</v>
      </c>
      <c r="BC448">
        <v>0.109</v>
      </c>
      <c r="BD448">
        <v>0</v>
      </c>
      <c r="BE448">
        <v>0.26200000000000001</v>
      </c>
      <c r="BF448">
        <v>0.104</v>
      </c>
      <c r="BG448">
        <v>0.24</v>
      </c>
      <c r="BH448">
        <v>0.14599999999999999</v>
      </c>
      <c r="BI448">
        <v>0</v>
      </c>
    </row>
    <row r="449" spans="1:61" hidden="1">
      <c r="A449" t="s">
        <v>659</v>
      </c>
      <c r="B449" t="s">
        <v>49</v>
      </c>
      <c r="C449" t="s">
        <v>151</v>
      </c>
      <c r="D449" t="s">
        <v>628</v>
      </c>
      <c r="E449" t="s">
        <v>587</v>
      </c>
      <c r="F449" t="s">
        <v>1</v>
      </c>
      <c r="G449" t="s">
        <v>1</v>
      </c>
      <c r="H449" t="s">
        <v>1</v>
      </c>
      <c r="I449" t="s">
        <v>1</v>
      </c>
      <c r="J449" t="s">
        <v>1</v>
      </c>
      <c r="K449" t="s">
        <v>1</v>
      </c>
      <c r="L449" t="s">
        <v>1</v>
      </c>
      <c r="M449" t="s">
        <v>1</v>
      </c>
      <c r="N449" t="s">
        <v>1</v>
      </c>
      <c r="O449" t="s">
        <v>1</v>
      </c>
      <c r="P449" t="s">
        <v>1</v>
      </c>
      <c r="Q449" t="s">
        <v>1</v>
      </c>
      <c r="R449" t="s">
        <v>1</v>
      </c>
      <c r="S449" t="s">
        <v>1</v>
      </c>
      <c r="T449" t="s">
        <v>1</v>
      </c>
      <c r="U449" t="s">
        <v>1</v>
      </c>
      <c r="V449" t="s">
        <v>1</v>
      </c>
      <c r="W449" t="s">
        <v>1</v>
      </c>
      <c r="X449" t="s">
        <v>1</v>
      </c>
      <c r="Y449" t="s">
        <v>1</v>
      </c>
      <c r="Z449" t="s">
        <v>1</v>
      </c>
      <c r="AA449" t="s">
        <v>1</v>
      </c>
      <c r="AB449" t="s">
        <v>1</v>
      </c>
      <c r="AC449" t="s">
        <v>1</v>
      </c>
      <c r="AD449" t="s">
        <v>1</v>
      </c>
      <c r="AE449" t="s">
        <v>1</v>
      </c>
      <c r="AF449" t="s">
        <v>1</v>
      </c>
      <c r="AG449" t="s">
        <v>1</v>
      </c>
      <c r="AH449" t="s">
        <v>1</v>
      </c>
      <c r="AI449" t="s">
        <v>1</v>
      </c>
      <c r="AJ449" t="s">
        <v>1</v>
      </c>
      <c r="AK449" t="s">
        <v>1</v>
      </c>
      <c r="AL449" t="s">
        <v>1</v>
      </c>
      <c r="AM449" t="s">
        <v>1</v>
      </c>
      <c r="AN449" t="s">
        <v>1</v>
      </c>
      <c r="AO449" t="s">
        <v>1</v>
      </c>
      <c r="AP449" t="s">
        <v>1</v>
      </c>
      <c r="AQ449" t="s">
        <v>1</v>
      </c>
      <c r="AR449" t="s">
        <v>1</v>
      </c>
      <c r="AS449" t="s">
        <v>1</v>
      </c>
      <c r="AT449" t="s">
        <v>1</v>
      </c>
      <c r="AU449" t="s">
        <v>1</v>
      </c>
      <c r="AV449" t="s">
        <v>1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</row>
    <row r="450" spans="1:61" hidden="1">
      <c r="A450" t="s">
        <v>660</v>
      </c>
      <c r="B450" t="s">
        <v>50</v>
      </c>
      <c r="C450" t="s">
        <v>151</v>
      </c>
      <c r="D450" t="s">
        <v>628</v>
      </c>
      <c r="E450" t="s">
        <v>589</v>
      </c>
      <c r="F450" t="s">
        <v>1</v>
      </c>
      <c r="G450" t="s">
        <v>1</v>
      </c>
      <c r="H450" t="s">
        <v>1</v>
      </c>
      <c r="I450" t="s">
        <v>1</v>
      </c>
      <c r="J450" t="s">
        <v>1</v>
      </c>
      <c r="K450" t="s">
        <v>1</v>
      </c>
      <c r="L450" t="s">
        <v>1</v>
      </c>
      <c r="M450" t="s">
        <v>1</v>
      </c>
      <c r="N450" t="s">
        <v>1</v>
      </c>
      <c r="O450" t="s">
        <v>1</v>
      </c>
      <c r="P450" t="s">
        <v>1</v>
      </c>
      <c r="Q450" t="s">
        <v>1</v>
      </c>
      <c r="R450" t="s">
        <v>1</v>
      </c>
      <c r="S450" t="s">
        <v>1</v>
      </c>
      <c r="T450" t="s">
        <v>1</v>
      </c>
      <c r="U450" t="s">
        <v>1</v>
      </c>
      <c r="V450" t="s">
        <v>1</v>
      </c>
      <c r="W450" t="s">
        <v>1</v>
      </c>
      <c r="X450" t="s">
        <v>1</v>
      </c>
      <c r="Y450" t="s">
        <v>1</v>
      </c>
      <c r="Z450" t="s">
        <v>1</v>
      </c>
      <c r="AA450" t="s">
        <v>1</v>
      </c>
      <c r="AB450" t="s">
        <v>1</v>
      </c>
      <c r="AC450" t="s">
        <v>1</v>
      </c>
      <c r="AD450" t="s">
        <v>1</v>
      </c>
      <c r="AE450" t="s">
        <v>1</v>
      </c>
      <c r="AF450" t="s">
        <v>1</v>
      </c>
      <c r="AG450" t="s">
        <v>1</v>
      </c>
      <c r="AH450" t="s">
        <v>1</v>
      </c>
      <c r="AI450" t="s">
        <v>1</v>
      </c>
      <c r="AJ450" t="s">
        <v>1</v>
      </c>
      <c r="AK450" t="s">
        <v>1</v>
      </c>
      <c r="AL450" t="s">
        <v>1</v>
      </c>
      <c r="AM450" t="s">
        <v>1</v>
      </c>
      <c r="AN450" t="s">
        <v>1</v>
      </c>
      <c r="AO450" t="s">
        <v>1</v>
      </c>
      <c r="AP450" t="s">
        <v>1</v>
      </c>
      <c r="AQ450" t="s">
        <v>1</v>
      </c>
      <c r="AR450" t="s">
        <v>1</v>
      </c>
      <c r="AS450" t="s">
        <v>1</v>
      </c>
      <c r="AT450" t="s">
        <v>1</v>
      </c>
      <c r="AU450" t="s">
        <v>1</v>
      </c>
      <c r="AV450" t="s">
        <v>1</v>
      </c>
      <c r="AW450">
        <v>0</v>
      </c>
      <c r="AX450">
        <v>14</v>
      </c>
      <c r="AY450">
        <v>0</v>
      </c>
      <c r="AZ450">
        <v>0</v>
      </c>
      <c r="BA450">
        <v>0</v>
      </c>
      <c r="BB450">
        <v>10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</row>
    <row r="451" spans="1:61" hidden="1">
      <c r="A451" t="s">
        <v>661</v>
      </c>
      <c r="B451" t="s">
        <v>51</v>
      </c>
      <c r="C451" t="s">
        <v>151</v>
      </c>
      <c r="D451" t="s">
        <v>628</v>
      </c>
      <c r="E451" t="s">
        <v>591</v>
      </c>
      <c r="F451" t="s">
        <v>1</v>
      </c>
      <c r="G451" t="s">
        <v>1</v>
      </c>
      <c r="H451" t="s">
        <v>1</v>
      </c>
      <c r="I451" t="s">
        <v>1</v>
      </c>
      <c r="J451" t="s">
        <v>1</v>
      </c>
      <c r="K451" t="s">
        <v>1</v>
      </c>
      <c r="L451" t="s">
        <v>1</v>
      </c>
      <c r="M451" t="s">
        <v>1</v>
      </c>
      <c r="N451" t="s">
        <v>1</v>
      </c>
      <c r="O451" t="s">
        <v>1</v>
      </c>
      <c r="P451" t="s">
        <v>1</v>
      </c>
      <c r="Q451" t="s">
        <v>1</v>
      </c>
      <c r="R451" t="s">
        <v>1</v>
      </c>
      <c r="S451" t="s">
        <v>1</v>
      </c>
      <c r="T451" t="s">
        <v>1</v>
      </c>
      <c r="U451" t="s">
        <v>1</v>
      </c>
      <c r="V451" t="s">
        <v>1</v>
      </c>
      <c r="W451" t="s">
        <v>1</v>
      </c>
      <c r="X451" t="s">
        <v>1</v>
      </c>
      <c r="Y451" t="s">
        <v>1</v>
      </c>
      <c r="Z451" t="s">
        <v>1</v>
      </c>
      <c r="AA451" t="s">
        <v>1</v>
      </c>
      <c r="AB451" t="s">
        <v>1</v>
      </c>
      <c r="AC451" t="s">
        <v>1</v>
      </c>
      <c r="AD451" t="s">
        <v>1</v>
      </c>
      <c r="AE451" t="s">
        <v>1</v>
      </c>
      <c r="AF451" t="s">
        <v>1</v>
      </c>
      <c r="AG451" t="s">
        <v>1</v>
      </c>
      <c r="AH451" t="s">
        <v>1</v>
      </c>
      <c r="AI451" t="s">
        <v>1</v>
      </c>
      <c r="AJ451" t="s">
        <v>1</v>
      </c>
      <c r="AK451" t="s">
        <v>1</v>
      </c>
      <c r="AL451" t="s">
        <v>1</v>
      </c>
      <c r="AM451" t="s">
        <v>1</v>
      </c>
      <c r="AN451" t="s">
        <v>1</v>
      </c>
      <c r="AO451" t="s">
        <v>1</v>
      </c>
      <c r="AP451" t="s">
        <v>1</v>
      </c>
      <c r="AQ451" t="s">
        <v>1</v>
      </c>
      <c r="AR451" t="s">
        <v>1</v>
      </c>
      <c r="AS451" t="s">
        <v>1</v>
      </c>
      <c r="AT451" t="s">
        <v>1</v>
      </c>
      <c r="AU451" t="s">
        <v>1</v>
      </c>
      <c r="AV451" t="s">
        <v>1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28</v>
      </c>
      <c r="BG451">
        <v>3.14</v>
      </c>
      <c r="BH451">
        <v>0</v>
      </c>
      <c r="BI451">
        <v>0</v>
      </c>
    </row>
    <row r="452" spans="1:61" hidden="1">
      <c r="A452" t="s">
        <v>662</v>
      </c>
      <c r="B452" t="s">
        <v>23</v>
      </c>
      <c r="C452" t="s">
        <v>151</v>
      </c>
      <c r="D452" t="s">
        <v>628</v>
      </c>
      <c r="E452" t="s">
        <v>593</v>
      </c>
      <c r="F452" t="s">
        <v>1</v>
      </c>
      <c r="G452" t="s">
        <v>1</v>
      </c>
      <c r="H452" t="s">
        <v>1</v>
      </c>
      <c r="I452" t="s">
        <v>1</v>
      </c>
      <c r="J452" t="s">
        <v>1</v>
      </c>
      <c r="K452" t="s">
        <v>1</v>
      </c>
      <c r="L452" t="s">
        <v>1</v>
      </c>
      <c r="M452" t="s">
        <v>1</v>
      </c>
      <c r="N452" t="s">
        <v>1</v>
      </c>
      <c r="O452" t="s">
        <v>1</v>
      </c>
      <c r="P452" t="s">
        <v>1</v>
      </c>
      <c r="Q452" t="s">
        <v>1</v>
      </c>
      <c r="R452" t="s">
        <v>1</v>
      </c>
      <c r="S452" t="s">
        <v>1</v>
      </c>
      <c r="T452" t="s">
        <v>1</v>
      </c>
      <c r="U452" t="s">
        <v>1</v>
      </c>
      <c r="V452" t="s">
        <v>1</v>
      </c>
      <c r="W452" t="s">
        <v>1</v>
      </c>
      <c r="X452" t="s">
        <v>1</v>
      </c>
      <c r="Y452" t="s">
        <v>1</v>
      </c>
      <c r="Z452" t="s">
        <v>1</v>
      </c>
      <c r="AA452" t="s">
        <v>1</v>
      </c>
      <c r="AB452" t="s">
        <v>1</v>
      </c>
      <c r="AC452" t="s">
        <v>1</v>
      </c>
      <c r="AD452" t="s">
        <v>1</v>
      </c>
      <c r="AE452" t="s">
        <v>1</v>
      </c>
      <c r="AF452" t="s">
        <v>1</v>
      </c>
      <c r="AG452" t="s">
        <v>1</v>
      </c>
      <c r="AH452" t="s">
        <v>1</v>
      </c>
      <c r="AI452" t="s">
        <v>1</v>
      </c>
      <c r="AJ452" t="s">
        <v>1</v>
      </c>
      <c r="AK452" t="s">
        <v>1</v>
      </c>
      <c r="AL452" t="s">
        <v>1</v>
      </c>
      <c r="AM452" t="s">
        <v>1</v>
      </c>
      <c r="AN452" t="s">
        <v>1</v>
      </c>
      <c r="AO452" t="s">
        <v>1</v>
      </c>
      <c r="AP452" t="s">
        <v>1</v>
      </c>
      <c r="AQ452" t="s">
        <v>1</v>
      </c>
      <c r="AR452" t="s">
        <v>1</v>
      </c>
      <c r="AS452" t="s">
        <v>1</v>
      </c>
      <c r="AT452" t="s">
        <v>1</v>
      </c>
      <c r="AU452" t="s">
        <v>1</v>
      </c>
      <c r="AV452" t="s">
        <v>1</v>
      </c>
      <c r="AW452">
        <v>0.38679999999999998</v>
      </c>
      <c r="AX452">
        <v>0.27560000000000001</v>
      </c>
      <c r="AY452">
        <v>0.23749999999999999</v>
      </c>
      <c r="AZ452">
        <v>0.1691</v>
      </c>
      <c r="BA452">
        <v>5.9799999999999999E-2</v>
      </c>
      <c r="BB452">
        <v>-1.18E-2</v>
      </c>
      <c r="BC452">
        <v>6.7900000000000002E-2</v>
      </c>
      <c r="BD452">
        <v>5.7299999999999997E-2</v>
      </c>
      <c r="BE452">
        <v>0.19209999999999999</v>
      </c>
      <c r="BF452">
        <v>0.11409999999999999</v>
      </c>
      <c r="BG452">
        <v>0.16889999999999999</v>
      </c>
      <c r="BH452">
        <v>8.3900000000000002E-2</v>
      </c>
      <c r="BI452">
        <v>-4.58E-2</v>
      </c>
    </row>
    <row r="453" spans="1:61" hidden="1">
      <c r="A453" t="s">
        <v>663</v>
      </c>
      <c r="B453" t="s">
        <v>24</v>
      </c>
      <c r="C453" t="s">
        <v>151</v>
      </c>
      <c r="D453" t="s">
        <v>628</v>
      </c>
      <c r="E453" t="s">
        <v>593</v>
      </c>
      <c r="F453" t="s">
        <v>1</v>
      </c>
      <c r="G453" t="s">
        <v>1</v>
      </c>
      <c r="H453" t="s">
        <v>1</v>
      </c>
      <c r="I453" t="s">
        <v>1</v>
      </c>
      <c r="J453" t="s">
        <v>1</v>
      </c>
      <c r="K453" t="s">
        <v>1</v>
      </c>
      <c r="L453" t="s">
        <v>1</v>
      </c>
      <c r="M453" t="s">
        <v>1</v>
      </c>
      <c r="N453" t="s">
        <v>1</v>
      </c>
      <c r="O453" t="s">
        <v>1</v>
      </c>
      <c r="P453" t="s">
        <v>1</v>
      </c>
      <c r="Q453" t="s">
        <v>1</v>
      </c>
      <c r="R453" t="s">
        <v>1</v>
      </c>
      <c r="S453" t="s">
        <v>1</v>
      </c>
      <c r="T453" t="s">
        <v>1</v>
      </c>
      <c r="U453" t="s">
        <v>1</v>
      </c>
      <c r="V453" t="s">
        <v>1</v>
      </c>
      <c r="W453" t="s">
        <v>1</v>
      </c>
      <c r="X453" t="s">
        <v>1</v>
      </c>
      <c r="Y453" t="s">
        <v>1</v>
      </c>
      <c r="Z453" t="s">
        <v>1</v>
      </c>
      <c r="AA453" t="s">
        <v>1</v>
      </c>
      <c r="AB453" t="s">
        <v>1</v>
      </c>
      <c r="AC453" t="s">
        <v>1</v>
      </c>
      <c r="AD453" t="s">
        <v>1</v>
      </c>
      <c r="AE453" t="s">
        <v>1</v>
      </c>
      <c r="AF453" t="s">
        <v>1</v>
      </c>
      <c r="AG453" t="s">
        <v>1</v>
      </c>
      <c r="AH453" t="s">
        <v>1</v>
      </c>
      <c r="AI453" t="s">
        <v>1</v>
      </c>
      <c r="AJ453" t="s">
        <v>1</v>
      </c>
      <c r="AK453" t="s">
        <v>1</v>
      </c>
      <c r="AL453" t="s">
        <v>1</v>
      </c>
      <c r="AM453" t="s">
        <v>1</v>
      </c>
      <c r="AN453" t="s">
        <v>1</v>
      </c>
      <c r="AO453" t="s">
        <v>1</v>
      </c>
      <c r="AP453" t="s">
        <v>1</v>
      </c>
      <c r="AQ453" t="s">
        <v>1</v>
      </c>
      <c r="AR453" t="s">
        <v>1</v>
      </c>
      <c r="AS453" t="s">
        <v>1</v>
      </c>
      <c r="AT453" t="s">
        <v>1</v>
      </c>
      <c r="AU453" t="s">
        <v>1</v>
      </c>
      <c r="AV453" t="s">
        <v>1</v>
      </c>
      <c r="AW453">
        <v>1.9564999999999999</v>
      </c>
      <c r="AX453">
        <v>0.44529999999999997</v>
      </c>
      <c r="AY453">
        <v>0.46500000000000002</v>
      </c>
      <c r="AZ453">
        <v>0.56140000000000001</v>
      </c>
      <c r="BA453">
        <v>0.13220000000000001</v>
      </c>
      <c r="BB453">
        <v>7.22E-2</v>
      </c>
      <c r="BC453">
        <v>-0.27010000000000001</v>
      </c>
      <c r="BD453">
        <v>-1.55E-2</v>
      </c>
      <c r="BE453">
        <v>-0.11</v>
      </c>
      <c r="BF453">
        <v>0.32990000000000003</v>
      </c>
      <c r="BG453">
        <v>0.56269999999999998</v>
      </c>
      <c r="BH453">
        <v>0.27639999999999998</v>
      </c>
      <c r="BI453">
        <v>0</v>
      </c>
    </row>
    <row r="454" spans="1:61" hidden="1">
      <c r="A454" t="s">
        <v>664</v>
      </c>
      <c r="B454" t="s">
        <v>25</v>
      </c>
      <c r="C454" t="s">
        <v>151</v>
      </c>
      <c r="D454" t="s">
        <v>628</v>
      </c>
      <c r="E454" t="s">
        <v>593</v>
      </c>
      <c r="F454" t="s">
        <v>1</v>
      </c>
      <c r="G454" t="s">
        <v>1</v>
      </c>
      <c r="H454" t="s">
        <v>1</v>
      </c>
      <c r="I454" t="s">
        <v>1</v>
      </c>
      <c r="J454" t="s">
        <v>1</v>
      </c>
      <c r="K454" t="s">
        <v>1</v>
      </c>
      <c r="L454" t="s">
        <v>1</v>
      </c>
      <c r="M454" t="s">
        <v>1</v>
      </c>
      <c r="N454" t="s">
        <v>1</v>
      </c>
      <c r="O454" t="s">
        <v>1</v>
      </c>
      <c r="P454" t="s">
        <v>1</v>
      </c>
      <c r="Q454" t="s">
        <v>1</v>
      </c>
      <c r="R454" t="s">
        <v>1</v>
      </c>
      <c r="S454" t="s">
        <v>1</v>
      </c>
      <c r="T454" t="s">
        <v>1</v>
      </c>
      <c r="U454" t="s">
        <v>1</v>
      </c>
      <c r="V454" t="s">
        <v>1</v>
      </c>
      <c r="W454" t="s">
        <v>1</v>
      </c>
      <c r="X454" t="s">
        <v>1</v>
      </c>
      <c r="Y454" t="s">
        <v>1</v>
      </c>
      <c r="Z454" t="s">
        <v>1</v>
      </c>
      <c r="AA454" t="s">
        <v>1</v>
      </c>
      <c r="AB454" t="s">
        <v>1</v>
      </c>
      <c r="AC454" t="s">
        <v>1</v>
      </c>
      <c r="AD454" t="s">
        <v>1</v>
      </c>
      <c r="AE454" t="s">
        <v>1</v>
      </c>
      <c r="AF454" t="s">
        <v>1</v>
      </c>
      <c r="AG454" t="s">
        <v>1</v>
      </c>
      <c r="AH454" t="s">
        <v>1</v>
      </c>
      <c r="AI454" t="s">
        <v>1</v>
      </c>
      <c r="AJ454" t="s">
        <v>1</v>
      </c>
      <c r="AK454" t="s">
        <v>1</v>
      </c>
      <c r="AL454" t="s">
        <v>1</v>
      </c>
      <c r="AM454" t="s">
        <v>1</v>
      </c>
      <c r="AN454" t="s">
        <v>1</v>
      </c>
      <c r="AO454" t="s">
        <v>1</v>
      </c>
      <c r="AP454" t="s">
        <v>1</v>
      </c>
      <c r="AQ454" t="s">
        <v>1</v>
      </c>
      <c r="AR454" t="s">
        <v>1</v>
      </c>
      <c r="AS454" t="s">
        <v>1</v>
      </c>
      <c r="AT454" t="s">
        <v>1</v>
      </c>
      <c r="AU454" t="s">
        <v>1</v>
      </c>
      <c r="AV454" t="s">
        <v>1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-1.46E-2</v>
      </c>
      <c r="BF454">
        <v>0</v>
      </c>
      <c r="BG454">
        <v>0.1096</v>
      </c>
      <c r="BH454">
        <v>0</v>
      </c>
      <c r="BI454">
        <v>0</v>
      </c>
    </row>
    <row r="455" spans="1:61" hidden="1">
      <c r="A455" t="s">
        <v>665</v>
      </c>
      <c r="B455" t="s">
        <v>26</v>
      </c>
      <c r="C455" t="s">
        <v>151</v>
      </c>
      <c r="D455" t="s">
        <v>628</v>
      </c>
      <c r="E455" t="s">
        <v>593</v>
      </c>
      <c r="F455" t="s">
        <v>1</v>
      </c>
      <c r="G455" t="s">
        <v>1</v>
      </c>
      <c r="H455" t="s">
        <v>1</v>
      </c>
      <c r="I455" t="s">
        <v>1</v>
      </c>
      <c r="J455" t="s">
        <v>1</v>
      </c>
      <c r="K455" t="s">
        <v>1</v>
      </c>
      <c r="L455" t="s">
        <v>1</v>
      </c>
      <c r="M455" t="s">
        <v>1</v>
      </c>
      <c r="N455" t="s">
        <v>1</v>
      </c>
      <c r="O455" t="s">
        <v>1</v>
      </c>
      <c r="P455" t="s">
        <v>1</v>
      </c>
      <c r="Q455" t="s">
        <v>1</v>
      </c>
      <c r="R455" t="s">
        <v>1</v>
      </c>
      <c r="S455" t="s">
        <v>1</v>
      </c>
      <c r="T455" t="s">
        <v>1</v>
      </c>
      <c r="U455" t="s">
        <v>1</v>
      </c>
      <c r="V455" t="s">
        <v>1</v>
      </c>
      <c r="W455" t="s">
        <v>1</v>
      </c>
      <c r="X455" t="s">
        <v>1</v>
      </c>
      <c r="Y455" t="s">
        <v>1</v>
      </c>
      <c r="Z455" t="s">
        <v>1</v>
      </c>
      <c r="AA455" t="s">
        <v>1</v>
      </c>
      <c r="AB455" t="s">
        <v>1</v>
      </c>
      <c r="AC455" t="s">
        <v>1</v>
      </c>
      <c r="AD455" t="s">
        <v>1</v>
      </c>
      <c r="AE455" t="s">
        <v>1</v>
      </c>
      <c r="AF455" t="s">
        <v>1</v>
      </c>
      <c r="AG455" t="s">
        <v>1</v>
      </c>
      <c r="AH455" t="s">
        <v>1</v>
      </c>
      <c r="AI455" t="s">
        <v>1</v>
      </c>
      <c r="AJ455" t="s">
        <v>1</v>
      </c>
      <c r="AK455" t="s">
        <v>1</v>
      </c>
      <c r="AL455" t="s">
        <v>1</v>
      </c>
      <c r="AM455" t="s">
        <v>1</v>
      </c>
      <c r="AN455" t="s">
        <v>1</v>
      </c>
      <c r="AO455" t="s">
        <v>1</v>
      </c>
      <c r="AP455" t="s">
        <v>1</v>
      </c>
      <c r="AQ455" t="s">
        <v>1</v>
      </c>
      <c r="AR455" t="s">
        <v>1</v>
      </c>
      <c r="AS455" t="s">
        <v>1</v>
      </c>
      <c r="AT455" t="s">
        <v>1</v>
      </c>
      <c r="AU455" t="s">
        <v>1</v>
      </c>
      <c r="AV455" t="s">
        <v>1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0.16089999999999999</v>
      </c>
      <c r="BE455">
        <v>0.13600000000000001</v>
      </c>
      <c r="BF455">
        <v>0</v>
      </c>
      <c r="BG455">
        <v>-6.4399999999999999E-2</v>
      </c>
      <c r="BH455">
        <v>0</v>
      </c>
      <c r="BI455">
        <v>0</v>
      </c>
    </row>
    <row r="456" spans="1:61" hidden="1">
      <c r="A456" t="s">
        <v>666</v>
      </c>
      <c r="B456" t="s">
        <v>27</v>
      </c>
      <c r="C456" t="s">
        <v>151</v>
      </c>
      <c r="D456" t="s">
        <v>628</v>
      </c>
      <c r="E456" t="s">
        <v>593</v>
      </c>
      <c r="F456" t="s">
        <v>1</v>
      </c>
      <c r="G456" t="s">
        <v>1</v>
      </c>
      <c r="H456" t="s">
        <v>1</v>
      </c>
      <c r="I456" t="s">
        <v>1</v>
      </c>
      <c r="J456" t="s">
        <v>1</v>
      </c>
      <c r="K456" t="s">
        <v>1</v>
      </c>
      <c r="L456" t="s">
        <v>1</v>
      </c>
      <c r="M456" t="s">
        <v>1</v>
      </c>
      <c r="N456" t="s">
        <v>1</v>
      </c>
      <c r="O456" t="s">
        <v>1</v>
      </c>
      <c r="P456" t="s">
        <v>1</v>
      </c>
      <c r="Q456" t="s">
        <v>1</v>
      </c>
      <c r="R456" t="s">
        <v>1</v>
      </c>
      <c r="S456" t="s">
        <v>1</v>
      </c>
      <c r="T456" t="s">
        <v>1</v>
      </c>
      <c r="U456" t="s">
        <v>1</v>
      </c>
      <c r="V456" t="s">
        <v>1</v>
      </c>
      <c r="W456" t="s">
        <v>1</v>
      </c>
      <c r="X456" t="s">
        <v>1</v>
      </c>
      <c r="Y456" t="s">
        <v>1</v>
      </c>
      <c r="Z456" t="s">
        <v>1</v>
      </c>
      <c r="AA456" t="s">
        <v>1</v>
      </c>
      <c r="AB456" t="s">
        <v>1</v>
      </c>
      <c r="AC456" t="s">
        <v>1</v>
      </c>
      <c r="AD456" t="s">
        <v>1</v>
      </c>
      <c r="AE456" t="s">
        <v>1</v>
      </c>
      <c r="AF456" t="s">
        <v>1</v>
      </c>
      <c r="AG456" t="s">
        <v>1</v>
      </c>
      <c r="AH456" t="s">
        <v>1</v>
      </c>
      <c r="AI456" t="s">
        <v>1</v>
      </c>
      <c r="AJ456" t="s">
        <v>1</v>
      </c>
      <c r="AK456" t="s">
        <v>1</v>
      </c>
      <c r="AL456" t="s">
        <v>1</v>
      </c>
      <c r="AM456" t="s">
        <v>1</v>
      </c>
      <c r="AN456" t="s">
        <v>1</v>
      </c>
      <c r="AO456" t="s">
        <v>1</v>
      </c>
      <c r="AP456" t="s">
        <v>1</v>
      </c>
      <c r="AQ456" t="s">
        <v>1</v>
      </c>
      <c r="AR456" t="s">
        <v>1</v>
      </c>
      <c r="AS456" t="s">
        <v>1</v>
      </c>
      <c r="AT456" t="s">
        <v>1</v>
      </c>
      <c r="AU456" t="s">
        <v>1</v>
      </c>
      <c r="AV456" t="s">
        <v>1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1.5333000000000001</v>
      </c>
      <c r="BH456">
        <v>1.5683</v>
      </c>
      <c r="BI456">
        <v>0</v>
      </c>
    </row>
    <row r="457" spans="1:61" hidden="1">
      <c r="A457" t="s">
        <v>667</v>
      </c>
      <c r="B457" t="s">
        <v>28</v>
      </c>
      <c r="C457" t="s">
        <v>151</v>
      </c>
      <c r="D457" t="s">
        <v>628</v>
      </c>
      <c r="E457" t="s">
        <v>593</v>
      </c>
      <c r="F457" t="s">
        <v>1</v>
      </c>
      <c r="G457" t="s">
        <v>1</v>
      </c>
      <c r="H457" t="s">
        <v>1</v>
      </c>
      <c r="I457" t="s">
        <v>1</v>
      </c>
      <c r="J457" t="s">
        <v>1</v>
      </c>
      <c r="K457" t="s">
        <v>1</v>
      </c>
      <c r="L457" t="s">
        <v>1</v>
      </c>
      <c r="M457" t="s">
        <v>1</v>
      </c>
      <c r="N457" t="s">
        <v>1</v>
      </c>
      <c r="O457" t="s">
        <v>1</v>
      </c>
      <c r="P457" t="s">
        <v>1</v>
      </c>
      <c r="Q457" t="s">
        <v>1</v>
      </c>
      <c r="R457" t="s">
        <v>1</v>
      </c>
      <c r="S457" t="s">
        <v>1</v>
      </c>
      <c r="T457" t="s">
        <v>1</v>
      </c>
      <c r="U457" t="s">
        <v>1</v>
      </c>
      <c r="V457" t="s">
        <v>1</v>
      </c>
      <c r="W457" t="s">
        <v>1</v>
      </c>
      <c r="X457" t="s">
        <v>1</v>
      </c>
      <c r="Y457" t="s">
        <v>1</v>
      </c>
      <c r="Z457" t="s">
        <v>1</v>
      </c>
      <c r="AA457" t="s">
        <v>1</v>
      </c>
      <c r="AB457" t="s">
        <v>1</v>
      </c>
      <c r="AC457" t="s">
        <v>1</v>
      </c>
      <c r="AD457" t="s">
        <v>1</v>
      </c>
      <c r="AE457" t="s">
        <v>1</v>
      </c>
      <c r="AF457" t="s">
        <v>1</v>
      </c>
      <c r="AG457" t="s">
        <v>1</v>
      </c>
      <c r="AH457" t="s">
        <v>1</v>
      </c>
      <c r="AI457" t="s">
        <v>1</v>
      </c>
      <c r="AJ457" t="s">
        <v>1</v>
      </c>
      <c r="AK457" t="s">
        <v>1</v>
      </c>
      <c r="AL457" t="s">
        <v>1</v>
      </c>
      <c r="AM457" t="s">
        <v>1</v>
      </c>
      <c r="AN457" t="s">
        <v>1</v>
      </c>
      <c r="AO457" t="s">
        <v>1</v>
      </c>
      <c r="AP457" t="s">
        <v>1</v>
      </c>
      <c r="AQ457" t="s">
        <v>1</v>
      </c>
      <c r="AR457" t="s">
        <v>1</v>
      </c>
      <c r="AS457" t="s">
        <v>1</v>
      </c>
      <c r="AT457" t="s">
        <v>1</v>
      </c>
      <c r="AU457" t="s">
        <v>1</v>
      </c>
      <c r="AV457" t="s">
        <v>1</v>
      </c>
      <c r="AW457">
        <v>0</v>
      </c>
      <c r="AX457">
        <v>9.11E-2</v>
      </c>
      <c r="AY457">
        <v>0.1484</v>
      </c>
      <c r="AZ457">
        <v>0</v>
      </c>
      <c r="BA457">
        <v>0</v>
      </c>
      <c r="BB457">
        <v>-0.13100000000000001</v>
      </c>
      <c r="BC457">
        <v>0</v>
      </c>
      <c r="BD457">
        <v>-3.0099999999999998E-2</v>
      </c>
      <c r="BE457">
        <v>0</v>
      </c>
      <c r="BF457">
        <v>0</v>
      </c>
      <c r="BG457">
        <v>0</v>
      </c>
      <c r="BH457">
        <v>0</v>
      </c>
      <c r="BI457">
        <v>0</v>
      </c>
    </row>
    <row r="458" spans="1:61" hidden="1">
      <c r="A458" t="s">
        <v>668</v>
      </c>
      <c r="B458" t="s">
        <v>29</v>
      </c>
      <c r="C458" t="s">
        <v>151</v>
      </c>
      <c r="D458" t="s">
        <v>628</v>
      </c>
      <c r="E458" t="s">
        <v>593</v>
      </c>
      <c r="F458" t="s">
        <v>1</v>
      </c>
      <c r="G458" t="s">
        <v>1</v>
      </c>
      <c r="H458" t="s">
        <v>1</v>
      </c>
      <c r="I458" t="s">
        <v>1</v>
      </c>
      <c r="J458" t="s">
        <v>1</v>
      </c>
      <c r="K458" t="s">
        <v>1</v>
      </c>
      <c r="L458" t="s">
        <v>1</v>
      </c>
      <c r="M458" t="s">
        <v>1</v>
      </c>
      <c r="N458" t="s">
        <v>1</v>
      </c>
      <c r="O458" t="s">
        <v>1</v>
      </c>
      <c r="P458" t="s">
        <v>1</v>
      </c>
      <c r="Q458" t="s">
        <v>1</v>
      </c>
      <c r="R458" t="s">
        <v>1</v>
      </c>
      <c r="S458" t="s">
        <v>1</v>
      </c>
      <c r="T458" t="s">
        <v>1</v>
      </c>
      <c r="U458" t="s">
        <v>1</v>
      </c>
      <c r="V458" t="s">
        <v>1</v>
      </c>
      <c r="W458" t="s">
        <v>1</v>
      </c>
      <c r="X458" t="s">
        <v>1</v>
      </c>
      <c r="Y458" t="s">
        <v>1</v>
      </c>
      <c r="Z458" t="s">
        <v>1</v>
      </c>
      <c r="AA458" t="s">
        <v>1</v>
      </c>
      <c r="AB458" t="s">
        <v>1</v>
      </c>
      <c r="AC458" t="s">
        <v>1</v>
      </c>
      <c r="AD458" t="s">
        <v>1</v>
      </c>
      <c r="AE458" t="s">
        <v>1</v>
      </c>
      <c r="AF458" t="s">
        <v>1</v>
      </c>
      <c r="AG458" t="s">
        <v>1</v>
      </c>
      <c r="AH458" t="s">
        <v>1</v>
      </c>
      <c r="AI458" t="s">
        <v>1</v>
      </c>
      <c r="AJ458" t="s">
        <v>1</v>
      </c>
      <c r="AK458" t="s">
        <v>1</v>
      </c>
      <c r="AL458" t="s">
        <v>1</v>
      </c>
      <c r="AM458" t="s">
        <v>1</v>
      </c>
      <c r="AN458" t="s">
        <v>1</v>
      </c>
      <c r="AO458" t="s">
        <v>1</v>
      </c>
      <c r="AP458" t="s">
        <v>1</v>
      </c>
      <c r="AQ458" t="s">
        <v>1</v>
      </c>
      <c r="AR458" t="s">
        <v>1</v>
      </c>
      <c r="AS458" t="s">
        <v>1</v>
      </c>
      <c r="AT458" t="s">
        <v>1</v>
      </c>
      <c r="AU458" t="s">
        <v>1</v>
      </c>
      <c r="AV458" t="s">
        <v>1</v>
      </c>
      <c r="AW458">
        <v>0.15390000000000001</v>
      </c>
      <c r="AX458">
        <v>-0.79190000000000005</v>
      </c>
      <c r="AY458">
        <v>0</v>
      </c>
      <c r="AZ458">
        <v>0.38990000000000002</v>
      </c>
      <c r="BA458">
        <v>0.3977</v>
      </c>
      <c r="BB458">
        <v>0.17680000000000001</v>
      </c>
      <c r="BC458">
        <v>1.5792999999999999</v>
      </c>
      <c r="BD458">
        <v>1.7396</v>
      </c>
      <c r="BE458">
        <v>0.51800000000000002</v>
      </c>
      <c r="BF458">
        <v>0</v>
      </c>
      <c r="BG458">
        <v>0</v>
      </c>
      <c r="BH458">
        <v>0</v>
      </c>
      <c r="BI458">
        <v>0</v>
      </c>
    </row>
    <row r="459" spans="1:61" hidden="1">
      <c r="A459" t="s">
        <v>669</v>
      </c>
      <c r="B459" t="s">
        <v>30</v>
      </c>
      <c r="C459" t="s">
        <v>151</v>
      </c>
      <c r="D459" t="s">
        <v>628</v>
      </c>
      <c r="E459" t="s">
        <v>593</v>
      </c>
      <c r="F459" t="s">
        <v>1</v>
      </c>
      <c r="G459" t="s">
        <v>1</v>
      </c>
      <c r="H459" t="s">
        <v>1</v>
      </c>
      <c r="I459" t="s">
        <v>1</v>
      </c>
      <c r="J459" t="s">
        <v>1</v>
      </c>
      <c r="K459" t="s">
        <v>1</v>
      </c>
      <c r="L459" t="s">
        <v>1</v>
      </c>
      <c r="M459" t="s">
        <v>1</v>
      </c>
      <c r="N459" t="s">
        <v>1</v>
      </c>
      <c r="O459" t="s">
        <v>1</v>
      </c>
      <c r="P459" t="s">
        <v>1</v>
      </c>
      <c r="Q459" t="s">
        <v>1</v>
      </c>
      <c r="R459" t="s">
        <v>1</v>
      </c>
      <c r="S459" t="s">
        <v>1</v>
      </c>
      <c r="T459" t="s">
        <v>1</v>
      </c>
      <c r="U459" t="s">
        <v>1</v>
      </c>
      <c r="V459" t="s">
        <v>1</v>
      </c>
      <c r="W459" t="s">
        <v>1</v>
      </c>
      <c r="X459" t="s">
        <v>1</v>
      </c>
      <c r="Y459" t="s">
        <v>1</v>
      </c>
      <c r="Z459" t="s">
        <v>1</v>
      </c>
      <c r="AA459" t="s">
        <v>1</v>
      </c>
      <c r="AB459" t="s">
        <v>1</v>
      </c>
      <c r="AC459" t="s">
        <v>1</v>
      </c>
      <c r="AD459" t="s">
        <v>1</v>
      </c>
      <c r="AE459" t="s">
        <v>1</v>
      </c>
      <c r="AF459" t="s">
        <v>1</v>
      </c>
      <c r="AG459" t="s">
        <v>1</v>
      </c>
      <c r="AH459" t="s">
        <v>1</v>
      </c>
      <c r="AI459" t="s">
        <v>1</v>
      </c>
      <c r="AJ459" t="s">
        <v>1</v>
      </c>
      <c r="AK459" t="s">
        <v>1</v>
      </c>
      <c r="AL459" t="s">
        <v>1</v>
      </c>
      <c r="AM459" t="s">
        <v>1</v>
      </c>
      <c r="AN459" t="s">
        <v>1</v>
      </c>
      <c r="AO459" t="s">
        <v>1</v>
      </c>
      <c r="AP459" t="s">
        <v>1</v>
      </c>
      <c r="AQ459" t="s">
        <v>1</v>
      </c>
      <c r="AR459" t="s">
        <v>1</v>
      </c>
      <c r="AS459" t="s">
        <v>1</v>
      </c>
      <c r="AT459" t="s">
        <v>1</v>
      </c>
      <c r="AU459" t="s">
        <v>1</v>
      </c>
      <c r="AV459" t="s">
        <v>1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0.56520000000000004</v>
      </c>
      <c r="BD459">
        <v>0.67679999999999996</v>
      </c>
      <c r="BE459">
        <v>4.7E-2</v>
      </c>
      <c r="BF459">
        <v>0</v>
      </c>
      <c r="BG459">
        <v>0</v>
      </c>
      <c r="BH459">
        <v>0</v>
      </c>
      <c r="BI459">
        <v>0</v>
      </c>
    </row>
    <row r="460" spans="1:61" hidden="1">
      <c r="A460" t="s">
        <v>670</v>
      </c>
      <c r="B460" t="s">
        <v>31</v>
      </c>
      <c r="C460" t="s">
        <v>151</v>
      </c>
      <c r="D460" t="s">
        <v>628</v>
      </c>
      <c r="E460" t="s">
        <v>593</v>
      </c>
      <c r="F460" t="s">
        <v>1</v>
      </c>
      <c r="G460" t="s">
        <v>1</v>
      </c>
      <c r="H460" t="s">
        <v>1</v>
      </c>
      <c r="I460" t="s">
        <v>1</v>
      </c>
      <c r="J460" t="s">
        <v>1</v>
      </c>
      <c r="K460" t="s">
        <v>1</v>
      </c>
      <c r="L460" t="s">
        <v>1</v>
      </c>
      <c r="M460" t="s">
        <v>1</v>
      </c>
      <c r="N460" t="s">
        <v>1</v>
      </c>
      <c r="O460" t="s">
        <v>1</v>
      </c>
      <c r="P460" t="s">
        <v>1</v>
      </c>
      <c r="Q460" t="s">
        <v>1</v>
      </c>
      <c r="R460" t="s">
        <v>1</v>
      </c>
      <c r="S460" t="s">
        <v>1</v>
      </c>
      <c r="T460" t="s">
        <v>1</v>
      </c>
      <c r="U460" t="s">
        <v>1</v>
      </c>
      <c r="V460" t="s">
        <v>1</v>
      </c>
      <c r="W460" t="s">
        <v>1</v>
      </c>
      <c r="X460" t="s">
        <v>1</v>
      </c>
      <c r="Y460" t="s">
        <v>1</v>
      </c>
      <c r="Z460" t="s">
        <v>1</v>
      </c>
      <c r="AA460" t="s">
        <v>1</v>
      </c>
      <c r="AB460" t="s">
        <v>1</v>
      </c>
      <c r="AC460" t="s">
        <v>1</v>
      </c>
      <c r="AD460" t="s">
        <v>1</v>
      </c>
      <c r="AE460" t="s">
        <v>1</v>
      </c>
      <c r="AF460" t="s">
        <v>1</v>
      </c>
      <c r="AG460" t="s">
        <v>1</v>
      </c>
      <c r="AH460" t="s">
        <v>1</v>
      </c>
      <c r="AI460" t="s">
        <v>1</v>
      </c>
      <c r="AJ460" t="s">
        <v>1</v>
      </c>
      <c r="AK460" t="s">
        <v>1</v>
      </c>
      <c r="AL460" t="s">
        <v>1</v>
      </c>
      <c r="AM460" t="s">
        <v>1</v>
      </c>
      <c r="AN460" t="s">
        <v>1</v>
      </c>
      <c r="AO460" t="s">
        <v>1</v>
      </c>
      <c r="AP460" t="s">
        <v>1</v>
      </c>
      <c r="AQ460" t="s">
        <v>1</v>
      </c>
      <c r="AR460" t="s">
        <v>1</v>
      </c>
      <c r="AS460" t="s">
        <v>1</v>
      </c>
      <c r="AT460" t="s">
        <v>1</v>
      </c>
      <c r="AU460" t="s">
        <v>1</v>
      </c>
      <c r="AV460" t="s">
        <v>1</v>
      </c>
      <c r="AW460">
        <v>0</v>
      </c>
      <c r="AX460">
        <v>0</v>
      </c>
      <c r="AY460">
        <v>0</v>
      </c>
      <c r="AZ460">
        <v>0.46500000000000002</v>
      </c>
      <c r="BA460">
        <v>0.79359999999999997</v>
      </c>
      <c r="BB460">
        <v>0.39879999999999999</v>
      </c>
      <c r="BC460">
        <v>-0.1142</v>
      </c>
      <c r="BD460">
        <v>0.45689999999999997</v>
      </c>
      <c r="BE460">
        <v>0.56110000000000004</v>
      </c>
      <c r="BF460">
        <v>1.1047</v>
      </c>
      <c r="BG460">
        <v>2.0032999999999999</v>
      </c>
      <c r="BH460">
        <v>1.9065000000000001</v>
      </c>
      <c r="BI460">
        <v>1.3153999999999999</v>
      </c>
    </row>
    <row r="461" spans="1:61" hidden="1">
      <c r="A461" t="s">
        <v>671</v>
      </c>
      <c r="B461" t="s">
        <v>32</v>
      </c>
      <c r="C461" t="s">
        <v>151</v>
      </c>
      <c r="D461" t="s">
        <v>628</v>
      </c>
      <c r="E461" t="s">
        <v>593</v>
      </c>
      <c r="F461" t="s">
        <v>1</v>
      </c>
      <c r="G461" t="s">
        <v>1</v>
      </c>
      <c r="H461" t="s">
        <v>1</v>
      </c>
      <c r="I461" t="s">
        <v>1</v>
      </c>
      <c r="J461" t="s">
        <v>1</v>
      </c>
      <c r="K461" t="s">
        <v>1</v>
      </c>
      <c r="L461" t="s">
        <v>1</v>
      </c>
      <c r="M461" t="s">
        <v>1</v>
      </c>
      <c r="N461" t="s">
        <v>1</v>
      </c>
      <c r="O461" t="s">
        <v>1</v>
      </c>
      <c r="P461" t="s">
        <v>1</v>
      </c>
      <c r="Q461" t="s">
        <v>1</v>
      </c>
      <c r="R461" t="s">
        <v>1</v>
      </c>
      <c r="S461" t="s">
        <v>1</v>
      </c>
      <c r="T461" t="s">
        <v>1</v>
      </c>
      <c r="U461" t="s">
        <v>1</v>
      </c>
      <c r="V461" t="s">
        <v>1</v>
      </c>
      <c r="W461" t="s">
        <v>1</v>
      </c>
      <c r="X461" t="s">
        <v>1</v>
      </c>
      <c r="Y461" t="s">
        <v>1</v>
      </c>
      <c r="Z461" t="s">
        <v>1</v>
      </c>
      <c r="AA461" t="s">
        <v>1</v>
      </c>
      <c r="AB461" t="s">
        <v>1</v>
      </c>
      <c r="AC461" t="s">
        <v>1</v>
      </c>
      <c r="AD461" t="s">
        <v>1</v>
      </c>
      <c r="AE461" t="s">
        <v>1</v>
      </c>
      <c r="AF461" t="s">
        <v>1</v>
      </c>
      <c r="AG461" t="s">
        <v>1</v>
      </c>
      <c r="AH461" t="s">
        <v>1</v>
      </c>
      <c r="AI461" t="s">
        <v>1</v>
      </c>
      <c r="AJ461" t="s">
        <v>1</v>
      </c>
      <c r="AK461" t="s">
        <v>1</v>
      </c>
      <c r="AL461" t="s">
        <v>1</v>
      </c>
      <c r="AM461" t="s">
        <v>1</v>
      </c>
      <c r="AN461" t="s">
        <v>1</v>
      </c>
      <c r="AO461" t="s">
        <v>1</v>
      </c>
      <c r="AP461" t="s">
        <v>1</v>
      </c>
      <c r="AQ461" t="s">
        <v>1</v>
      </c>
      <c r="AR461" t="s">
        <v>1</v>
      </c>
      <c r="AS461" t="s">
        <v>1</v>
      </c>
      <c r="AT461" t="s">
        <v>1</v>
      </c>
      <c r="AU461" t="s">
        <v>1</v>
      </c>
      <c r="AV461" t="s">
        <v>1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-0.27579999999999999</v>
      </c>
      <c r="BC461">
        <v>-0.64949999999999997</v>
      </c>
      <c r="BD461">
        <v>0</v>
      </c>
      <c r="BE461">
        <v>0.14960000000000001</v>
      </c>
      <c r="BF461">
        <v>0.36659999999999998</v>
      </c>
      <c r="BG461">
        <v>3.7699999999999997E-2</v>
      </c>
      <c r="BH461">
        <v>0</v>
      </c>
      <c r="BI461">
        <v>-0.46450000000000002</v>
      </c>
    </row>
    <row r="462" spans="1:61" hidden="1">
      <c r="A462" t="s">
        <v>672</v>
      </c>
      <c r="B462" t="s">
        <v>33</v>
      </c>
      <c r="C462" t="s">
        <v>151</v>
      </c>
      <c r="D462" t="s">
        <v>628</v>
      </c>
      <c r="E462" t="s">
        <v>593</v>
      </c>
      <c r="F462" t="s">
        <v>1</v>
      </c>
      <c r="G462" t="s">
        <v>1</v>
      </c>
      <c r="H462" t="s">
        <v>1</v>
      </c>
      <c r="I462" t="s">
        <v>1</v>
      </c>
      <c r="J462" t="s">
        <v>1</v>
      </c>
      <c r="K462" t="s">
        <v>1</v>
      </c>
      <c r="L462" t="s">
        <v>1</v>
      </c>
      <c r="M462" t="s">
        <v>1</v>
      </c>
      <c r="N462" t="s">
        <v>1</v>
      </c>
      <c r="O462" t="s">
        <v>1</v>
      </c>
      <c r="P462" t="s">
        <v>1</v>
      </c>
      <c r="Q462" t="s">
        <v>1</v>
      </c>
      <c r="R462" t="s">
        <v>1</v>
      </c>
      <c r="S462" t="s">
        <v>1</v>
      </c>
      <c r="T462" t="s">
        <v>1</v>
      </c>
      <c r="U462" t="s">
        <v>1</v>
      </c>
      <c r="V462" t="s">
        <v>1</v>
      </c>
      <c r="W462" t="s">
        <v>1</v>
      </c>
      <c r="X462" t="s">
        <v>1</v>
      </c>
      <c r="Y462" t="s">
        <v>1</v>
      </c>
      <c r="Z462" t="s">
        <v>1</v>
      </c>
      <c r="AA462" t="s">
        <v>1</v>
      </c>
      <c r="AB462" t="s">
        <v>1</v>
      </c>
      <c r="AC462" t="s">
        <v>1</v>
      </c>
      <c r="AD462" t="s">
        <v>1</v>
      </c>
      <c r="AE462" t="s">
        <v>1</v>
      </c>
      <c r="AF462" t="s">
        <v>1</v>
      </c>
      <c r="AG462" t="s">
        <v>1</v>
      </c>
      <c r="AH462" t="s">
        <v>1</v>
      </c>
      <c r="AI462" t="s">
        <v>1</v>
      </c>
      <c r="AJ462" t="s">
        <v>1</v>
      </c>
      <c r="AK462" t="s">
        <v>1</v>
      </c>
      <c r="AL462" t="s">
        <v>1</v>
      </c>
      <c r="AM462" t="s">
        <v>1</v>
      </c>
      <c r="AN462" t="s">
        <v>1</v>
      </c>
      <c r="AO462" t="s">
        <v>1</v>
      </c>
      <c r="AP462" t="s">
        <v>1</v>
      </c>
      <c r="AQ462" t="s">
        <v>1</v>
      </c>
      <c r="AR462" t="s">
        <v>1</v>
      </c>
      <c r="AS462" t="s">
        <v>1</v>
      </c>
      <c r="AT462" t="s">
        <v>1</v>
      </c>
      <c r="AU462" t="s">
        <v>1</v>
      </c>
      <c r="AV462" t="s">
        <v>1</v>
      </c>
      <c r="AW462">
        <v>0</v>
      </c>
      <c r="AX462">
        <v>9.6600000000000005E-2</v>
      </c>
      <c r="AY462">
        <v>0.62860000000000005</v>
      </c>
      <c r="AZ462">
        <v>0.30030000000000001</v>
      </c>
      <c r="BA462">
        <v>9.6500000000000002E-2</v>
      </c>
      <c r="BB462">
        <v>9.8299999999999998E-2</v>
      </c>
      <c r="BC462">
        <v>0</v>
      </c>
      <c r="BD462">
        <v>-0.16009999999999999</v>
      </c>
      <c r="BE462">
        <v>8.4900000000000003E-2</v>
      </c>
      <c r="BF462">
        <v>2.9499999999999998E-2</v>
      </c>
      <c r="BG462">
        <v>0.22270000000000001</v>
      </c>
      <c r="BH462">
        <v>-3.32E-2</v>
      </c>
      <c r="BI462">
        <v>-0.12939999999999999</v>
      </c>
    </row>
    <row r="463" spans="1:61" hidden="1">
      <c r="A463" t="s">
        <v>673</v>
      </c>
      <c r="B463" t="s">
        <v>34</v>
      </c>
      <c r="C463" t="s">
        <v>151</v>
      </c>
      <c r="D463" t="s">
        <v>628</v>
      </c>
      <c r="E463" t="s">
        <v>593</v>
      </c>
      <c r="F463" t="s">
        <v>1</v>
      </c>
      <c r="G463" t="s">
        <v>1</v>
      </c>
      <c r="H463" t="s">
        <v>1</v>
      </c>
      <c r="I463" t="s">
        <v>1</v>
      </c>
      <c r="J463" t="s">
        <v>1</v>
      </c>
      <c r="K463" t="s">
        <v>1</v>
      </c>
      <c r="L463" t="s">
        <v>1</v>
      </c>
      <c r="M463" t="s">
        <v>1</v>
      </c>
      <c r="N463" t="s">
        <v>1</v>
      </c>
      <c r="O463" t="s">
        <v>1</v>
      </c>
      <c r="P463" t="s">
        <v>1</v>
      </c>
      <c r="Q463" t="s">
        <v>1</v>
      </c>
      <c r="R463" t="s">
        <v>1</v>
      </c>
      <c r="S463" t="s">
        <v>1</v>
      </c>
      <c r="T463" t="s">
        <v>1</v>
      </c>
      <c r="U463" t="s">
        <v>1</v>
      </c>
      <c r="V463" t="s">
        <v>1</v>
      </c>
      <c r="W463" t="s">
        <v>1</v>
      </c>
      <c r="X463" t="s">
        <v>1</v>
      </c>
      <c r="Y463" t="s">
        <v>1</v>
      </c>
      <c r="Z463" t="s">
        <v>1</v>
      </c>
      <c r="AA463" t="s">
        <v>1</v>
      </c>
      <c r="AB463" t="s">
        <v>1</v>
      </c>
      <c r="AC463" t="s">
        <v>1</v>
      </c>
      <c r="AD463" t="s">
        <v>1</v>
      </c>
      <c r="AE463" t="s">
        <v>1</v>
      </c>
      <c r="AF463" t="s">
        <v>1</v>
      </c>
      <c r="AG463" t="s">
        <v>1</v>
      </c>
      <c r="AH463" t="s">
        <v>1</v>
      </c>
      <c r="AI463" t="s">
        <v>1</v>
      </c>
      <c r="AJ463" t="s">
        <v>1</v>
      </c>
      <c r="AK463" t="s">
        <v>1</v>
      </c>
      <c r="AL463" t="s">
        <v>1</v>
      </c>
      <c r="AM463" t="s">
        <v>1</v>
      </c>
      <c r="AN463" t="s">
        <v>1</v>
      </c>
      <c r="AO463" t="s">
        <v>1</v>
      </c>
      <c r="AP463" t="s">
        <v>1</v>
      </c>
      <c r="AQ463" t="s">
        <v>1</v>
      </c>
      <c r="AR463" t="s">
        <v>1</v>
      </c>
      <c r="AS463" t="s">
        <v>1</v>
      </c>
      <c r="AT463" t="s">
        <v>1</v>
      </c>
      <c r="AU463" t="s">
        <v>1</v>
      </c>
      <c r="AV463" t="s">
        <v>1</v>
      </c>
      <c r="AW463" t="s">
        <v>1</v>
      </c>
      <c r="AX463" t="s">
        <v>1</v>
      </c>
      <c r="AY463" t="s">
        <v>1</v>
      </c>
      <c r="AZ463" t="s">
        <v>1</v>
      </c>
      <c r="BA463" t="s">
        <v>1</v>
      </c>
      <c r="BB463" t="s">
        <v>1</v>
      </c>
      <c r="BC463">
        <v>0</v>
      </c>
      <c r="BD463">
        <v>0</v>
      </c>
      <c r="BE463">
        <v>0</v>
      </c>
      <c r="BF463">
        <v>0</v>
      </c>
      <c r="BG463">
        <v>-0.22850000000000001</v>
      </c>
      <c r="BH463">
        <v>0.88170000000000004</v>
      </c>
      <c r="BI463">
        <v>0.65680000000000005</v>
      </c>
    </row>
    <row r="464" spans="1:61" hidden="1">
      <c r="A464" t="s">
        <v>674</v>
      </c>
      <c r="B464" t="s">
        <v>35</v>
      </c>
      <c r="C464" t="s">
        <v>151</v>
      </c>
      <c r="D464" t="s">
        <v>628</v>
      </c>
      <c r="E464" t="s">
        <v>593</v>
      </c>
      <c r="F464" t="s">
        <v>1</v>
      </c>
      <c r="G464" t="s">
        <v>1</v>
      </c>
      <c r="H464" t="s">
        <v>1</v>
      </c>
      <c r="I464" t="s">
        <v>1</v>
      </c>
      <c r="J464" t="s">
        <v>1</v>
      </c>
      <c r="K464" t="s">
        <v>1</v>
      </c>
      <c r="L464" t="s">
        <v>1</v>
      </c>
      <c r="M464" t="s">
        <v>1</v>
      </c>
      <c r="N464" t="s">
        <v>1</v>
      </c>
      <c r="O464" t="s">
        <v>1</v>
      </c>
      <c r="P464" t="s">
        <v>1</v>
      </c>
      <c r="Q464" t="s">
        <v>1</v>
      </c>
      <c r="R464" t="s">
        <v>1</v>
      </c>
      <c r="S464" t="s">
        <v>1</v>
      </c>
      <c r="T464" t="s">
        <v>1</v>
      </c>
      <c r="U464" t="s">
        <v>1</v>
      </c>
      <c r="V464" t="s">
        <v>1</v>
      </c>
      <c r="W464" t="s">
        <v>1</v>
      </c>
      <c r="X464" t="s">
        <v>1</v>
      </c>
      <c r="Y464" t="s">
        <v>1</v>
      </c>
      <c r="Z464" t="s">
        <v>1</v>
      </c>
      <c r="AA464" t="s">
        <v>1</v>
      </c>
      <c r="AB464" t="s">
        <v>1</v>
      </c>
      <c r="AC464" t="s">
        <v>1</v>
      </c>
      <c r="AD464" t="s">
        <v>1</v>
      </c>
      <c r="AE464" t="s">
        <v>1</v>
      </c>
      <c r="AF464" t="s">
        <v>1</v>
      </c>
      <c r="AG464" t="s">
        <v>1</v>
      </c>
      <c r="AH464" t="s">
        <v>1</v>
      </c>
      <c r="AI464" t="s">
        <v>1</v>
      </c>
      <c r="AJ464" t="s">
        <v>1</v>
      </c>
      <c r="AK464" t="s">
        <v>1</v>
      </c>
      <c r="AL464" t="s">
        <v>1</v>
      </c>
      <c r="AM464" t="s">
        <v>1</v>
      </c>
      <c r="AN464" t="s">
        <v>1</v>
      </c>
      <c r="AO464" t="s">
        <v>1</v>
      </c>
      <c r="AP464" t="s">
        <v>1</v>
      </c>
      <c r="AQ464" t="s">
        <v>1</v>
      </c>
      <c r="AR464" t="s">
        <v>1</v>
      </c>
      <c r="AS464" t="s">
        <v>1</v>
      </c>
      <c r="AT464" t="s">
        <v>1</v>
      </c>
      <c r="AU464" t="s">
        <v>1</v>
      </c>
      <c r="AV464" t="s">
        <v>1</v>
      </c>
      <c r="AW464">
        <v>1.5029999999999999</v>
      </c>
      <c r="AX464">
        <v>0.94850000000000001</v>
      </c>
      <c r="AY464">
        <v>0.25109999999999999</v>
      </c>
      <c r="AZ464">
        <v>0.41120000000000001</v>
      </c>
      <c r="BA464">
        <v>8.2900000000000001E-2</v>
      </c>
      <c r="BB464">
        <v>0.13220000000000001</v>
      </c>
      <c r="BC464">
        <v>0.84560000000000002</v>
      </c>
      <c r="BD464">
        <v>0.26440000000000002</v>
      </c>
      <c r="BE464">
        <v>0.43099999999999999</v>
      </c>
      <c r="BF464">
        <v>0.15129999999999999</v>
      </c>
      <c r="BG464">
        <v>0.20269999999999999</v>
      </c>
      <c r="BH464">
        <v>0.23530000000000001</v>
      </c>
      <c r="BI464">
        <v>4.4900000000000002E-2</v>
      </c>
    </row>
    <row r="465" spans="1:61" hidden="1">
      <c r="A465" t="s">
        <v>675</v>
      </c>
      <c r="B465" t="s">
        <v>36</v>
      </c>
      <c r="C465" t="s">
        <v>151</v>
      </c>
      <c r="D465" t="s">
        <v>628</v>
      </c>
      <c r="E465" t="s">
        <v>593</v>
      </c>
      <c r="F465" t="s">
        <v>1</v>
      </c>
      <c r="G465" t="s">
        <v>1</v>
      </c>
      <c r="H465" t="s">
        <v>1</v>
      </c>
      <c r="I465" t="s">
        <v>1</v>
      </c>
      <c r="J465" t="s">
        <v>1</v>
      </c>
      <c r="K465" t="s">
        <v>1</v>
      </c>
      <c r="L465" t="s">
        <v>1</v>
      </c>
      <c r="M465" t="s">
        <v>1</v>
      </c>
      <c r="N465" t="s">
        <v>1</v>
      </c>
      <c r="O465" t="s">
        <v>1</v>
      </c>
      <c r="P465" t="s">
        <v>1</v>
      </c>
      <c r="Q465" t="s">
        <v>1</v>
      </c>
      <c r="R465" t="s">
        <v>1</v>
      </c>
      <c r="S465" t="s">
        <v>1</v>
      </c>
      <c r="T465" t="s">
        <v>1</v>
      </c>
      <c r="U465" t="s">
        <v>1</v>
      </c>
      <c r="V465" t="s">
        <v>1</v>
      </c>
      <c r="W465" t="s">
        <v>1</v>
      </c>
      <c r="X465" t="s">
        <v>1</v>
      </c>
      <c r="Y465" t="s">
        <v>1</v>
      </c>
      <c r="Z465" t="s">
        <v>1</v>
      </c>
      <c r="AA465" t="s">
        <v>1</v>
      </c>
      <c r="AB465" t="s">
        <v>1</v>
      </c>
      <c r="AC465" t="s">
        <v>1</v>
      </c>
      <c r="AD465" t="s">
        <v>1</v>
      </c>
      <c r="AE465" t="s">
        <v>1</v>
      </c>
      <c r="AF465" t="s">
        <v>1</v>
      </c>
      <c r="AG465" t="s">
        <v>1</v>
      </c>
      <c r="AH465" t="s">
        <v>1</v>
      </c>
      <c r="AI465" t="s">
        <v>1</v>
      </c>
      <c r="AJ465" t="s">
        <v>1</v>
      </c>
      <c r="AK465" t="s">
        <v>1</v>
      </c>
      <c r="AL465" t="s">
        <v>1</v>
      </c>
      <c r="AM465" t="s">
        <v>1</v>
      </c>
      <c r="AN465" t="s">
        <v>1</v>
      </c>
      <c r="AO465" t="s">
        <v>1</v>
      </c>
      <c r="AP465" t="s">
        <v>1</v>
      </c>
      <c r="AQ465" t="s">
        <v>1</v>
      </c>
      <c r="AR465" t="s">
        <v>1</v>
      </c>
      <c r="AS465" t="s">
        <v>1</v>
      </c>
      <c r="AT465" t="s">
        <v>1</v>
      </c>
      <c r="AU465" t="s">
        <v>1</v>
      </c>
      <c r="AV465" t="s">
        <v>1</v>
      </c>
      <c r="AW465">
        <v>1.7628999999999999</v>
      </c>
      <c r="AX465">
        <v>0.75039999999999996</v>
      </c>
      <c r="AY465">
        <v>0.8669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-0.2349</v>
      </c>
      <c r="BF465">
        <v>0.97060000000000002</v>
      </c>
      <c r="BG465">
        <v>0.5756</v>
      </c>
      <c r="BH465">
        <v>1.0511999999999999</v>
      </c>
      <c r="BI465">
        <v>0</v>
      </c>
    </row>
    <row r="466" spans="1:61" hidden="1">
      <c r="A466" t="s">
        <v>676</v>
      </c>
      <c r="B466" t="s">
        <v>37</v>
      </c>
      <c r="C466" t="s">
        <v>151</v>
      </c>
      <c r="D466" t="s">
        <v>628</v>
      </c>
      <c r="E466" t="s">
        <v>593</v>
      </c>
      <c r="F466" t="s">
        <v>1</v>
      </c>
      <c r="G466" t="s">
        <v>1</v>
      </c>
      <c r="H466" t="s">
        <v>1</v>
      </c>
      <c r="I466" t="s">
        <v>1</v>
      </c>
      <c r="J466" t="s">
        <v>1</v>
      </c>
      <c r="K466" t="s">
        <v>1</v>
      </c>
      <c r="L466" t="s">
        <v>1</v>
      </c>
      <c r="M466" t="s">
        <v>1</v>
      </c>
      <c r="N466" t="s">
        <v>1</v>
      </c>
      <c r="O466" t="s">
        <v>1</v>
      </c>
      <c r="P466" t="s">
        <v>1</v>
      </c>
      <c r="Q466" t="s">
        <v>1</v>
      </c>
      <c r="R466" t="s">
        <v>1</v>
      </c>
      <c r="S466" t="s">
        <v>1</v>
      </c>
      <c r="T466" t="s">
        <v>1</v>
      </c>
      <c r="U466" t="s">
        <v>1</v>
      </c>
      <c r="V466" t="s">
        <v>1</v>
      </c>
      <c r="W466" t="s">
        <v>1</v>
      </c>
      <c r="X466" t="s">
        <v>1</v>
      </c>
      <c r="Y466" t="s">
        <v>1</v>
      </c>
      <c r="Z466" t="s">
        <v>1</v>
      </c>
      <c r="AA466" t="s">
        <v>1</v>
      </c>
      <c r="AB466" t="s">
        <v>1</v>
      </c>
      <c r="AC466" t="s">
        <v>1</v>
      </c>
      <c r="AD466" t="s">
        <v>1</v>
      </c>
      <c r="AE466" t="s">
        <v>1</v>
      </c>
      <c r="AF466" t="s">
        <v>1</v>
      </c>
      <c r="AG466" t="s">
        <v>1</v>
      </c>
      <c r="AH466" t="s">
        <v>1</v>
      </c>
      <c r="AI466" t="s">
        <v>1</v>
      </c>
      <c r="AJ466" t="s">
        <v>1</v>
      </c>
      <c r="AK466" t="s">
        <v>1</v>
      </c>
      <c r="AL466" t="s">
        <v>1</v>
      </c>
      <c r="AM466" t="s">
        <v>1</v>
      </c>
      <c r="AN466" t="s">
        <v>1</v>
      </c>
      <c r="AO466" t="s">
        <v>1</v>
      </c>
      <c r="AP466" t="s">
        <v>1</v>
      </c>
      <c r="AQ466" t="s">
        <v>1</v>
      </c>
      <c r="AR466" t="s">
        <v>1</v>
      </c>
      <c r="AS466" t="s">
        <v>1</v>
      </c>
      <c r="AT466" t="s">
        <v>1</v>
      </c>
      <c r="AU466" t="s">
        <v>1</v>
      </c>
      <c r="AV466" t="s">
        <v>1</v>
      </c>
      <c r="AW466">
        <v>8.0100000000000005E-2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</row>
    <row r="467" spans="1:61" hidden="1">
      <c r="A467" t="s">
        <v>677</v>
      </c>
      <c r="B467" t="s">
        <v>38</v>
      </c>
      <c r="C467" t="s">
        <v>151</v>
      </c>
      <c r="D467" t="s">
        <v>628</v>
      </c>
      <c r="E467" t="s">
        <v>593</v>
      </c>
      <c r="F467" t="s">
        <v>1</v>
      </c>
      <c r="G467" t="s">
        <v>1</v>
      </c>
      <c r="H467" t="s">
        <v>1</v>
      </c>
      <c r="I467" t="s">
        <v>1</v>
      </c>
      <c r="J467" t="s">
        <v>1</v>
      </c>
      <c r="K467" t="s">
        <v>1</v>
      </c>
      <c r="L467" t="s">
        <v>1</v>
      </c>
      <c r="M467" t="s">
        <v>1</v>
      </c>
      <c r="N467" t="s">
        <v>1</v>
      </c>
      <c r="O467" t="s">
        <v>1</v>
      </c>
      <c r="P467" t="s">
        <v>1</v>
      </c>
      <c r="Q467" t="s">
        <v>1</v>
      </c>
      <c r="R467" t="s">
        <v>1</v>
      </c>
      <c r="S467" t="s">
        <v>1</v>
      </c>
      <c r="T467" t="s">
        <v>1</v>
      </c>
      <c r="U467" t="s">
        <v>1</v>
      </c>
      <c r="V467" t="s">
        <v>1</v>
      </c>
      <c r="W467" t="s">
        <v>1</v>
      </c>
      <c r="X467" t="s">
        <v>1</v>
      </c>
      <c r="Y467" t="s">
        <v>1</v>
      </c>
      <c r="Z467" t="s">
        <v>1</v>
      </c>
      <c r="AA467" t="s">
        <v>1</v>
      </c>
      <c r="AB467" t="s">
        <v>1</v>
      </c>
      <c r="AC467" t="s">
        <v>1</v>
      </c>
      <c r="AD467" t="s">
        <v>1</v>
      </c>
      <c r="AE467" t="s">
        <v>1</v>
      </c>
      <c r="AF467" t="s">
        <v>1</v>
      </c>
      <c r="AG467" t="s">
        <v>1</v>
      </c>
      <c r="AH467" t="s">
        <v>1</v>
      </c>
      <c r="AI467" t="s">
        <v>1</v>
      </c>
      <c r="AJ467" t="s">
        <v>1</v>
      </c>
      <c r="AK467" t="s">
        <v>1</v>
      </c>
      <c r="AL467" t="s">
        <v>1</v>
      </c>
      <c r="AM467" t="s">
        <v>1</v>
      </c>
      <c r="AN467" t="s">
        <v>1</v>
      </c>
      <c r="AO467" t="s">
        <v>1</v>
      </c>
      <c r="AP467" t="s">
        <v>1</v>
      </c>
      <c r="AQ467" t="s">
        <v>1</v>
      </c>
      <c r="AR467" t="s">
        <v>1</v>
      </c>
      <c r="AS467" t="s">
        <v>1</v>
      </c>
      <c r="AT467" t="s">
        <v>1</v>
      </c>
      <c r="AU467" t="s">
        <v>1</v>
      </c>
      <c r="AV467" t="s">
        <v>1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0.53790000000000004</v>
      </c>
      <c r="BD467">
        <v>0</v>
      </c>
      <c r="BE467">
        <v>0.19009999999999999</v>
      </c>
      <c r="BF467">
        <v>8.6599999999999996E-2</v>
      </c>
      <c r="BG467">
        <v>0.21010000000000001</v>
      </c>
      <c r="BH467">
        <v>6.7799999999999999E-2</v>
      </c>
      <c r="BI467">
        <v>7.1400000000000005E-2</v>
      </c>
    </row>
    <row r="468" spans="1:61" hidden="1">
      <c r="A468" t="s">
        <v>678</v>
      </c>
      <c r="B468" t="s">
        <v>39</v>
      </c>
      <c r="C468" t="s">
        <v>151</v>
      </c>
      <c r="D468" t="s">
        <v>628</v>
      </c>
      <c r="E468" t="s">
        <v>593</v>
      </c>
      <c r="F468" t="s">
        <v>1</v>
      </c>
      <c r="G468" t="s">
        <v>1</v>
      </c>
      <c r="H468" t="s">
        <v>1</v>
      </c>
      <c r="I468" t="s">
        <v>1</v>
      </c>
      <c r="J468" t="s">
        <v>1</v>
      </c>
      <c r="K468" t="s">
        <v>1</v>
      </c>
      <c r="L468" t="s">
        <v>1</v>
      </c>
      <c r="M468" t="s">
        <v>1</v>
      </c>
      <c r="N468" t="s">
        <v>1</v>
      </c>
      <c r="O468" t="s">
        <v>1</v>
      </c>
      <c r="P468" t="s">
        <v>1</v>
      </c>
      <c r="Q468" t="s">
        <v>1</v>
      </c>
      <c r="R468" t="s">
        <v>1</v>
      </c>
      <c r="S468" t="s">
        <v>1</v>
      </c>
      <c r="T468" t="s">
        <v>1</v>
      </c>
      <c r="U468" t="s">
        <v>1</v>
      </c>
      <c r="V468" t="s">
        <v>1</v>
      </c>
      <c r="W468" t="s">
        <v>1</v>
      </c>
      <c r="X468" t="s">
        <v>1</v>
      </c>
      <c r="Y468" t="s">
        <v>1</v>
      </c>
      <c r="Z468" t="s">
        <v>1</v>
      </c>
      <c r="AA468" t="s">
        <v>1</v>
      </c>
      <c r="AB468" t="s">
        <v>1</v>
      </c>
      <c r="AC468" t="s">
        <v>1</v>
      </c>
      <c r="AD468" t="s">
        <v>1</v>
      </c>
      <c r="AE468" t="s">
        <v>1</v>
      </c>
      <c r="AF468" t="s">
        <v>1</v>
      </c>
      <c r="AG468" t="s">
        <v>1</v>
      </c>
      <c r="AH468" t="s">
        <v>1</v>
      </c>
      <c r="AI468" t="s">
        <v>1</v>
      </c>
      <c r="AJ468" t="s">
        <v>1</v>
      </c>
      <c r="AK468" t="s">
        <v>1</v>
      </c>
      <c r="AL468" t="s">
        <v>1</v>
      </c>
      <c r="AM468" t="s">
        <v>1</v>
      </c>
      <c r="AN468" t="s">
        <v>1</v>
      </c>
      <c r="AO468" t="s">
        <v>1</v>
      </c>
      <c r="AP468" t="s">
        <v>1</v>
      </c>
      <c r="AQ468" t="s">
        <v>1</v>
      </c>
      <c r="AR468" t="s">
        <v>1</v>
      </c>
      <c r="AS468" t="s">
        <v>1</v>
      </c>
      <c r="AT468" t="s">
        <v>1</v>
      </c>
      <c r="AU468" t="s">
        <v>1</v>
      </c>
      <c r="AV468" t="s">
        <v>1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</row>
    <row r="469" spans="1:61" hidden="1">
      <c r="A469" t="s">
        <v>679</v>
      </c>
      <c r="B469" t="s">
        <v>40</v>
      </c>
      <c r="C469" t="s">
        <v>151</v>
      </c>
      <c r="D469" t="s">
        <v>628</v>
      </c>
      <c r="E469" t="s">
        <v>593</v>
      </c>
      <c r="F469" t="s">
        <v>1</v>
      </c>
      <c r="G469" t="s">
        <v>1</v>
      </c>
      <c r="H469" t="s">
        <v>1</v>
      </c>
      <c r="I469" t="s">
        <v>1</v>
      </c>
      <c r="J469" t="s">
        <v>1</v>
      </c>
      <c r="K469" t="s">
        <v>1</v>
      </c>
      <c r="L469" t="s">
        <v>1</v>
      </c>
      <c r="M469" t="s">
        <v>1</v>
      </c>
      <c r="N469" t="s">
        <v>1</v>
      </c>
      <c r="O469" t="s">
        <v>1</v>
      </c>
      <c r="P469" t="s">
        <v>1</v>
      </c>
      <c r="Q469" t="s">
        <v>1</v>
      </c>
      <c r="R469" t="s">
        <v>1</v>
      </c>
      <c r="S469" t="s">
        <v>1</v>
      </c>
      <c r="T469" t="s">
        <v>1</v>
      </c>
      <c r="U469" t="s">
        <v>1</v>
      </c>
      <c r="V469" t="s">
        <v>1</v>
      </c>
      <c r="W469" t="s">
        <v>1</v>
      </c>
      <c r="X469" t="s">
        <v>1</v>
      </c>
      <c r="Y469" t="s">
        <v>1</v>
      </c>
      <c r="Z469" t="s">
        <v>1</v>
      </c>
      <c r="AA469" t="s">
        <v>1</v>
      </c>
      <c r="AB469" t="s">
        <v>1</v>
      </c>
      <c r="AC469" t="s">
        <v>1</v>
      </c>
      <c r="AD469" t="s">
        <v>1</v>
      </c>
      <c r="AE469" t="s">
        <v>1</v>
      </c>
      <c r="AF469" t="s">
        <v>1</v>
      </c>
      <c r="AG469" t="s">
        <v>1</v>
      </c>
      <c r="AH469" t="s">
        <v>1</v>
      </c>
      <c r="AI469" t="s">
        <v>1</v>
      </c>
      <c r="AJ469" t="s">
        <v>1</v>
      </c>
      <c r="AK469" t="s">
        <v>1</v>
      </c>
      <c r="AL469" t="s">
        <v>1</v>
      </c>
      <c r="AM469" t="s">
        <v>1</v>
      </c>
      <c r="AN469" t="s">
        <v>1</v>
      </c>
      <c r="AO469" t="s">
        <v>1</v>
      </c>
      <c r="AP469" t="s">
        <v>1</v>
      </c>
      <c r="AQ469" t="s">
        <v>1</v>
      </c>
      <c r="AR469" t="s">
        <v>1</v>
      </c>
      <c r="AS469" t="s">
        <v>1</v>
      </c>
      <c r="AT469" t="s">
        <v>1</v>
      </c>
      <c r="AU469" t="s">
        <v>1</v>
      </c>
      <c r="AV469" t="s">
        <v>1</v>
      </c>
      <c r="AW469">
        <v>0</v>
      </c>
      <c r="AX469">
        <v>0.25159999999999999</v>
      </c>
      <c r="AY469">
        <v>0.27250000000000002</v>
      </c>
      <c r="AZ469">
        <v>9.2899999999999996E-2</v>
      </c>
      <c r="BA469">
        <v>0</v>
      </c>
      <c r="BB469">
        <v>0.15179999999999999</v>
      </c>
      <c r="BC469">
        <v>9.7600000000000006E-2</v>
      </c>
      <c r="BD469">
        <v>0.70150000000000001</v>
      </c>
      <c r="BE469">
        <v>10.347899999999999</v>
      </c>
      <c r="BF469">
        <v>0.59260000000000002</v>
      </c>
      <c r="BG469">
        <v>0.1099</v>
      </c>
      <c r="BH469">
        <v>0</v>
      </c>
      <c r="BI469">
        <v>0</v>
      </c>
    </row>
    <row r="470" spans="1:61" hidden="1">
      <c r="A470" t="s">
        <v>680</v>
      </c>
      <c r="B470" t="s">
        <v>41</v>
      </c>
      <c r="C470" t="s">
        <v>151</v>
      </c>
      <c r="D470" t="s">
        <v>628</v>
      </c>
      <c r="E470" t="s">
        <v>593</v>
      </c>
      <c r="F470" t="s">
        <v>1</v>
      </c>
      <c r="G470" t="s">
        <v>1</v>
      </c>
      <c r="H470" t="s">
        <v>1</v>
      </c>
      <c r="I470" t="s">
        <v>1</v>
      </c>
      <c r="J470" t="s">
        <v>1</v>
      </c>
      <c r="K470" t="s">
        <v>1</v>
      </c>
      <c r="L470" t="s">
        <v>1</v>
      </c>
      <c r="M470" t="s">
        <v>1</v>
      </c>
      <c r="N470" t="s">
        <v>1</v>
      </c>
      <c r="O470" t="s">
        <v>1</v>
      </c>
      <c r="P470" t="s">
        <v>1</v>
      </c>
      <c r="Q470" t="s">
        <v>1</v>
      </c>
      <c r="R470" t="s">
        <v>1</v>
      </c>
      <c r="S470" t="s">
        <v>1</v>
      </c>
      <c r="T470" t="s">
        <v>1</v>
      </c>
      <c r="U470" t="s">
        <v>1</v>
      </c>
      <c r="V470" t="s">
        <v>1</v>
      </c>
      <c r="W470" t="s">
        <v>1</v>
      </c>
      <c r="X470" t="s">
        <v>1</v>
      </c>
      <c r="Y470" t="s">
        <v>1</v>
      </c>
      <c r="Z470" t="s">
        <v>1</v>
      </c>
      <c r="AA470" t="s">
        <v>1</v>
      </c>
      <c r="AB470" t="s">
        <v>1</v>
      </c>
      <c r="AC470" t="s">
        <v>1</v>
      </c>
      <c r="AD470" t="s">
        <v>1</v>
      </c>
      <c r="AE470" t="s">
        <v>1</v>
      </c>
      <c r="AF470" t="s">
        <v>1</v>
      </c>
      <c r="AG470" t="s">
        <v>1</v>
      </c>
      <c r="AH470" t="s">
        <v>1</v>
      </c>
      <c r="AI470" t="s">
        <v>1</v>
      </c>
      <c r="AJ470" t="s">
        <v>1</v>
      </c>
      <c r="AK470" t="s">
        <v>1</v>
      </c>
      <c r="AL470" t="s">
        <v>1</v>
      </c>
      <c r="AM470" t="s">
        <v>1</v>
      </c>
      <c r="AN470" t="s">
        <v>1</v>
      </c>
      <c r="AO470" t="s">
        <v>1</v>
      </c>
      <c r="AP470" t="s">
        <v>1</v>
      </c>
      <c r="AQ470" t="s">
        <v>1</v>
      </c>
      <c r="AR470" t="s">
        <v>1</v>
      </c>
      <c r="AS470" t="s">
        <v>1</v>
      </c>
      <c r="AT470" t="s">
        <v>1</v>
      </c>
      <c r="AU470" t="s">
        <v>1</v>
      </c>
      <c r="AV470" t="s">
        <v>1</v>
      </c>
      <c r="AW470">
        <v>0</v>
      </c>
      <c r="AX470">
        <v>1.9204000000000001</v>
      </c>
      <c r="AY470">
        <v>0.48130000000000001</v>
      </c>
      <c r="AZ470">
        <v>0</v>
      </c>
      <c r="BA470">
        <v>-3.4099999999999998E-2</v>
      </c>
      <c r="BB470">
        <v>0</v>
      </c>
      <c r="BC470">
        <v>0.54020000000000001</v>
      </c>
      <c r="BD470">
        <v>0.5867</v>
      </c>
      <c r="BE470">
        <v>0.43169999999999997</v>
      </c>
      <c r="BF470">
        <v>0.23519999999999999</v>
      </c>
      <c r="BG470">
        <v>3.9199999999999999E-2</v>
      </c>
      <c r="BH470">
        <v>0</v>
      </c>
      <c r="BI470">
        <v>0</v>
      </c>
    </row>
    <row r="471" spans="1:61" hidden="1">
      <c r="A471" t="s">
        <v>681</v>
      </c>
      <c r="B471" t="s">
        <v>42</v>
      </c>
      <c r="C471" t="s">
        <v>151</v>
      </c>
      <c r="D471" t="s">
        <v>628</v>
      </c>
      <c r="E471" t="s">
        <v>593</v>
      </c>
      <c r="F471" t="s">
        <v>1</v>
      </c>
      <c r="G471" t="s">
        <v>1</v>
      </c>
      <c r="H471" t="s">
        <v>1</v>
      </c>
      <c r="I471" t="s">
        <v>1</v>
      </c>
      <c r="J471" t="s">
        <v>1</v>
      </c>
      <c r="K471" t="s">
        <v>1</v>
      </c>
      <c r="L471" t="s">
        <v>1</v>
      </c>
      <c r="M471" t="s">
        <v>1</v>
      </c>
      <c r="N471" t="s">
        <v>1</v>
      </c>
      <c r="O471" t="s">
        <v>1</v>
      </c>
      <c r="P471" t="s">
        <v>1</v>
      </c>
      <c r="Q471" t="s">
        <v>1</v>
      </c>
      <c r="R471" t="s">
        <v>1</v>
      </c>
      <c r="S471" t="s">
        <v>1</v>
      </c>
      <c r="T471" t="s">
        <v>1</v>
      </c>
      <c r="U471" t="s">
        <v>1</v>
      </c>
      <c r="V471" t="s">
        <v>1</v>
      </c>
      <c r="W471" t="s">
        <v>1</v>
      </c>
      <c r="X471" t="s">
        <v>1</v>
      </c>
      <c r="Y471" t="s">
        <v>1</v>
      </c>
      <c r="Z471" t="s">
        <v>1</v>
      </c>
      <c r="AA471" t="s">
        <v>1</v>
      </c>
      <c r="AB471" t="s">
        <v>1</v>
      </c>
      <c r="AC471" t="s">
        <v>1</v>
      </c>
      <c r="AD471" t="s">
        <v>1</v>
      </c>
      <c r="AE471" t="s">
        <v>1</v>
      </c>
      <c r="AF471" t="s">
        <v>1</v>
      </c>
      <c r="AG471" t="s">
        <v>1</v>
      </c>
      <c r="AH471" t="s">
        <v>1</v>
      </c>
      <c r="AI471" t="s">
        <v>1</v>
      </c>
      <c r="AJ471" t="s">
        <v>1</v>
      </c>
      <c r="AK471" t="s">
        <v>1</v>
      </c>
      <c r="AL471" t="s">
        <v>1</v>
      </c>
      <c r="AM471" t="s">
        <v>1</v>
      </c>
      <c r="AN471" t="s">
        <v>1</v>
      </c>
      <c r="AO471" t="s">
        <v>1</v>
      </c>
      <c r="AP471" t="s">
        <v>1</v>
      </c>
      <c r="AQ471" t="s">
        <v>1</v>
      </c>
      <c r="AR471" t="s">
        <v>1</v>
      </c>
      <c r="AS471" t="s">
        <v>1</v>
      </c>
      <c r="AT471" t="s">
        <v>1</v>
      </c>
      <c r="AU471" t="s">
        <v>1</v>
      </c>
      <c r="AV471" t="s">
        <v>1</v>
      </c>
      <c r="AW471">
        <v>0</v>
      </c>
      <c r="AX471">
        <v>4.2799999999999998E-2</v>
      </c>
      <c r="AY471">
        <v>0</v>
      </c>
      <c r="AZ471">
        <v>0</v>
      </c>
      <c r="BA471">
        <v>0</v>
      </c>
      <c r="BB471">
        <v>0</v>
      </c>
      <c r="BC471">
        <v>0.1047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</row>
    <row r="472" spans="1:61" hidden="1">
      <c r="A472" t="s">
        <v>682</v>
      </c>
      <c r="B472" t="s">
        <v>43</v>
      </c>
      <c r="C472" t="s">
        <v>151</v>
      </c>
      <c r="D472" t="s">
        <v>628</v>
      </c>
      <c r="E472" t="s">
        <v>593</v>
      </c>
      <c r="F472" t="s">
        <v>1</v>
      </c>
      <c r="G472" t="s">
        <v>1</v>
      </c>
      <c r="H472" t="s">
        <v>1</v>
      </c>
      <c r="I472" t="s">
        <v>1</v>
      </c>
      <c r="J472" t="s">
        <v>1</v>
      </c>
      <c r="K472" t="s">
        <v>1</v>
      </c>
      <c r="L472" t="s">
        <v>1</v>
      </c>
      <c r="M472" t="s">
        <v>1</v>
      </c>
      <c r="N472" t="s">
        <v>1</v>
      </c>
      <c r="O472" t="s">
        <v>1</v>
      </c>
      <c r="P472" t="s">
        <v>1</v>
      </c>
      <c r="Q472" t="s">
        <v>1</v>
      </c>
      <c r="R472" t="s">
        <v>1</v>
      </c>
      <c r="S472" t="s">
        <v>1</v>
      </c>
      <c r="T472" t="s">
        <v>1</v>
      </c>
      <c r="U472" t="s">
        <v>1</v>
      </c>
      <c r="V472" t="s">
        <v>1</v>
      </c>
      <c r="W472" t="s">
        <v>1</v>
      </c>
      <c r="X472" t="s">
        <v>1</v>
      </c>
      <c r="Y472" t="s">
        <v>1</v>
      </c>
      <c r="Z472" t="s">
        <v>1</v>
      </c>
      <c r="AA472" t="s">
        <v>1</v>
      </c>
      <c r="AB472" t="s">
        <v>1</v>
      </c>
      <c r="AC472" t="s">
        <v>1</v>
      </c>
      <c r="AD472" t="s">
        <v>1</v>
      </c>
      <c r="AE472" t="s">
        <v>1</v>
      </c>
      <c r="AF472" t="s">
        <v>1</v>
      </c>
      <c r="AG472" t="s">
        <v>1</v>
      </c>
      <c r="AH472" t="s">
        <v>1</v>
      </c>
      <c r="AI472" t="s">
        <v>1</v>
      </c>
      <c r="AJ472" t="s">
        <v>1</v>
      </c>
      <c r="AK472" t="s">
        <v>1</v>
      </c>
      <c r="AL472" t="s">
        <v>1</v>
      </c>
      <c r="AM472" t="s">
        <v>1</v>
      </c>
      <c r="AN472" t="s">
        <v>1</v>
      </c>
      <c r="AO472" t="s">
        <v>1</v>
      </c>
      <c r="AP472" t="s">
        <v>1</v>
      </c>
      <c r="AQ472" t="s">
        <v>1</v>
      </c>
      <c r="AR472" t="s">
        <v>1</v>
      </c>
      <c r="AS472" t="s">
        <v>1</v>
      </c>
      <c r="AT472" t="s">
        <v>1</v>
      </c>
      <c r="AU472" t="s">
        <v>1</v>
      </c>
      <c r="AV472" t="s">
        <v>1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8.14E-2</v>
      </c>
      <c r="BG472">
        <v>0.22889999999999999</v>
      </c>
      <c r="BH472">
        <v>7.7100000000000002E-2</v>
      </c>
      <c r="BI472">
        <v>0</v>
      </c>
    </row>
    <row r="473" spans="1:61" hidden="1">
      <c r="A473" t="s">
        <v>683</v>
      </c>
      <c r="B473" t="s">
        <v>44</v>
      </c>
      <c r="C473" t="s">
        <v>151</v>
      </c>
      <c r="D473" t="s">
        <v>628</v>
      </c>
      <c r="E473" t="s">
        <v>593</v>
      </c>
      <c r="F473" t="s">
        <v>1</v>
      </c>
      <c r="G473" t="s">
        <v>1</v>
      </c>
      <c r="H473" t="s">
        <v>1</v>
      </c>
      <c r="I473" t="s">
        <v>1</v>
      </c>
      <c r="J473" t="s">
        <v>1</v>
      </c>
      <c r="K473" t="s">
        <v>1</v>
      </c>
      <c r="L473" t="s">
        <v>1</v>
      </c>
      <c r="M473" t="s">
        <v>1</v>
      </c>
      <c r="N473" t="s">
        <v>1</v>
      </c>
      <c r="O473" t="s">
        <v>1</v>
      </c>
      <c r="P473" t="s">
        <v>1</v>
      </c>
      <c r="Q473" t="s">
        <v>1</v>
      </c>
      <c r="R473" t="s">
        <v>1</v>
      </c>
      <c r="S473" t="s">
        <v>1</v>
      </c>
      <c r="T473" t="s">
        <v>1</v>
      </c>
      <c r="U473" t="s">
        <v>1</v>
      </c>
      <c r="V473" t="s">
        <v>1</v>
      </c>
      <c r="W473" t="s">
        <v>1</v>
      </c>
      <c r="X473" t="s">
        <v>1</v>
      </c>
      <c r="Y473" t="s">
        <v>1</v>
      </c>
      <c r="Z473" t="s">
        <v>1</v>
      </c>
      <c r="AA473" t="s">
        <v>1</v>
      </c>
      <c r="AB473" t="s">
        <v>1</v>
      </c>
      <c r="AC473" t="s">
        <v>1</v>
      </c>
      <c r="AD473" t="s">
        <v>1</v>
      </c>
      <c r="AE473" t="s">
        <v>1</v>
      </c>
      <c r="AF473" t="s">
        <v>1</v>
      </c>
      <c r="AG473" t="s">
        <v>1</v>
      </c>
      <c r="AH473" t="s">
        <v>1</v>
      </c>
      <c r="AI473" t="s">
        <v>1</v>
      </c>
      <c r="AJ473" t="s">
        <v>1</v>
      </c>
      <c r="AK473" t="s">
        <v>1</v>
      </c>
      <c r="AL473" t="s">
        <v>1</v>
      </c>
      <c r="AM473" t="s">
        <v>1</v>
      </c>
      <c r="AN473" t="s">
        <v>1</v>
      </c>
      <c r="AO473" t="s">
        <v>1</v>
      </c>
      <c r="AP473" t="s">
        <v>1</v>
      </c>
      <c r="AQ473" t="s">
        <v>1</v>
      </c>
      <c r="AR473" t="s">
        <v>1</v>
      </c>
      <c r="AS473" t="s">
        <v>1</v>
      </c>
      <c r="AT473" t="s">
        <v>1</v>
      </c>
      <c r="AU473" t="s">
        <v>1</v>
      </c>
      <c r="AV473" t="s">
        <v>1</v>
      </c>
      <c r="AW473">
        <v>0</v>
      </c>
      <c r="AX473">
        <v>3.2399999999999998E-2</v>
      </c>
      <c r="AY473">
        <v>0</v>
      </c>
      <c r="AZ473">
        <v>0</v>
      </c>
      <c r="BA473">
        <v>0</v>
      </c>
      <c r="BB473">
        <v>0</v>
      </c>
      <c r="BC473">
        <v>0.18590000000000001</v>
      </c>
      <c r="BD473">
        <v>0</v>
      </c>
      <c r="BE473">
        <v>0</v>
      </c>
      <c r="BF473">
        <v>9.4E-2</v>
      </c>
      <c r="BG473">
        <v>0</v>
      </c>
      <c r="BH473">
        <v>8.9769000000000005</v>
      </c>
      <c r="BI473">
        <v>0</v>
      </c>
    </row>
    <row r="474" spans="1:61" hidden="1">
      <c r="A474" t="s">
        <v>684</v>
      </c>
      <c r="B474" t="s">
        <v>45</v>
      </c>
      <c r="C474" t="s">
        <v>151</v>
      </c>
      <c r="D474" t="s">
        <v>628</v>
      </c>
      <c r="E474" t="s">
        <v>593</v>
      </c>
      <c r="F474" t="s">
        <v>1</v>
      </c>
      <c r="G474" t="s">
        <v>1</v>
      </c>
      <c r="H474" t="s">
        <v>1</v>
      </c>
      <c r="I474" t="s">
        <v>1</v>
      </c>
      <c r="J474" t="s">
        <v>1</v>
      </c>
      <c r="K474" t="s">
        <v>1</v>
      </c>
      <c r="L474" t="s">
        <v>1</v>
      </c>
      <c r="M474" t="s">
        <v>1</v>
      </c>
      <c r="N474" t="s">
        <v>1</v>
      </c>
      <c r="O474" t="s">
        <v>1</v>
      </c>
      <c r="P474" t="s">
        <v>1</v>
      </c>
      <c r="Q474" t="s">
        <v>1</v>
      </c>
      <c r="R474" t="s">
        <v>1</v>
      </c>
      <c r="S474" t="s">
        <v>1</v>
      </c>
      <c r="T474" t="s">
        <v>1</v>
      </c>
      <c r="U474" t="s">
        <v>1</v>
      </c>
      <c r="V474" t="s">
        <v>1</v>
      </c>
      <c r="W474" t="s">
        <v>1</v>
      </c>
      <c r="X474" t="s">
        <v>1</v>
      </c>
      <c r="Y474" t="s">
        <v>1</v>
      </c>
      <c r="Z474" t="s">
        <v>1</v>
      </c>
      <c r="AA474" t="s">
        <v>1</v>
      </c>
      <c r="AB474" t="s">
        <v>1</v>
      </c>
      <c r="AC474" t="s">
        <v>1</v>
      </c>
      <c r="AD474" t="s">
        <v>1</v>
      </c>
      <c r="AE474" t="s">
        <v>1</v>
      </c>
      <c r="AF474" t="s">
        <v>1</v>
      </c>
      <c r="AG474" t="s">
        <v>1</v>
      </c>
      <c r="AH474" t="s">
        <v>1</v>
      </c>
      <c r="AI474" t="s">
        <v>1</v>
      </c>
      <c r="AJ474" t="s">
        <v>1</v>
      </c>
      <c r="AK474" t="s">
        <v>1</v>
      </c>
      <c r="AL474" t="s">
        <v>1</v>
      </c>
      <c r="AM474" t="s">
        <v>1</v>
      </c>
      <c r="AN474" t="s">
        <v>1</v>
      </c>
      <c r="AO474" t="s">
        <v>1</v>
      </c>
      <c r="AP474" t="s">
        <v>1</v>
      </c>
      <c r="AQ474" t="s">
        <v>1</v>
      </c>
      <c r="AR474" t="s">
        <v>1</v>
      </c>
      <c r="AS474" t="s">
        <v>1</v>
      </c>
      <c r="AT474" t="s">
        <v>1</v>
      </c>
      <c r="AU474" t="s">
        <v>1</v>
      </c>
      <c r="AV474" t="s">
        <v>1</v>
      </c>
      <c r="AW474">
        <v>2.3035000000000001</v>
      </c>
      <c r="AX474">
        <v>2.0436999999999999</v>
      </c>
      <c r="AY474">
        <v>0</v>
      </c>
      <c r="AZ474">
        <v>0</v>
      </c>
      <c r="BA474">
        <v>0</v>
      </c>
      <c r="BB474">
        <v>0</v>
      </c>
      <c r="BC474">
        <v>-0.25030000000000002</v>
      </c>
      <c r="BD474">
        <v>1.6700999999999999</v>
      </c>
      <c r="BE474">
        <v>4.0380000000000003</v>
      </c>
      <c r="BF474">
        <v>0.1714</v>
      </c>
      <c r="BG474">
        <v>0.77200000000000002</v>
      </c>
      <c r="BH474">
        <v>0.16339999999999999</v>
      </c>
      <c r="BI474">
        <v>0</v>
      </c>
    </row>
    <row r="475" spans="1:61" hidden="1">
      <c r="A475" t="s">
        <v>685</v>
      </c>
      <c r="B475" t="s">
        <v>46</v>
      </c>
      <c r="C475" t="s">
        <v>151</v>
      </c>
      <c r="D475" t="s">
        <v>628</v>
      </c>
      <c r="E475" t="s">
        <v>593</v>
      </c>
      <c r="F475" t="s">
        <v>1</v>
      </c>
      <c r="G475" t="s">
        <v>1</v>
      </c>
      <c r="H475" t="s">
        <v>1</v>
      </c>
      <c r="I475" t="s">
        <v>1</v>
      </c>
      <c r="J475" t="s">
        <v>1</v>
      </c>
      <c r="K475" t="s">
        <v>1</v>
      </c>
      <c r="L475" t="s">
        <v>1</v>
      </c>
      <c r="M475" t="s">
        <v>1</v>
      </c>
      <c r="N475" t="s">
        <v>1</v>
      </c>
      <c r="O475" t="s">
        <v>1</v>
      </c>
      <c r="P475" t="s">
        <v>1</v>
      </c>
      <c r="Q475" t="s">
        <v>1</v>
      </c>
      <c r="R475" t="s">
        <v>1</v>
      </c>
      <c r="S475" t="s">
        <v>1</v>
      </c>
      <c r="T475" t="s">
        <v>1</v>
      </c>
      <c r="U475" t="s">
        <v>1</v>
      </c>
      <c r="V475" t="s">
        <v>1</v>
      </c>
      <c r="W475" t="s">
        <v>1</v>
      </c>
      <c r="X475" t="s">
        <v>1</v>
      </c>
      <c r="Y475" t="s">
        <v>1</v>
      </c>
      <c r="Z475" t="s">
        <v>1</v>
      </c>
      <c r="AA475" t="s">
        <v>1</v>
      </c>
      <c r="AB475" t="s">
        <v>1</v>
      </c>
      <c r="AC475" t="s">
        <v>1</v>
      </c>
      <c r="AD475" t="s">
        <v>1</v>
      </c>
      <c r="AE475" t="s">
        <v>1</v>
      </c>
      <c r="AF475" t="s">
        <v>1</v>
      </c>
      <c r="AG475" t="s">
        <v>1</v>
      </c>
      <c r="AH475" t="s">
        <v>1</v>
      </c>
      <c r="AI475" t="s">
        <v>1</v>
      </c>
      <c r="AJ475" t="s">
        <v>1</v>
      </c>
      <c r="AK475" t="s">
        <v>1</v>
      </c>
      <c r="AL475" t="s">
        <v>1</v>
      </c>
      <c r="AM475" t="s">
        <v>1</v>
      </c>
      <c r="AN475" t="s">
        <v>1</v>
      </c>
      <c r="AO475" t="s">
        <v>1</v>
      </c>
      <c r="AP475" t="s">
        <v>1</v>
      </c>
      <c r="AQ475" t="s">
        <v>1</v>
      </c>
      <c r="AR475" t="s">
        <v>1</v>
      </c>
      <c r="AS475" t="s">
        <v>1</v>
      </c>
      <c r="AT475" t="s">
        <v>1</v>
      </c>
      <c r="AU475" t="s">
        <v>1</v>
      </c>
      <c r="AV475" t="s">
        <v>1</v>
      </c>
      <c r="AW475">
        <v>0</v>
      </c>
      <c r="AX475">
        <v>0</v>
      </c>
      <c r="AY475">
        <v>0</v>
      </c>
      <c r="AZ475">
        <v>-0.63949999999999996</v>
      </c>
      <c r="BA475">
        <v>-5.6000000000000001E-2</v>
      </c>
      <c r="BB475">
        <v>-3.8999999999999998E-3</v>
      </c>
      <c r="BC475">
        <v>0</v>
      </c>
      <c r="BD475">
        <v>3.8199999999999998E-2</v>
      </c>
      <c r="BE475">
        <v>0</v>
      </c>
      <c r="BF475">
        <v>0</v>
      </c>
      <c r="BG475">
        <v>0</v>
      </c>
      <c r="BH475">
        <v>0</v>
      </c>
      <c r="BI475">
        <v>0</v>
      </c>
    </row>
    <row r="476" spans="1:61" hidden="1">
      <c r="A476" t="s">
        <v>686</v>
      </c>
      <c r="B476" t="s">
        <v>47</v>
      </c>
      <c r="C476" t="s">
        <v>151</v>
      </c>
      <c r="D476" t="s">
        <v>628</v>
      </c>
      <c r="E476" t="s">
        <v>593</v>
      </c>
      <c r="F476" t="s">
        <v>1</v>
      </c>
      <c r="G476" t="s">
        <v>1</v>
      </c>
      <c r="H476" t="s">
        <v>1</v>
      </c>
      <c r="I476" t="s">
        <v>1</v>
      </c>
      <c r="J476" t="s">
        <v>1</v>
      </c>
      <c r="K476" t="s">
        <v>1</v>
      </c>
      <c r="L476" t="s">
        <v>1</v>
      </c>
      <c r="M476" t="s">
        <v>1</v>
      </c>
      <c r="N476" t="s">
        <v>1</v>
      </c>
      <c r="O476" t="s">
        <v>1</v>
      </c>
      <c r="P476" t="s">
        <v>1</v>
      </c>
      <c r="Q476" t="s">
        <v>1</v>
      </c>
      <c r="R476" t="s">
        <v>1</v>
      </c>
      <c r="S476" t="s">
        <v>1</v>
      </c>
      <c r="T476" t="s">
        <v>1</v>
      </c>
      <c r="U476" t="s">
        <v>1</v>
      </c>
      <c r="V476" t="s">
        <v>1</v>
      </c>
      <c r="W476" t="s">
        <v>1</v>
      </c>
      <c r="X476" t="s">
        <v>1</v>
      </c>
      <c r="Y476" t="s">
        <v>1</v>
      </c>
      <c r="Z476" t="s">
        <v>1</v>
      </c>
      <c r="AA476" t="s">
        <v>1</v>
      </c>
      <c r="AB476" t="s">
        <v>1</v>
      </c>
      <c r="AC476" t="s">
        <v>1</v>
      </c>
      <c r="AD476" t="s">
        <v>1</v>
      </c>
      <c r="AE476" t="s">
        <v>1</v>
      </c>
      <c r="AF476" t="s">
        <v>1</v>
      </c>
      <c r="AG476" t="s">
        <v>1</v>
      </c>
      <c r="AH476" t="s">
        <v>1</v>
      </c>
      <c r="AI476" t="s">
        <v>1</v>
      </c>
      <c r="AJ476" t="s">
        <v>1</v>
      </c>
      <c r="AK476" t="s">
        <v>1</v>
      </c>
      <c r="AL476" t="s">
        <v>1</v>
      </c>
      <c r="AM476" t="s">
        <v>1</v>
      </c>
      <c r="AN476" t="s">
        <v>1</v>
      </c>
      <c r="AO476" t="s">
        <v>1</v>
      </c>
      <c r="AP476" t="s">
        <v>1</v>
      </c>
      <c r="AQ476" t="s">
        <v>1</v>
      </c>
      <c r="AR476" t="s">
        <v>1</v>
      </c>
      <c r="AS476" t="s">
        <v>1</v>
      </c>
      <c r="AT476" t="s">
        <v>1</v>
      </c>
      <c r="AU476" t="s">
        <v>1</v>
      </c>
      <c r="AV476" t="s">
        <v>1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0.1444</v>
      </c>
      <c r="BG476">
        <v>0.4819</v>
      </c>
      <c r="BH476">
        <v>8.3599999999999994E-2</v>
      </c>
      <c r="BI476">
        <v>0</v>
      </c>
    </row>
    <row r="477" spans="1:61" hidden="1">
      <c r="A477" t="s">
        <v>687</v>
      </c>
      <c r="B477" t="s">
        <v>48</v>
      </c>
      <c r="C477" t="s">
        <v>151</v>
      </c>
      <c r="D477" t="s">
        <v>628</v>
      </c>
      <c r="E477" t="s">
        <v>593</v>
      </c>
      <c r="F477" t="s">
        <v>1</v>
      </c>
      <c r="G477" t="s">
        <v>1</v>
      </c>
      <c r="H477" t="s">
        <v>1</v>
      </c>
      <c r="I477" t="s">
        <v>1</v>
      </c>
      <c r="J477" t="s">
        <v>1</v>
      </c>
      <c r="K477" t="s">
        <v>1</v>
      </c>
      <c r="L477" t="s">
        <v>1</v>
      </c>
      <c r="M477" t="s">
        <v>1</v>
      </c>
      <c r="N477" t="s">
        <v>1</v>
      </c>
      <c r="O477" t="s">
        <v>1</v>
      </c>
      <c r="P477" t="s">
        <v>1</v>
      </c>
      <c r="Q477" t="s">
        <v>1</v>
      </c>
      <c r="R477" t="s">
        <v>1</v>
      </c>
      <c r="S477" t="s">
        <v>1</v>
      </c>
      <c r="T477" t="s">
        <v>1</v>
      </c>
      <c r="U477" t="s">
        <v>1</v>
      </c>
      <c r="V477" t="s">
        <v>1</v>
      </c>
      <c r="W477" t="s">
        <v>1</v>
      </c>
      <c r="X477" t="s">
        <v>1</v>
      </c>
      <c r="Y477" t="s">
        <v>1</v>
      </c>
      <c r="Z477" t="s">
        <v>1</v>
      </c>
      <c r="AA477" t="s">
        <v>1</v>
      </c>
      <c r="AB477" t="s">
        <v>1</v>
      </c>
      <c r="AC477" t="s">
        <v>1</v>
      </c>
      <c r="AD477" t="s">
        <v>1</v>
      </c>
      <c r="AE477" t="s">
        <v>1</v>
      </c>
      <c r="AF477" t="s">
        <v>1</v>
      </c>
      <c r="AG477" t="s">
        <v>1</v>
      </c>
      <c r="AH477" t="s">
        <v>1</v>
      </c>
      <c r="AI477" t="s">
        <v>1</v>
      </c>
      <c r="AJ477" t="s">
        <v>1</v>
      </c>
      <c r="AK477" t="s">
        <v>1</v>
      </c>
      <c r="AL477" t="s">
        <v>1</v>
      </c>
      <c r="AM477" t="s">
        <v>1</v>
      </c>
      <c r="AN477" t="s">
        <v>1</v>
      </c>
      <c r="AO477" t="s">
        <v>1</v>
      </c>
      <c r="AP477" t="s">
        <v>1</v>
      </c>
      <c r="AQ477" t="s">
        <v>1</v>
      </c>
      <c r="AR477" t="s">
        <v>1</v>
      </c>
      <c r="AS477" t="s">
        <v>1</v>
      </c>
      <c r="AT477" t="s">
        <v>1</v>
      </c>
      <c r="AU477" t="s">
        <v>1</v>
      </c>
      <c r="AV477" t="s">
        <v>1</v>
      </c>
      <c r="AW477">
        <v>0</v>
      </c>
      <c r="AX477">
        <v>0</v>
      </c>
      <c r="AY477">
        <v>9.0300000000000005E-2</v>
      </c>
      <c r="AZ477">
        <v>0</v>
      </c>
      <c r="BA477">
        <v>0</v>
      </c>
      <c r="BB477">
        <v>0.19750000000000001</v>
      </c>
      <c r="BC477">
        <v>0.1736</v>
      </c>
      <c r="BD477">
        <v>0</v>
      </c>
      <c r="BE477">
        <v>0.38</v>
      </c>
      <c r="BF477">
        <v>0.14630000000000001</v>
      </c>
      <c r="BG477">
        <v>0.3327</v>
      </c>
      <c r="BH477">
        <v>0.1971</v>
      </c>
      <c r="BI477">
        <v>0</v>
      </c>
    </row>
    <row r="478" spans="1:61" hidden="1">
      <c r="A478" t="s">
        <v>688</v>
      </c>
      <c r="B478" t="s">
        <v>49</v>
      </c>
      <c r="C478" t="s">
        <v>151</v>
      </c>
      <c r="D478" t="s">
        <v>628</v>
      </c>
      <c r="E478" t="s">
        <v>593</v>
      </c>
      <c r="F478" t="s">
        <v>1</v>
      </c>
      <c r="G478" t="s">
        <v>1</v>
      </c>
      <c r="H478" t="s">
        <v>1</v>
      </c>
      <c r="I478" t="s">
        <v>1</v>
      </c>
      <c r="J478" t="s">
        <v>1</v>
      </c>
      <c r="K478" t="s">
        <v>1</v>
      </c>
      <c r="L478" t="s">
        <v>1</v>
      </c>
      <c r="M478" t="s">
        <v>1</v>
      </c>
      <c r="N478" t="s">
        <v>1</v>
      </c>
      <c r="O478" t="s">
        <v>1</v>
      </c>
      <c r="P478" t="s">
        <v>1</v>
      </c>
      <c r="Q478" t="s">
        <v>1</v>
      </c>
      <c r="R478" t="s">
        <v>1</v>
      </c>
      <c r="S478" t="s">
        <v>1</v>
      </c>
      <c r="T478" t="s">
        <v>1</v>
      </c>
      <c r="U478" t="s">
        <v>1</v>
      </c>
      <c r="V478" t="s">
        <v>1</v>
      </c>
      <c r="W478" t="s">
        <v>1</v>
      </c>
      <c r="X478" t="s">
        <v>1</v>
      </c>
      <c r="Y478" t="s">
        <v>1</v>
      </c>
      <c r="Z478" t="s">
        <v>1</v>
      </c>
      <c r="AA478" t="s">
        <v>1</v>
      </c>
      <c r="AB478" t="s">
        <v>1</v>
      </c>
      <c r="AC478" t="s">
        <v>1</v>
      </c>
      <c r="AD478" t="s">
        <v>1</v>
      </c>
      <c r="AE478" t="s">
        <v>1</v>
      </c>
      <c r="AF478" t="s">
        <v>1</v>
      </c>
      <c r="AG478" t="s">
        <v>1</v>
      </c>
      <c r="AH478" t="s">
        <v>1</v>
      </c>
      <c r="AI478" t="s">
        <v>1</v>
      </c>
      <c r="AJ478" t="s">
        <v>1</v>
      </c>
      <c r="AK478" t="s">
        <v>1</v>
      </c>
      <c r="AL478" t="s">
        <v>1</v>
      </c>
      <c r="AM478" t="s">
        <v>1</v>
      </c>
      <c r="AN478" t="s">
        <v>1</v>
      </c>
      <c r="AO478" t="s">
        <v>1</v>
      </c>
      <c r="AP478" t="s">
        <v>1</v>
      </c>
      <c r="AQ478" t="s">
        <v>1</v>
      </c>
      <c r="AR478" t="s">
        <v>1</v>
      </c>
      <c r="AS478" t="s">
        <v>1</v>
      </c>
      <c r="AT478" t="s">
        <v>1</v>
      </c>
      <c r="AU478" t="s">
        <v>1</v>
      </c>
      <c r="AV478" t="s">
        <v>1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</row>
    <row r="479" spans="1:61" hidden="1">
      <c r="A479" t="s">
        <v>689</v>
      </c>
      <c r="B479" t="s">
        <v>50</v>
      </c>
      <c r="C479" t="s">
        <v>151</v>
      </c>
      <c r="D479" t="s">
        <v>628</v>
      </c>
      <c r="E479" t="s">
        <v>593</v>
      </c>
      <c r="F479" t="s">
        <v>1</v>
      </c>
      <c r="G479" t="s">
        <v>1</v>
      </c>
      <c r="H479" t="s">
        <v>1</v>
      </c>
      <c r="I479" t="s">
        <v>1</v>
      </c>
      <c r="J479" t="s">
        <v>1</v>
      </c>
      <c r="K479" t="s">
        <v>1</v>
      </c>
      <c r="L479" t="s">
        <v>1</v>
      </c>
      <c r="M479" t="s">
        <v>1</v>
      </c>
      <c r="N479" t="s">
        <v>1</v>
      </c>
      <c r="O479" t="s">
        <v>1</v>
      </c>
      <c r="P479" t="s">
        <v>1</v>
      </c>
      <c r="Q479" t="s">
        <v>1</v>
      </c>
      <c r="R479" t="s">
        <v>1</v>
      </c>
      <c r="S479" t="s">
        <v>1</v>
      </c>
      <c r="T479" t="s">
        <v>1</v>
      </c>
      <c r="U479" t="s">
        <v>1</v>
      </c>
      <c r="V479" t="s">
        <v>1</v>
      </c>
      <c r="W479" t="s">
        <v>1</v>
      </c>
      <c r="X479" t="s">
        <v>1</v>
      </c>
      <c r="Y479" t="s">
        <v>1</v>
      </c>
      <c r="Z479" t="s">
        <v>1</v>
      </c>
      <c r="AA479" t="s">
        <v>1</v>
      </c>
      <c r="AB479" t="s">
        <v>1</v>
      </c>
      <c r="AC479" t="s">
        <v>1</v>
      </c>
      <c r="AD479" t="s">
        <v>1</v>
      </c>
      <c r="AE479" t="s">
        <v>1</v>
      </c>
      <c r="AF479" t="s">
        <v>1</v>
      </c>
      <c r="AG479" t="s">
        <v>1</v>
      </c>
      <c r="AH479" t="s">
        <v>1</v>
      </c>
      <c r="AI479" t="s">
        <v>1</v>
      </c>
      <c r="AJ479" t="s">
        <v>1</v>
      </c>
      <c r="AK479" t="s">
        <v>1</v>
      </c>
      <c r="AL479" t="s">
        <v>1</v>
      </c>
      <c r="AM479" t="s">
        <v>1</v>
      </c>
      <c r="AN479" t="s">
        <v>1</v>
      </c>
      <c r="AO479" t="s">
        <v>1</v>
      </c>
      <c r="AP479" t="s">
        <v>1</v>
      </c>
      <c r="AQ479" t="s">
        <v>1</v>
      </c>
      <c r="AR479" t="s">
        <v>1</v>
      </c>
      <c r="AS479" t="s">
        <v>1</v>
      </c>
      <c r="AT479" t="s">
        <v>1</v>
      </c>
      <c r="AU479" t="s">
        <v>1</v>
      </c>
      <c r="AV479" t="s">
        <v>1</v>
      </c>
      <c r="AW479">
        <v>0</v>
      </c>
      <c r="AX479">
        <v>0.52610000000000001</v>
      </c>
      <c r="AY479">
        <v>0</v>
      </c>
      <c r="AZ479">
        <v>0</v>
      </c>
      <c r="BA479">
        <v>0</v>
      </c>
      <c r="BB479">
        <v>0.31209999999999999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</row>
    <row r="480" spans="1:61" hidden="1">
      <c r="A480" t="s">
        <v>690</v>
      </c>
      <c r="B480" t="s">
        <v>51</v>
      </c>
      <c r="C480" t="s">
        <v>151</v>
      </c>
      <c r="D480" t="s">
        <v>628</v>
      </c>
      <c r="E480" t="s">
        <v>593</v>
      </c>
      <c r="F480" t="s">
        <v>1</v>
      </c>
      <c r="G480" t="s">
        <v>1</v>
      </c>
      <c r="H480" t="s">
        <v>1</v>
      </c>
      <c r="I480" t="s">
        <v>1</v>
      </c>
      <c r="J480" t="s">
        <v>1</v>
      </c>
      <c r="K480" t="s">
        <v>1</v>
      </c>
      <c r="L480" t="s">
        <v>1</v>
      </c>
      <c r="M480" t="s">
        <v>1</v>
      </c>
      <c r="N480" t="s">
        <v>1</v>
      </c>
      <c r="O480" t="s">
        <v>1</v>
      </c>
      <c r="P480" t="s">
        <v>1</v>
      </c>
      <c r="Q480" t="s">
        <v>1</v>
      </c>
      <c r="R480" t="s">
        <v>1</v>
      </c>
      <c r="S480" t="s">
        <v>1</v>
      </c>
      <c r="T480" t="s">
        <v>1</v>
      </c>
      <c r="U480" t="s">
        <v>1</v>
      </c>
      <c r="V480" t="s">
        <v>1</v>
      </c>
      <c r="W480" t="s">
        <v>1</v>
      </c>
      <c r="X480" t="s">
        <v>1</v>
      </c>
      <c r="Y480" t="s">
        <v>1</v>
      </c>
      <c r="Z480" t="s">
        <v>1</v>
      </c>
      <c r="AA480" t="s">
        <v>1</v>
      </c>
      <c r="AB480" t="s">
        <v>1</v>
      </c>
      <c r="AC480" t="s">
        <v>1</v>
      </c>
      <c r="AD480" t="s">
        <v>1</v>
      </c>
      <c r="AE480" t="s">
        <v>1</v>
      </c>
      <c r="AF480" t="s">
        <v>1</v>
      </c>
      <c r="AG480" t="s">
        <v>1</v>
      </c>
      <c r="AH480" t="s">
        <v>1</v>
      </c>
      <c r="AI480" t="s">
        <v>1</v>
      </c>
      <c r="AJ480" t="s">
        <v>1</v>
      </c>
      <c r="AK480" t="s">
        <v>1</v>
      </c>
      <c r="AL480" t="s">
        <v>1</v>
      </c>
      <c r="AM480" t="s">
        <v>1</v>
      </c>
      <c r="AN480" t="s">
        <v>1</v>
      </c>
      <c r="AO480" t="s">
        <v>1</v>
      </c>
      <c r="AP480" t="s">
        <v>1</v>
      </c>
      <c r="AQ480" t="s">
        <v>1</v>
      </c>
      <c r="AR480" t="s">
        <v>1</v>
      </c>
      <c r="AS480" t="s">
        <v>1</v>
      </c>
      <c r="AT480" t="s">
        <v>1</v>
      </c>
      <c r="AU480" t="s">
        <v>1</v>
      </c>
      <c r="AV480" t="s">
        <v>1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1.7967</v>
      </c>
      <c r="BG480">
        <v>0.1946</v>
      </c>
      <c r="BH480">
        <v>0</v>
      </c>
      <c r="BI480">
        <v>0</v>
      </c>
    </row>
    <row r="481" spans="1:61" hidden="1">
      <c r="A481" t="s">
        <v>691</v>
      </c>
      <c r="B481" t="s">
        <v>150</v>
      </c>
      <c r="C481" t="s">
        <v>151</v>
      </c>
      <c r="D481" t="s">
        <v>692</v>
      </c>
      <c r="E481" t="s">
        <v>530</v>
      </c>
      <c r="F481" t="s">
        <v>1</v>
      </c>
      <c r="G481" t="s">
        <v>1</v>
      </c>
      <c r="H481" t="s">
        <v>1</v>
      </c>
      <c r="I481" t="s">
        <v>1</v>
      </c>
      <c r="J481" t="s">
        <v>1</v>
      </c>
      <c r="K481" t="s">
        <v>1</v>
      </c>
      <c r="L481" t="s">
        <v>1</v>
      </c>
      <c r="M481" t="s">
        <v>1</v>
      </c>
      <c r="N481" t="s">
        <v>1</v>
      </c>
      <c r="O481" t="s">
        <v>1</v>
      </c>
      <c r="P481" t="s">
        <v>1</v>
      </c>
      <c r="Q481" t="s">
        <v>1</v>
      </c>
      <c r="R481" t="s">
        <v>1</v>
      </c>
      <c r="S481" t="s">
        <v>1</v>
      </c>
      <c r="T481" t="s">
        <v>1</v>
      </c>
      <c r="U481" t="s">
        <v>1</v>
      </c>
      <c r="V481" t="s">
        <v>1</v>
      </c>
      <c r="W481" t="s">
        <v>1</v>
      </c>
      <c r="X481" t="s">
        <v>1</v>
      </c>
      <c r="Y481" t="s">
        <v>1</v>
      </c>
      <c r="Z481" t="s">
        <v>1</v>
      </c>
      <c r="AA481" t="s">
        <v>1</v>
      </c>
      <c r="AB481" t="s">
        <v>1</v>
      </c>
      <c r="AC481" t="s">
        <v>1</v>
      </c>
      <c r="AD481" t="s">
        <v>1</v>
      </c>
      <c r="AE481" t="s">
        <v>1</v>
      </c>
      <c r="AF481" t="s">
        <v>1</v>
      </c>
      <c r="AG481" t="s">
        <v>1</v>
      </c>
      <c r="AH481" t="s">
        <v>1</v>
      </c>
      <c r="AI481" t="s">
        <v>1</v>
      </c>
      <c r="AJ481" t="s">
        <v>1</v>
      </c>
      <c r="AK481" t="s">
        <v>1</v>
      </c>
      <c r="AL481" t="s">
        <v>1</v>
      </c>
      <c r="AM481" t="s">
        <v>1</v>
      </c>
      <c r="AN481" t="s">
        <v>1</v>
      </c>
      <c r="AO481" t="s">
        <v>1</v>
      </c>
      <c r="AP481" t="s">
        <v>1</v>
      </c>
      <c r="AQ481" t="s">
        <v>1</v>
      </c>
      <c r="AR481" t="s">
        <v>1</v>
      </c>
      <c r="AS481" t="s">
        <v>1</v>
      </c>
      <c r="AT481" t="s">
        <v>1</v>
      </c>
      <c r="AU481" t="s">
        <v>1</v>
      </c>
      <c r="AV481" t="s">
        <v>1</v>
      </c>
      <c r="AW481" t="s">
        <v>1</v>
      </c>
      <c r="AX481" t="s">
        <v>1</v>
      </c>
      <c r="AY481" t="s">
        <v>1</v>
      </c>
      <c r="AZ481" t="s">
        <v>1</v>
      </c>
      <c r="BA481" t="s">
        <v>1</v>
      </c>
      <c r="BB481" t="s">
        <v>1</v>
      </c>
      <c r="BC481">
        <v>-12.09</v>
      </c>
      <c r="BD481">
        <v>-69.45</v>
      </c>
      <c r="BE481">
        <v>-17.46</v>
      </c>
      <c r="BF481">
        <v>-58.49</v>
      </c>
      <c r="BG481">
        <v>-26.23</v>
      </c>
      <c r="BH481">
        <v>-5.61</v>
      </c>
      <c r="BI481">
        <v>-4.63</v>
      </c>
    </row>
    <row r="482" spans="1:61" hidden="1">
      <c r="A482" t="s">
        <v>693</v>
      </c>
      <c r="B482" t="s">
        <v>155</v>
      </c>
      <c r="C482" t="s">
        <v>151</v>
      </c>
      <c r="D482" t="s">
        <v>692</v>
      </c>
      <c r="E482" t="s">
        <v>530</v>
      </c>
      <c r="F482" t="s">
        <v>1</v>
      </c>
      <c r="G482" t="s">
        <v>1</v>
      </c>
      <c r="H482" t="s">
        <v>1</v>
      </c>
      <c r="I482" t="s">
        <v>1</v>
      </c>
      <c r="J482" t="s">
        <v>1</v>
      </c>
      <c r="K482" t="s">
        <v>1</v>
      </c>
      <c r="L482" t="s">
        <v>1</v>
      </c>
      <c r="M482" t="s">
        <v>1</v>
      </c>
      <c r="N482" t="s">
        <v>1</v>
      </c>
      <c r="O482" t="s">
        <v>1</v>
      </c>
      <c r="P482" t="s">
        <v>1</v>
      </c>
      <c r="Q482" t="s">
        <v>1</v>
      </c>
      <c r="R482" t="s">
        <v>1</v>
      </c>
      <c r="S482" t="s">
        <v>1</v>
      </c>
      <c r="T482" t="s">
        <v>1</v>
      </c>
      <c r="U482" t="s">
        <v>1</v>
      </c>
      <c r="V482" t="s">
        <v>1</v>
      </c>
      <c r="W482" t="s">
        <v>1</v>
      </c>
      <c r="X482" t="s">
        <v>1</v>
      </c>
      <c r="Y482" t="s">
        <v>1</v>
      </c>
      <c r="Z482" t="s">
        <v>1</v>
      </c>
      <c r="AA482" t="s">
        <v>1</v>
      </c>
      <c r="AB482" t="s">
        <v>1</v>
      </c>
      <c r="AC482" t="s">
        <v>1</v>
      </c>
      <c r="AD482" t="s">
        <v>1</v>
      </c>
      <c r="AE482" t="s">
        <v>1</v>
      </c>
      <c r="AF482" t="s">
        <v>1</v>
      </c>
      <c r="AG482" t="s">
        <v>1</v>
      </c>
      <c r="AH482" t="s">
        <v>1</v>
      </c>
      <c r="AI482" t="s">
        <v>1</v>
      </c>
      <c r="AJ482" t="s">
        <v>1</v>
      </c>
      <c r="AK482" t="s">
        <v>1</v>
      </c>
      <c r="AL482" t="s">
        <v>1</v>
      </c>
      <c r="AM482" t="s">
        <v>1</v>
      </c>
      <c r="AN482" t="s">
        <v>1</v>
      </c>
      <c r="AO482" t="s">
        <v>1</v>
      </c>
      <c r="AP482" t="s">
        <v>1</v>
      </c>
      <c r="AQ482" t="s">
        <v>1</v>
      </c>
      <c r="AR482" t="s">
        <v>1</v>
      </c>
      <c r="AS482" t="s">
        <v>1</v>
      </c>
      <c r="AT482" t="s">
        <v>1</v>
      </c>
      <c r="AU482" t="s">
        <v>1</v>
      </c>
      <c r="AV482" t="s">
        <v>1</v>
      </c>
      <c r="AW482">
        <v>0.52</v>
      </c>
      <c r="AX482">
        <v>-8.3699999999999992</v>
      </c>
      <c r="AY482">
        <v>-7.0000000000000007E-2</v>
      </c>
      <c r="AZ482">
        <v>-11.47</v>
      </c>
      <c r="BA482">
        <v>-2.5</v>
      </c>
      <c r="BB482">
        <v>-14.75</v>
      </c>
      <c r="BC482">
        <v>-12.09</v>
      </c>
      <c r="BD482">
        <v>-69.45</v>
      </c>
      <c r="BE482">
        <v>-17.46</v>
      </c>
      <c r="BF482">
        <v>-58.49</v>
      </c>
      <c r="BG482">
        <v>-26.23</v>
      </c>
      <c r="BH482">
        <v>-5.61</v>
      </c>
      <c r="BI482">
        <v>-4.63</v>
      </c>
    </row>
    <row r="483" spans="1:61" hidden="1">
      <c r="A483" t="s">
        <v>694</v>
      </c>
      <c r="B483" t="s">
        <v>157</v>
      </c>
      <c r="C483" t="s">
        <v>151</v>
      </c>
      <c r="D483" t="s">
        <v>692</v>
      </c>
      <c r="E483" t="s">
        <v>530</v>
      </c>
      <c r="F483" t="s">
        <v>1</v>
      </c>
      <c r="G483" t="s">
        <v>1</v>
      </c>
      <c r="H483" t="s">
        <v>1</v>
      </c>
      <c r="I483" t="s">
        <v>1</v>
      </c>
      <c r="J483" t="s">
        <v>1</v>
      </c>
      <c r="K483" t="s">
        <v>1</v>
      </c>
      <c r="L483" t="s">
        <v>1</v>
      </c>
      <c r="M483" t="s">
        <v>1</v>
      </c>
      <c r="N483" t="s">
        <v>1</v>
      </c>
      <c r="O483" t="s">
        <v>1</v>
      </c>
      <c r="P483" t="s">
        <v>1</v>
      </c>
      <c r="Q483" t="s">
        <v>1</v>
      </c>
      <c r="R483" t="s">
        <v>1</v>
      </c>
      <c r="S483" t="s">
        <v>1</v>
      </c>
      <c r="T483" t="s">
        <v>1</v>
      </c>
      <c r="U483" t="s">
        <v>1</v>
      </c>
      <c r="V483" t="s">
        <v>1</v>
      </c>
      <c r="W483" t="s">
        <v>1</v>
      </c>
      <c r="X483" t="s">
        <v>1</v>
      </c>
      <c r="Y483" t="s">
        <v>1</v>
      </c>
      <c r="Z483" t="s">
        <v>1</v>
      </c>
      <c r="AA483" t="s">
        <v>1</v>
      </c>
      <c r="AB483" t="s">
        <v>1</v>
      </c>
      <c r="AC483" t="s">
        <v>1</v>
      </c>
      <c r="AD483" t="s">
        <v>1</v>
      </c>
      <c r="AE483" t="s">
        <v>1</v>
      </c>
      <c r="AF483" t="s">
        <v>1</v>
      </c>
      <c r="AG483" t="s">
        <v>1</v>
      </c>
      <c r="AH483" t="s">
        <v>1</v>
      </c>
      <c r="AI483" t="s">
        <v>1</v>
      </c>
      <c r="AJ483" t="s">
        <v>1</v>
      </c>
      <c r="AK483" t="s">
        <v>1</v>
      </c>
      <c r="AL483" t="s">
        <v>1</v>
      </c>
      <c r="AM483" t="s">
        <v>1</v>
      </c>
      <c r="AN483" t="s">
        <v>1</v>
      </c>
      <c r="AO483" t="s">
        <v>1</v>
      </c>
      <c r="AP483" t="s">
        <v>1</v>
      </c>
      <c r="AQ483" t="s">
        <v>1</v>
      </c>
      <c r="AR483" t="s">
        <v>1</v>
      </c>
      <c r="AS483" t="s">
        <v>1</v>
      </c>
      <c r="AT483" t="s">
        <v>1</v>
      </c>
      <c r="AU483" t="s">
        <v>1</v>
      </c>
      <c r="AV483" t="s">
        <v>1</v>
      </c>
      <c r="AW483">
        <v>1.22</v>
      </c>
      <c r="AX483">
        <v>-7.93</v>
      </c>
      <c r="AY483">
        <v>1.26</v>
      </c>
      <c r="AZ483">
        <v>-10.87</v>
      </c>
      <c r="BA483">
        <v>-1.49</v>
      </c>
      <c r="BB483">
        <v>-13.53</v>
      </c>
      <c r="BC483">
        <v>-13.17</v>
      </c>
      <c r="BD483">
        <v>-69.2</v>
      </c>
      <c r="BE483">
        <v>-14.63</v>
      </c>
      <c r="BF483">
        <v>-56.08</v>
      </c>
      <c r="BG483">
        <v>-22.1</v>
      </c>
      <c r="BH483">
        <v>-6.23</v>
      </c>
      <c r="BI483">
        <v>-4.46</v>
      </c>
    </row>
    <row r="484" spans="1:61" hidden="1">
      <c r="A484" t="s">
        <v>695</v>
      </c>
      <c r="B484" t="s">
        <v>159</v>
      </c>
      <c r="C484" t="s">
        <v>151</v>
      </c>
      <c r="D484" t="s">
        <v>692</v>
      </c>
      <c r="E484" t="s">
        <v>530</v>
      </c>
      <c r="F484" t="s">
        <v>1</v>
      </c>
      <c r="G484" t="s">
        <v>1</v>
      </c>
      <c r="H484" t="s">
        <v>1</v>
      </c>
      <c r="I484" t="s">
        <v>1</v>
      </c>
      <c r="J484" t="s">
        <v>1</v>
      </c>
      <c r="K484" t="s">
        <v>1</v>
      </c>
      <c r="L484" t="s">
        <v>1</v>
      </c>
      <c r="M484" t="s">
        <v>1</v>
      </c>
      <c r="N484" t="s">
        <v>1</v>
      </c>
      <c r="O484" t="s">
        <v>1</v>
      </c>
      <c r="P484" t="s">
        <v>1</v>
      </c>
      <c r="Q484" t="s">
        <v>1</v>
      </c>
      <c r="R484" t="s">
        <v>1</v>
      </c>
      <c r="S484" t="s">
        <v>1</v>
      </c>
      <c r="T484" t="s">
        <v>1</v>
      </c>
      <c r="U484" t="s">
        <v>1</v>
      </c>
      <c r="V484" t="s">
        <v>1</v>
      </c>
      <c r="W484" t="s">
        <v>1</v>
      </c>
      <c r="X484" t="s">
        <v>1</v>
      </c>
      <c r="Y484" t="s">
        <v>1</v>
      </c>
      <c r="Z484" t="s">
        <v>1</v>
      </c>
      <c r="AA484" t="s">
        <v>1</v>
      </c>
      <c r="AB484" t="s">
        <v>1</v>
      </c>
      <c r="AC484" t="s">
        <v>1</v>
      </c>
      <c r="AD484" t="s">
        <v>1</v>
      </c>
      <c r="AE484" t="s">
        <v>1</v>
      </c>
      <c r="AF484" t="s">
        <v>1</v>
      </c>
      <c r="AG484" t="s">
        <v>1</v>
      </c>
      <c r="AH484" t="s">
        <v>1</v>
      </c>
      <c r="AI484" t="s">
        <v>1</v>
      </c>
      <c r="AJ484" t="s">
        <v>1</v>
      </c>
      <c r="AK484" t="s">
        <v>1</v>
      </c>
      <c r="AL484" t="s">
        <v>1</v>
      </c>
      <c r="AM484" t="s">
        <v>1</v>
      </c>
      <c r="AN484" t="s">
        <v>1</v>
      </c>
      <c r="AO484" t="s">
        <v>1</v>
      </c>
      <c r="AP484" t="s">
        <v>1</v>
      </c>
      <c r="AQ484" t="s">
        <v>1</v>
      </c>
      <c r="AR484" t="s">
        <v>1</v>
      </c>
      <c r="AS484" t="s">
        <v>1</v>
      </c>
      <c r="AT484" t="s">
        <v>1</v>
      </c>
      <c r="AU484" t="s">
        <v>1</v>
      </c>
      <c r="AV484" t="s">
        <v>1</v>
      </c>
      <c r="AW484">
        <v>0.98</v>
      </c>
      <c r="AX484">
        <v>-7.87</v>
      </c>
      <c r="AY484">
        <v>-4.62</v>
      </c>
      <c r="AZ484">
        <v>-10.88</v>
      </c>
      <c r="BA484">
        <v>-1.46</v>
      </c>
      <c r="BB484">
        <v>-4.3600000000000003</v>
      </c>
      <c r="BC484">
        <v>-9.2799999999999994</v>
      </c>
      <c r="BD484">
        <v>-68.760000000000005</v>
      </c>
      <c r="BE484">
        <v>-14.85</v>
      </c>
      <c r="BF484">
        <v>-52.65</v>
      </c>
      <c r="BG484">
        <v>-26.2</v>
      </c>
      <c r="BH484">
        <v>-6.35</v>
      </c>
      <c r="BI484">
        <v>-4.49</v>
      </c>
    </row>
    <row r="485" spans="1:61" hidden="1">
      <c r="A485" t="s">
        <v>696</v>
      </c>
      <c r="B485" t="s">
        <v>161</v>
      </c>
      <c r="C485" t="s">
        <v>151</v>
      </c>
      <c r="D485" t="s">
        <v>692</v>
      </c>
      <c r="E485" t="s">
        <v>530</v>
      </c>
      <c r="F485" t="s">
        <v>1</v>
      </c>
      <c r="G485" t="s">
        <v>1</v>
      </c>
      <c r="H485" t="s">
        <v>1</v>
      </c>
      <c r="I485" t="s">
        <v>1</v>
      </c>
      <c r="J485" t="s">
        <v>1</v>
      </c>
      <c r="K485" t="s">
        <v>1</v>
      </c>
      <c r="L485" t="s">
        <v>1</v>
      </c>
      <c r="M485" t="s">
        <v>1</v>
      </c>
      <c r="N485" t="s">
        <v>1</v>
      </c>
      <c r="O485" t="s">
        <v>1</v>
      </c>
      <c r="P485" t="s">
        <v>1</v>
      </c>
      <c r="Q485" t="s">
        <v>1</v>
      </c>
      <c r="R485" t="s">
        <v>1</v>
      </c>
      <c r="S485" t="s">
        <v>1</v>
      </c>
      <c r="T485" t="s">
        <v>1</v>
      </c>
      <c r="U485" t="s">
        <v>1</v>
      </c>
      <c r="V485" t="s">
        <v>1</v>
      </c>
      <c r="W485" t="s">
        <v>1</v>
      </c>
      <c r="X485" t="s">
        <v>1</v>
      </c>
      <c r="Y485" t="s">
        <v>1</v>
      </c>
      <c r="Z485" t="s">
        <v>1</v>
      </c>
      <c r="AA485" t="s">
        <v>1</v>
      </c>
      <c r="AB485" t="s">
        <v>1</v>
      </c>
      <c r="AC485" t="s">
        <v>1</v>
      </c>
      <c r="AD485" t="s">
        <v>1</v>
      </c>
      <c r="AE485" t="s">
        <v>1</v>
      </c>
      <c r="AF485" t="s">
        <v>1</v>
      </c>
      <c r="AG485" t="s">
        <v>1</v>
      </c>
      <c r="AH485" t="s">
        <v>1</v>
      </c>
      <c r="AI485" t="s">
        <v>1</v>
      </c>
      <c r="AJ485" t="s">
        <v>1</v>
      </c>
      <c r="AK485" t="s">
        <v>1</v>
      </c>
      <c r="AL485" t="s">
        <v>1</v>
      </c>
      <c r="AM485" t="s">
        <v>1</v>
      </c>
      <c r="AN485" t="s">
        <v>1</v>
      </c>
      <c r="AO485" t="s">
        <v>1</v>
      </c>
      <c r="AP485" t="s">
        <v>1</v>
      </c>
      <c r="AQ485" t="s">
        <v>1</v>
      </c>
      <c r="AR485" t="s">
        <v>1</v>
      </c>
      <c r="AS485" t="s">
        <v>1</v>
      </c>
      <c r="AT485" t="s">
        <v>1</v>
      </c>
      <c r="AU485" t="s">
        <v>1</v>
      </c>
      <c r="AV485" t="s">
        <v>1</v>
      </c>
      <c r="AW485">
        <v>0.98</v>
      </c>
      <c r="AX485">
        <v>-7.87</v>
      </c>
      <c r="AY485">
        <v>-4.62</v>
      </c>
      <c r="AZ485">
        <v>-10.88</v>
      </c>
      <c r="BA485">
        <v>-1.46</v>
      </c>
      <c r="BB485">
        <v>-4.3600000000000003</v>
      </c>
      <c r="BC485">
        <v>-9.11</v>
      </c>
      <c r="BD485">
        <v>-68.45</v>
      </c>
      <c r="BE485">
        <v>-14.82</v>
      </c>
      <c r="BF485">
        <v>-52.53</v>
      </c>
      <c r="BG485">
        <v>-26.2</v>
      </c>
      <c r="BH485">
        <v>-6.35</v>
      </c>
      <c r="BI485">
        <v>-4.49</v>
      </c>
    </row>
    <row r="486" spans="1:61" hidden="1">
      <c r="A486" t="s">
        <v>697</v>
      </c>
      <c r="B486" t="s">
        <v>23</v>
      </c>
      <c r="C486" t="s">
        <v>151</v>
      </c>
      <c r="D486" t="s">
        <v>692</v>
      </c>
      <c r="E486" t="s">
        <v>530</v>
      </c>
      <c r="F486" t="s">
        <v>1</v>
      </c>
      <c r="G486" t="s">
        <v>1</v>
      </c>
      <c r="H486" t="s">
        <v>1</v>
      </c>
      <c r="I486" t="s">
        <v>1</v>
      </c>
      <c r="J486" t="s">
        <v>1</v>
      </c>
      <c r="K486" t="s">
        <v>1</v>
      </c>
      <c r="L486" t="s">
        <v>1</v>
      </c>
      <c r="M486" t="s">
        <v>1</v>
      </c>
      <c r="N486" t="s">
        <v>1</v>
      </c>
      <c r="O486" t="s">
        <v>1</v>
      </c>
      <c r="P486" t="s">
        <v>1</v>
      </c>
      <c r="Q486" t="s">
        <v>1</v>
      </c>
      <c r="R486" t="s">
        <v>1</v>
      </c>
      <c r="S486" t="s">
        <v>1</v>
      </c>
      <c r="T486" t="s">
        <v>1</v>
      </c>
      <c r="U486" t="s">
        <v>1</v>
      </c>
      <c r="V486" t="s">
        <v>1</v>
      </c>
      <c r="W486" t="s">
        <v>1</v>
      </c>
      <c r="X486" t="s">
        <v>1</v>
      </c>
      <c r="Y486" t="s">
        <v>1</v>
      </c>
      <c r="Z486" t="s">
        <v>1</v>
      </c>
      <c r="AA486" t="s">
        <v>1</v>
      </c>
      <c r="AB486" t="s">
        <v>1</v>
      </c>
      <c r="AC486" t="s">
        <v>1</v>
      </c>
      <c r="AD486" t="s">
        <v>1</v>
      </c>
      <c r="AE486" t="s">
        <v>1</v>
      </c>
      <c r="AF486" t="s">
        <v>1</v>
      </c>
      <c r="AG486" t="s">
        <v>1</v>
      </c>
      <c r="AH486" t="s">
        <v>1</v>
      </c>
      <c r="AI486" t="s">
        <v>1</v>
      </c>
      <c r="AJ486" t="s">
        <v>1</v>
      </c>
      <c r="AK486" t="s">
        <v>1</v>
      </c>
      <c r="AL486" t="s">
        <v>1</v>
      </c>
      <c r="AM486" t="s">
        <v>1</v>
      </c>
      <c r="AN486" t="s">
        <v>1</v>
      </c>
      <c r="AO486" t="s">
        <v>1</v>
      </c>
      <c r="AP486" t="s">
        <v>1</v>
      </c>
      <c r="AQ486" t="s">
        <v>1</v>
      </c>
      <c r="AR486" t="s">
        <v>1</v>
      </c>
      <c r="AS486" t="s">
        <v>1</v>
      </c>
      <c r="AT486" t="s">
        <v>1</v>
      </c>
      <c r="AU486" t="s">
        <v>1</v>
      </c>
      <c r="AV486" t="s">
        <v>1</v>
      </c>
      <c r="AW486">
        <v>1.22</v>
      </c>
      <c r="AX486">
        <v>-7.93</v>
      </c>
      <c r="AY486">
        <v>-4.32</v>
      </c>
      <c r="AZ486">
        <v>-10.87</v>
      </c>
      <c r="BA486">
        <v>-1.49</v>
      </c>
      <c r="BB486">
        <v>-4.3600000000000003</v>
      </c>
      <c r="BC486">
        <v>-9.1300000000000008</v>
      </c>
      <c r="BD486">
        <v>-68.56</v>
      </c>
      <c r="BE486">
        <v>-14.63</v>
      </c>
      <c r="BF486">
        <v>-52.25</v>
      </c>
      <c r="BG486">
        <v>-22.1</v>
      </c>
      <c r="BH486">
        <v>-6.23</v>
      </c>
      <c r="BI486">
        <v>-4.46</v>
      </c>
    </row>
    <row r="487" spans="1:61" hidden="1">
      <c r="A487" t="s">
        <v>698</v>
      </c>
      <c r="B487" t="s">
        <v>24</v>
      </c>
      <c r="C487" t="s">
        <v>151</v>
      </c>
      <c r="D487" t="s">
        <v>692</v>
      </c>
      <c r="E487" t="s">
        <v>537</v>
      </c>
      <c r="F487" t="s">
        <v>1</v>
      </c>
      <c r="G487" t="s">
        <v>1</v>
      </c>
      <c r="H487" t="s">
        <v>1</v>
      </c>
      <c r="I487" t="s">
        <v>1</v>
      </c>
      <c r="J487" t="s">
        <v>1</v>
      </c>
      <c r="K487" t="s">
        <v>1</v>
      </c>
      <c r="L487" t="s">
        <v>1</v>
      </c>
      <c r="M487" t="s">
        <v>1</v>
      </c>
      <c r="N487" t="s">
        <v>1</v>
      </c>
      <c r="O487" t="s">
        <v>1</v>
      </c>
      <c r="P487" t="s">
        <v>1</v>
      </c>
      <c r="Q487" t="s">
        <v>1</v>
      </c>
      <c r="R487" t="s">
        <v>1</v>
      </c>
      <c r="S487" t="s">
        <v>1</v>
      </c>
      <c r="T487" t="s">
        <v>1</v>
      </c>
      <c r="U487" t="s">
        <v>1</v>
      </c>
      <c r="V487" t="s">
        <v>1</v>
      </c>
      <c r="W487" t="s">
        <v>1</v>
      </c>
      <c r="X487" t="s">
        <v>1</v>
      </c>
      <c r="Y487" t="s">
        <v>1</v>
      </c>
      <c r="Z487" t="s">
        <v>1</v>
      </c>
      <c r="AA487" t="s">
        <v>1</v>
      </c>
      <c r="AB487" t="s">
        <v>1</v>
      </c>
      <c r="AC487" t="s">
        <v>1</v>
      </c>
      <c r="AD487" t="s">
        <v>1</v>
      </c>
      <c r="AE487" t="s">
        <v>1</v>
      </c>
      <c r="AF487" t="s">
        <v>1</v>
      </c>
      <c r="AG487" t="s">
        <v>1</v>
      </c>
      <c r="AH487" t="s">
        <v>1</v>
      </c>
      <c r="AI487" t="s">
        <v>1</v>
      </c>
      <c r="AJ487" t="s">
        <v>1</v>
      </c>
      <c r="AK487" t="s">
        <v>1</v>
      </c>
      <c r="AL487" t="s">
        <v>1</v>
      </c>
      <c r="AM487" t="s">
        <v>1</v>
      </c>
      <c r="AN487" t="s">
        <v>1</v>
      </c>
      <c r="AO487" t="s">
        <v>1</v>
      </c>
      <c r="AP487" t="s">
        <v>1</v>
      </c>
      <c r="AQ487" t="s">
        <v>1</v>
      </c>
      <c r="AR487" t="s">
        <v>1</v>
      </c>
      <c r="AS487" t="s">
        <v>1</v>
      </c>
      <c r="AT487" t="s">
        <v>1</v>
      </c>
      <c r="AU487" t="s">
        <v>1</v>
      </c>
      <c r="AV487" t="s">
        <v>1</v>
      </c>
      <c r="AW487">
        <v>-1.552</v>
      </c>
      <c r="AX487">
        <v>1.3819999999999999</v>
      </c>
      <c r="AY487">
        <v>-7.2290000000000001</v>
      </c>
      <c r="AZ487">
        <v>1.139</v>
      </c>
      <c r="BA487">
        <v>-0.68799999999999994</v>
      </c>
      <c r="BB487">
        <v>0</v>
      </c>
      <c r="BC487">
        <v>-1.1000000000000001</v>
      </c>
      <c r="BD487">
        <v>0.14499999999999999</v>
      </c>
      <c r="BE487">
        <v>-0.35799999999999998</v>
      </c>
      <c r="BF487">
        <v>-2.6190000000000002</v>
      </c>
      <c r="BG487">
        <v>0.26200000000000001</v>
      </c>
      <c r="BH487">
        <v>0.13900000000000001</v>
      </c>
      <c r="BI487">
        <v>-0.13900000000000001</v>
      </c>
    </row>
    <row r="488" spans="1:61" hidden="1">
      <c r="A488" t="s">
        <v>699</v>
      </c>
      <c r="B488" t="s">
        <v>25</v>
      </c>
      <c r="C488" t="s">
        <v>151</v>
      </c>
      <c r="D488" t="s">
        <v>692</v>
      </c>
      <c r="E488" t="s">
        <v>539</v>
      </c>
      <c r="F488" t="s">
        <v>1</v>
      </c>
      <c r="G488" t="s">
        <v>1</v>
      </c>
      <c r="H488" t="s">
        <v>1</v>
      </c>
      <c r="I488" t="s">
        <v>1</v>
      </c>
      <c r="J488" t="s">
        <v>1</v>
      </c>
      <c r="K488" t="s">
        <v>1</v>
      </c>
      <c r="L488" t="s">
        <v>1</v>
      </c>
      <c r="M488" t="s">
        <v>1</v>
      </c>
      <c r="N488" t="s">
        <v>1</v>
      </c>
      <c r="O488" t="s">
        <v>1</v>
      </c>
      <c r="P488" t="s">
        <v>1</v>
      </c>
      <c r="Q488" t="s">
        <v>1</v>
      </c>
      <c r="R488" t="s">
        <v>1</v>
      </c>
      <c r="S488" t="s">
        <v>1</v>
      </c>
      <c r="T488" t="s">
        <v>1</v>
      </c>
      <c r="U488" t="s">
        <v>1</v>
      </c>
      <c r="V488" t="s">
        <v>1</v>
      </c>
      <c r="W488" t="s">
        <v>1</v>
      </c>
      <c r="X488" t="s">
        <v>1</v>
      </c>
      <c r="Y488" t="s">
        <v>1</v>
      </c>
      <c r="Z488" t="s">
        <v>1</v>
      </c>
      <c r="AA488" t="s">
        <v>1</v>
      </c>
      <c r="AB488" t="s">
        <v>1</v>
      </c>
      <c r="AC488" t="s">
        <v>1</v>
      </c>
      <c r="AD488" t="s">
        <v>1</v>
      </c>
      <c r="AE488" t="s">
        <v>1</v>
      </c>
      <c r="AF488" t="s">
        <v>1</v>
      </c>
      <c r="AG488" t="s">
        <v>1</v>
      </c>
      <c r="AH488" t="s">
        <v>1</v>
      </c>
      <c r="AI488" t="s">
        <v>1</v>
      </c>
      <c r="AJ488" t="s">
        <v>1</v>
      </c>
      <c r="AK488" t="s">
        <v>1</v>
      </c>
      <c r="AL488" t="s">
        <v>1</v>
      </c>
      <c r="AM488" t="s">
        <v>1</v>
      </c>
      <c r="AN488" t="s">
        <v>1</v>
      </c>
      <c r="AO488" t="s">
        <v>1</v>
      </c>
      <c r="AP488" t="s">
        <v>1</v>
      </c>
      <c r="AQ488" t="s">
        <v>1</v>
      </c>
      <c r="AR488" t="s">
        <v>1</v>
      </c>
      <c r="AS488" t="s">
        <v>1</v>
      </c>
      <c r="AT488" t="s">
        <v>1</v>
      </c>
      <c r="AU488" t="s">
        <v>1</v>
      </c>
      <c r="AV488" t="s">
        <v>1</v>
      </c>
      <c r="AW488">
        <v>0</v>
      </c>
      <c r="AX488">
        <v>-0.01</v>
      </c>
      <c r="AY488">
        <v>-0.06</v>
      </c>
      <c r="AZ488">
        <v>-0.06</v>
      </c>
      <c r="BA488">
        <v>0</v>
      </c>
      <c r="BB488">
        <v>0</v>
      </c>
      <c r="BC488">
        <v>0</v>
      </c>
      <c r="BD488">
        <v>-0.09</v>
      </c>
      <c r="BE488">
        <v>0</v>
      </c>
      <c r="BF488">
        <v>0</v>
      </c>
      <c r="BG488">
        <v>-0.09</v>
      </c>
      <c r="BH488">
        <v>0</v>
      </c>
      <c r="BI488">
        <v>0</v>
      </c>
    </row>
    <row r="489" spans="1:61" hidden="1">
      <c r="A489" t="s">
        <v>700</v>
      </c>
      <c r="B489" t="s">
        <v>26</v>
      </c>
      <c r="C489" t="s">
        <v>151</v>
      </c>
      <c r="D489" t="s">
        <v>692</v>
      </c>
      <c r="E489" t="s">
        <v>541</v>
      </c>
      <c r="F489" t="s">
        <v>1</v>
      </c>
      <c r="G489" t="s">
        <v>1</v>
      </c>
      <c r="H489" t="s">
        <v>1</v>
      </c>
      <c r="I489" t="s">
        <v>1</v>
      </c>
      <c r="J489" t="s">
        <v>1</v>
      </c>
      <c r="K489" t="s">
        <v>1</v>
      </c>
      <c r="L489" t="s">
        <v>1</v>
      </c>
      <c r="M489" t="s">
        <v>1</v>
      </c>
      <c r="N489" t="s">
        <v>1</v>
      </c>
      <c r="O489" t="s">
        <v>1</v>
      </c>
      <c r="P489" t="s">
        <v>1</v>
      </c>
      <c r="Q489" t="s">
        <v>1</v>
      </c>
      <c r="R489" t="s">
        <v>1</v>
      </c>
      <c r="S489" t="s">
        <v>1</v>
      </c>
      <c r="T489" t="s">
        <v>1</v>
      </c>
      <c r="U489" t="s">
        <v>1</v>
      </c>
      <c r="V489" t="s">
        <v>1</v>
      </c>
      <c r="W489" t="s">
        <v>1</v>
      </c>
      <c r="X489" t="s">
        <v>1</v>
      </c>
      <c r="Y489" t="s">
        <v>1</v>
      </c>
      <c r="Z489" t="s">
        <v>1</v>
      </c>
      <c r="AA489" t="s">
        <v>1</v>
      </c>
      <c r="AB489" t="s">
        <v>1</v>
      </c>
      <c r="AC489" t="s">
        <v>1</v>
      </c>
      <c r="AD489" t="s">
        <v>1</v>
      </c>
      <c r="AE489" t="s">
        <v>1</v>
      </c>
      <c r="AF489" t="s">
        <v>1</v>
      </c>
      <c r="AG489" t="s">
        <v>1</v>
      </c>
      <c r="AH489" t="s">
        <v>1</v>
      </c>
      <c r="AI489" t="s">
        <v>1</v>
      </c>
      <c r="AJ489" t="s">
        <v>1</v>
      </c>
      <c r="AK489" t="s">
        <v>1</v>
      </c>
      <c r="AL489" t="s">
        <v>1</v>
      </c>
      <c r="AM489" t="s">
        <v>1</v>
      </c>
      <c r="AN489" t="s">
        <v>1</v>
      </c>
      <c r="AO489" t="s">
        <v>1</v>
      </c>
      <c r="AP489" t="s">
        <v>1</v>
      </c>
      <c r="AQ489" t="s">
        <v>1</v>
      </c>
      <c r="AR489" t="s">
        <v>1</v>
      </c>
      <c r="AS489" t="s">
        <v>1</v>
      </c>
      <c r="AT489" t="s">
        <v>1</v>
      </c>
      <c r="AU489" t="s">
        <v>1</v>
      </c>
      <c r="AV489" t="s">
        <v>1</v>
      </c>
      <c r="AW489">
        <v>-10.57</v>
      </c>
      <c r="AX489">
        <v>-15.85</v>
      </c>
      <c r="AY489">
        <v>-35.39</v>
      </c>
      <c r="AZ489">
        <v>-4.9000000000000004</v>
      </c>
      <c r="BA489">
        <v>0</v>
      </c>
      <c r="BB489">
        <v>0</v>
      </c>
      <c r="BC489">
        <v>13.05</v>
      </c>
      <c r="BD489">
        <v>0</v>
      </c>
      <c r="BE489">
        <v>-4.5999999999999996</v>
      </c>
      <c r="BF489">
        <v>-70.95</v>
      </c>
      <c r="BG489">
        <v>-2</v>
      </c>
      <c r="BH489">
        <v>8.5</v>
      </c>
      <c r="BI489">
        <v>0</v>
      </c>
    </row>
    <row r="490" spans="1:61" hidden="1">
      <c r="A490" t="s">
        <v>701</v>
      </c>
      <c r="B490" t="s">
        <v>27</v>
      </c>
      <c r="C490" t="s">
        <v>151</v>
      </c>
      <c r="D490" t="s">
        <v>692</v>
      </c>
      <c r="E490" t="s">
        <v>543</v>
      </c>
      <c r="F490" t="s">
        <v>1</v>
      </c>
      <c r="G490" t="s">
        <v>1</v>
      </c>
      <c r="H490" t="s">
        <v>1</v>
      </c>
      <c r="I490" t="s">
        <v>1</v>
      </c>
      <c r="J490" t="s">
        <v>1</v>
      </c>
      <c r="K490" t="s">
        <v>1</v>
      </c>
      <c r="L490" t="s">
        <v>1</v>
      </c>
      <c r="M490" t="s">
        <v>1</v>
      </c>
      <c r="N490" t="s">
        <v>1</v>
      </c>
      <c r="O490" t="s">
        <v>1</v>
      </c>
      <c r="P490" t="s">
        <v>1</v>
      </c>
      <c r="Q490" t="s">
        <v>1</v>
      </c>
      <c r="R490" t="s">
        <v>1</v>
      </c>
      <c r="S490" t="s">
        <v>1</v>
      </c>
      <c r="T490" t="s">
        <v>1</v>
      </c>
      <c r="U490" t="s">
        <v>1</v>
      </c>
      <c r="V490" t="s">
        <v>1</v>
      </c>
      <c r="W490" t="s">
        <v>1</v>
      </c>
      <c r="X490" t="s">
        <v>1</v>
      </c>
      <c r="Y490" t="s">
        <v>1</v>
      </c>
      <c r="Z490" t="s">
        <v>1</v>
      </c>
      <c r="AA490" t="s">
        <v>1</v>
      </c>
      <c r="AB490" t="s">
        <v>1</v>
      </c>
      <c r="AC490" t="s">
        <v>1</v>
      </c>
      <c r="AD490" t="s">
        <v>1</v>
      </c>
      <c r="AE490" t="s">
        <v>1</v>
      </c>
      <c r="AF490" t="s">
        <v>1</v>
      </c>
      <c r="AG490" t="s">
        <v>1</v>
      </c>
      <c r="AH490" t="s">
        <v>1</v>
      </c>
      <c r="AI490" t="s">
        <v>1</v>
      </c>
      <c r="AJ490" t="s">
        <v>1</v>
      </c>
      <c r="AK490" t="s">
        <v>1</v>
      </c>
      <c r="AL490" t="s">
        <v>1</v>
      </c>
      <c r="AM490" t="s">
        <v>1</v>
      </c>
      <c r="AN490" t="s">
        <v>1</v>
      </c>
      <c r="AO490" t="s">
        <v>1</v>
      </c>
      <c r="AP490" t="s">
        <v>1</v>
      </c>
      <c r="AQ490" t="s">
        <v>1</v>
      </c>
      <c r="AR490" t="s">
        <v>1</v>
      </c>
      <c r="AS490" t="s">
        <v>1</v>
      </c>
      <c r="AT490" t="s">
        <v>1</v>
      </c>
      <c r="AU490" t="s">
        <v>1</v>
      </c>
      <c r="AV490" t="s">
        <v>1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-28.5</v>
      </c>
      <c r="BG490">
        <v>0</v>
      </c>
      <c r="BH490">
        <v>0</v>
      </c>
      <c r="BI490">
        <v>0</v>
      </c>
    </row>
    <row r="491" spans="1:61" hidden="1">
      <c r="A491" t="s">
        <v>702</v>
      </c>
      <c r="B491" t="s">
        <v>28</v>
      </c>
      <c r="C491" t="s">
        <v>151</v>
      </c>
      <c r="D491" t="s">
        <v>692</v>
      </c>
      <c r="E491" t="s">
        <v>545</v>
      </c>
      <c r="F491" t="s">
        <v>1</v>
      </c>
      <c r="G491" t="s">
        <v>1</v>
      </c>
      <c r="H491" t="s">
        <v>1</v>
      </c>
      <c r="I491" t="s">
        <v>1</v>
      </c>
      <c r="J491" t="s">
        <v>1</v>
      </c>
      <c r="K491" t="s">
        <v>1</v>
      </c>
      <c r="L491" t="s">
        <v>1</v>
      </c>
      <c r="M491" t="s">
        <v>1</v>
      </c>
      <c r="N491" t="s">
        <v>1</v>
      </c>
      <c r="O491" t="s">
        <v>1</v>
      </c>
      <c r="P491" t="s">
        <v>1</v>
      </c>
      <c r="Q491" t="s">
        <v>1</v>
      </c>
      <c r="R491" t="s">
        <v>1</v>
      </c>
      <c r="S491" t="s">
        <v>1</v>
      </c>
      <c r="T491" t="s">
        <v>1</v>
      </c>
      <c r="U491" t="s">
        <v>1</v>
      </c>
      <c r="V491" t="s">
        <v>1</v>
      </c>
      <c r="W491" t="s">
        <v>1</v>
      </c>
      <c r="X491" t="s">
        <v>1</v>
      </c>
      <c r="Y491" t="s">
        <v>1</v>
      </c>
      <c r="Z491" t="s">
        <v>1</v>
      </c>
      <c r="AA491" t="s">
        <v>1</v>
      </c>
      <c r="AB491" t="s">
        <v>1</v>
      </c>
      <c r="AC491" t="s">
        <v>1</v>
      </c>
      <c r="AD491" t="s">
        <v>1</v>
      </c>
      <c r="AE491" t="s">
        <v>1</v>
      </c>
      <c r="AF491" t="s">
        <v>1</v>
      </c>
      <c r="AG491" t="s">
        <v>1</v>
      </c>
      <c r="AH491" t="s">
        <v>1</v>
      </c>
      <c r="AI491" t="s">
        <v>1</v>
      </c>
      <c r="AJ491" t="s">
        <v>1</v>
      </c>
      <c r="AK491" t="s">
        <v>1</v>
      </c>
      <c r="AL491" t="s">
        <v>1</v>
      </c>
      <c r="AM491" t="s">
        <v>1</v>
      </c>
      <c r="AN491" t="s">
        <v>1</v>
      </c>
      <c r="AO491" t="s">
        <v>1</v>
      </c>
      <c r="AP491" t="s">
        <v>1</v>
      </c>
      <c r="AQ491" t="s">
        <v>1</v>
      </c>
      <c r="AR491" t="s">
        <v>1</v>
      </c>
      <c r="AS491" t="s">
        <v>1</v>
      </c>
      <c r="AT491" t="s">
        <v>1</v>
      </c>
      <c r="AU491" t="s">
        <v>1</v>
      </c>
      <c r="AV491" t="s">
        <v>1</v>
      </c>
      <c r="AW491">
        <v>0</v>
      </c>
      <c r="AX491">
        <v>0</v>
      </c>
      <c r="AY491">
        <v>-1.1000000000000001</v>
      </c>
      <c r="AZ491">
        <v>0</v>
      </c>
      <c r="BA491">
        <v>0</v>
      </c>
      <c r="BB491">
        <v>-3.85</v>
      </c>
      <c r="BC491">
        <v>0</v>
      </c>
      <c r="BD491">
        <v>-30.04</v>
      </c>
      <c r="BE491">
        <v>-5.68</v>
      </c>
      <c r="BF491">
        <v>-3.48</v>
      </c>
      <c r="BG491">
        <v>-0.93</v>
      </c>
      <c r="BH491">
        <v>-0.72</v>
      </c>
      <c r="BI491">
        <v>-0.62</v>
      </c>
    </row>
    <row r="492" spans="1:61" hidden="1">
      <c r="A492" t="s">
        <v>703</v>
      </c>
      <c r="B492" t="s">
        <v>29</v>
      </c>
      <c r="C492" t="s">
        <v>151</v>
      </c>
      <c r="D492" t="s">
        <v>692</v>
      </c>
      <c r="E492" t="s">
        <v>547</v>
      </c>
      <c r="F492" t="s">
        <v>1</v>
      </c>
      <c r="G492" t="s">
        <v>1</v>
      </c>
      <c r="H492" t="s">
        <v>1</v>
      </c>
      <c r="I492" t="s">
        <v>1</v>
      </c>
      <c r="J492" t="s">
        <v>1</v>
      </c>
      <c r="K492" t="s">
        <v>1</v>
      </c>
      <c r="L492" t="s">
        <v>1</v>
      </c>
      <c r="M492" t="s">
        <v>1</v>
      </c>
      <c r="N492" t="s">
        <v>1</v>
      </c>
      <c r="O492" t="s">
        <v>1</v>
      </c>
      <c r="P492" t="s">
        <v>1</v>
      </c>
      <c r="Q492" t="s">
        <v>1</v>
      </c>
      <c r="R492" t="s">
        <v>1</v>
      </c>
      <c r="S492" t="s">
        <v>1</v>
      </c>
      <c r="T492" t="s">
        <v>1</v>
      </c>
      <c r="U492" t="s">
        <v>1</v>
      </c>
      <c r="V492" t="s">
        <v>1</v>
      </c>
      <c r="W492" t="s">
        <v>1</v>
      </c>
      <c r="X492" t="s">
        <v>1</v>
      </c>
      <c r="Y492" t="s">
        <v>1</v>
      </c>
      <c r="Z492" t="s">
        <v>1</v>
      </c>
      <c r="AA492" t="s">
        <v>1</v>
      </c>
      <c r="AB492" t="s">
        <v>1</v>
      </c>
      <c r="AC492" t="s">
        <v>1</v>
      </c>
      <c r="AD492" t="s">
        <v>1</v>
      </c>
      <c r="AE492" t="s">
        <v>1</v>
      </c>
      <c r="AF492" t="s">
        <v>1</v>
      </c>
      <c r="AG492" t="s">
        <v>1</v>
      </c>
      <c r="AH492" t="s">
        <v>1</v>
      </c>
      <c r="AI492" t="s">
        <v>1</v>
      </c>
      <c r="AJ492" t="s">
        <v>1</v>
      </c>
      <c r="AK492" t="s">
        <v>1</v>
      </c>
      <c r="AL492" t="s">
        <v>1</v>
      </c>
      <c r="AM492" t="s">
        <v>1</v>
      </c>
      <c r="AN492" t="s">
        <v>1</v>
      </c>
      <c r="AO492" t="s">
        <v>1</v>
      </c>
      <c r="AP492" t="s">
        <v>1</v>
      </c>
      <c r="AQ492" t="s">
        <v>1</v>
      </c>
      <c r="AR492" t="s">
        <v>1</v>
      </c>
      <c r="AS492" t="s">
        <v>1</v>
      </c>
      <c r="AT492" t="s">
        <v>1</v>
      </c>
      <c r="AU492" t="s">
        <v>1</v>
      </c>
      <c r="AV492" t="s">
        <v>1</v>
      </c>
      <c r="AW492">
        <v>0</v>
      </c>
      <c r="AX492">
        <v>0</v>
      </c>
      <c r="AY492">
        <v>0</v>
      </c>
      <c r="AZ492">
        <v>6.7000000000000004E-2</v>
      </c>
      <c r="BA492">
        <v>-8.0000000000000002E-3</v>
      </c>
      <c r="BB492">
        <v>0</v>
      </c>
      <c r="BC492">
        <v>3.5000000000000003E-2</v>
      </c>
      <c r="BD492">
        <v>0.19</v>
      </c>
      <c r="BE492">
        <v>0.16700000000000001</v>
      </c>
      <c r="BF492">
        <v>-0.16700000000000001</v>
      </c>
      <c r="BG492">
        <v>-3.2000000000000001E-2</v>
      </c>
      <c r="BH492">
        <v>-5.2999999999999999E-2</v>
      </c>
      <c r="BI492">
        <v>-4.2000000000000003E-2</v>
      </c>
    </row>
    <row r="493" spans="1:61" hidden="1">
      <c r="A493" t="s">
        <v>704</v>
      </c>
      <c r="B493" t="s">
        <v>30</v>
      </c>
      <c r="C493" t="s">
        <v>151</v>
      </c>
      <c r="D493" t="s">
        <v>692</v>
      </c>
      <c r="E493" t="s">
        <v>549</v>
      </c>
      <c r="F493" t="s">
        <v>1</v>
      </c>
      <c r="G493" t="s">
        <v>1</v>
      </c>
      <c r="H493" t="s">
        <v>1</v>
      </c>
      <c r="I493" t="s">
        <v>1</v>
      </c>
      <c r="J493" t="s">
        <v>1</v>
      </c>
      <c r="K493" t="s">
        <v>1</v>
      </c>
      <c r="L493" t="s">
        <v>1</v>
      </c>
      <c r="M493" t="s">
        <v>1</v>
      </c>
      <c r="N493" t="s">
        <v>1</v>
      </c>
      <c r="O493" t="s">
        <v>1</v>
      </c>
      <c r="P493" t="s">
        <v>1</v>
      </c>
      <c r="Q493" t="s">
        <v>1</v>
      </c>
      <c r="R493" t="s">
        <v>1</v>
      </c>
      <c r="S493" t="s">
        <v>1</v>
      </c>
      <c r="T493" t="s">
        <v>1</v>
      </c>
      <c r="U493" t="s">
        <v>1</v>
      </c>
      <c r="V493" t="s">
        <v>1</v>
      </c>
      <c r="W493" t="s">
        <v>1</v>
      </c>
      <c r="X493" t="s">
        <v>1</v>
      </c>
      <c r="Y493" t="s">
        <v>1</v>
      </c>
      <c r="Z493" t="s">
        <v>1</v>
      </c>
      <c r="AA493" t="s">
        <v>1</v>
      </c>
      <c r="AB493" t="s">
        <v>1</v>
      </c>
      <c r="AC493" t="s">
        <v>1</v>
      </c>
      <c r="AD493" t="s">
        <v>1</v>
      </c>
      <c r="AE493" t="s">
        <v>1</v>
      </c>
      <c r="AF493" t="s">
        <v>1</v>
      </c>
      <c r="AG493" t="s">
        <v>1</v>
      </c>
      <c r="AH493" t="s">
        <v>1</v>
      </c>
      <c r="AI493" t="s">
        <v>1</v>
      </c>
      <c r="AJ493" t="s">
        <v>1</v>
      </c>
      <c r="AK493" t="s">
        <v>1</v>
      </c>
      <c r="AL493" t="s">
        <v>1</v>
      </c>
      <c r="AM493" t="s">
        <v>1</v>
      </c>
      <c r="AN493" t="s">
        <v>1</v>
      </c>
      <c r="AO493" t="s">
        <v>1</v>
      </c>
      <c r="AP493" t="s">
        <v>1</v>
      </c>
      <c r="AQ493" t="s">
        <v>1</v>
      </c>
      <c r="AR493" t="s">
        <v>1</v>
      </c>
      <c r="AS493" t="s">
        <v>1</v>
      </c>
      <c r="AT493" t="s">
        <v>1</v>
      </c>
      <c r="AU493" t="s">
        <v>1</v>
      </c>
      <c r="AV493" t="s">
        <v>1</v>
      </c>
      <c r="AW493">
        <v>0</v>
      </c>
      <c r="AX493">
        <v>0</v>
      </c>
      <c r="AY493">
        <v>-0.4</v>
      </c>
      <c r="AZ493">
        <v>0</v>
      </c>
      <c r="BA493">
        <v>0</v>
      </c>
      <c r="BB493">
        <v>0</v>
      </c>
      <c r="BC493">
        <v>-4.13</v>
      </c>
      <c r="BD493">
        <v>-31.58</v>
      </c>
      <c r="BE493">
        <v>-6.82</v>
      </c>
      <c r="BF493">
        <v>0</v>
      </c>
      <c r="BG493">
        <v>-0.4</v>
      </c>
      <c r="BH493">
        <v>0.36</v>
      </c>
      <c r="BI493">
        <v>-0.1</v>
      </c>
    </row>
    <row r="494" spans="1:61" hidden="1">
      <c r="A494" t="s">
        <v>705</v>
      </c>
      <c r="B494" t="s">
        <v>31</v>
      </c>
      <c r="C494" t="s">
        <v>151</v>
      </c>
      <c r="D494" t="s">
        <v>692</v>
      </c>
      <c r="E494" t="s">
        <v>551</v>
      </c>
      <c r="F494" t="s">
        <v>1</v>
      </c>
      <c r="G494" t="s">
        <v>1</v>
      </c>
      <c r="H494" t="s">
        <v>1</v>
      </c>
      <c r="I494" t="s">
        <v>1</v>
      </c>
      <c r="J494" t="s">
        <v>1</v>
      </c>
      <c r="K494" t="s">
        <v>1</v>
      </c>
      <c r="L494" t="s">
        <v>1</v>
      </c>
      <c r="M494" t="s">
        <v>1</v>
      </c>
      <c r="N494" t="s">
        <v>1</v>
      </c>
      <c r="O494" t="s">
        <v>1</v>
      </c>
      <c r="P494" t="s">
        <v>1</v>
      </c>
      <c r="Q494" t="s">
        <v>1</v>
      </c>
      <c r="R494" t="s">
        <v>1</v>
      </c>
      <c r="S494" t="s">
        <v>1</v>
      </c>
      <c r="T494" t="s">
        <v>1</v>
      </c>
      <c r="U494" t="s">
        <v>1</v>
      </c>
      <c r="V494" t="s">
        <v>1</v>
      </c>
      <c r="W494" t="s">
        <v>1</v>
      </c>
      <c r="X494" t="s">
        <v>1</v>
      </c>
      <c r="Y494" t="s">
        <v>1</v>
      </c>
      <c r="Z494" t="s">
        <v>1</v>
      </c>
      <c r="AA494" t="s">
        <v>1</v>
      </c>
      <c r="AB494" t="s">
        <v>1</v>
      </c>
      <c r="AC494" t="s">
        <v>1</v>
      </c>
      <c r="AD494" t="s">
        <v>1</v>
      </c>
      <c r="AE494" t="s">
        <v>1</v>
      </c>
      <c r="AF494" t="s">
        <v>1</v>
      </c>
      <c r="AG494" t="s">
        <v>1</v>
      </c>
      <c r="AH494" t="s">
        <v>1</v>
      </c>
      <c r="AI494" t="s">
        <v>1</v>
      </c>
      <c r="AJ494" t="s">
        <v>1</v>
      </c>
      <c r="AK494" t="s">
        <v>1</v>
      </c>
      <c r="AL494" t="s">
        <v>1</v>
      </c>
      <c r="AM494" t="s">
        <v>1</v>
      </c>
      <c r="AN494" t="s">
        <v>1</v>
      </c>
      <c r="AO494" t="s">
        <v>1</v>
      </c>
      <c r="AP494" t="s">
        <v>1</v>
      </c>
      <c r="AQ494" t="s">
        <v>1</v>
      </c>
      <c r="AR494" t="s">
        <v>1</v>
      </c>
      <c r="AS494" t="s">
        <v>1</v>
      </c>
      <c r="AT494" t="s">
        <v>1</v>
      </c>
      <c r="AU494" t="s">
        <v>1</v>
      </c>
      <c r="AV494" t="s">
        <v>1</v>
      </c>
      <c r="AW494">
        <v>0</v>
      </c>
      <c r="AX494">
        <v>0</v>
      </c>
      <c r="AY494">
        <v>0</v>
      </c>
      <c r="AZ494">
        <v>0</v>
      </c>
      <c r="BA494">
        <v>-2.21</v>
      </c>
      <c r="BB494">
        <v>-3</v>
      </c>
      <c r="BC494">
        <v>-0.28999999999999998</v>
      </c>
      <c r="BD494">
        <v>0</v>
      </c>
      <c r="BE494">
        <v>0</v>
      </c>
      <c r="BF494">
        <v>-6.21</v>
      </c>
      <c r="BG494">
        <v>-19.510000000000002</v>
      </c>
      <c r="BH494">
        <v>-0.19</v>
      </c>
      <c r="BI494">
        <v>0</v>
      </c>
    </row>
    <row r="495" spans="1:61" hidden="1">
      <c r="A495" t="s">
        <v>706</v>
      </c>
      <c r="B495" t="s">
        <v>32</v>
      </c>
      <c r="C495" t="s">
        <v>151</v>
      </c>
      <c r="D495" t="s">
        <v>692</v>
      </c>
      <c r="E495" t="s">
        <v>553</v>
      </c>
      <c r="F495" t="s">
        <v>1</v>
      </c>
      <c r="G495" t="s">
        <v>1</v>
      </c>
      <c r="H495" t="s">
        <v>1</v>
      </c>
      <c r="I495" t="s">
        <v>1</v>
      </c>
      <c r="J495" t="s">
        <v>1</v>
      </c>
      <c r="K495" t="s">
        <v>1</v>
      </c>
      <c r="L495" t="s">
        <v>1</v>
      </c>
      <c r="M495" t="s">
        <v>1</v>
      </c>
      <c r="N495" t="s">
        <v>1</v>
      </c>
      <c r="O495" t="s">
        <v>1</v>
      </c>
      <c r="P495" t="s">
        <v>1</v>
      </c>
      <c r="Q495" t="s">
        <v>1</v>
      </c>
      <c r="R495" t="s">
        <v>1</v>
      </c>
      <c r="S495" t="s">
        <v>1</v>
      </c>
      <c r="T495" t="s">
        <v>1</v>
      </c>
      <c r="U495" t="s">
        <v>1</v>
      </c>
      <c r="V495" t="s">
        <v>1</v>
      </c>
      <c r="W495" t="s">
        <v>1</v>
      </c>
      <c r="X495" t="s">
        <v>1</v>
      </c>
      <c r="Y495" t="s">
        <v>1</v>
      </c>
      <c r="Z495" t="s">
        <v>1</v>
      </c>
      <c r="AA495" t="s">
        <v>1</v>
      </c>
      <c r="AB495" t="s">
        <v>1</v>
      </c>
      <c r="AC495" t="s">
        <v>1</v>
      </c>
      <c r="AD495" t="s">
        <v>1</v>
      </c>
      <c r="AE495" t="s">
        <v>1</v>
      </c>
      <c r="AF495" t="s">
        <v>1</v>
      </c>
      <c r="AG495" t="s">
        <v>1</v>
      </c>
      <c r="AH495" t="s">
        <v>1</v>
      </c>
      <c r="AI495" t="s">
        <v>1</v>
      </c>
      <c r="AJ495" t="s">
        <v>1</v>
      </c>
      <c r="AK495" t="s">
        <v>1</v>
      </c>
      <c r="AL495" t="s">
        <v>1</v>
      </c>
      <c r="AM495" t="s">
        <v>1</v>
      </c>
      <c r="AN495" t="s">
        <v>1</v>
      </c>
      <c r="AO495" t="s">
        <v>1</v>
      </c>
      <c r="AP495" t="s">
        <v>1</v>
      </c>
      <c r="AQ495" t="s">
        <v>1</v>
      </c>
      <c r="AR495" t="s">
        <v>1</v>
      </c>
      <c r="AS495" t="s">
        <v>1</v>
      </c>
      <c r="AT495" t="s">
        <v>1</v>
      </c>
      <c r="AU495" t="s">
        <v>1</v>
      </c>
      <c r="AV495" t="s">
        <v>1</v>
      </c>
      <c r="AW495">
        <v>0</v>
      </c>
      <c r="AX495">
        <v>-6.73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-4.12</v>
      </c>
      <c r="BF495">
        <v>-35.07</v>
      </c>
      <c r="BG495">
        <v>-4.82</v>
      </c>
      <c r="BH495">
        <v>-0.5</v>
      </c>
      <c r="BI495">
        <v>0</v>
      </c>
    </row>
    <row r="496" spans="1:61" hidden="1">
      <c r="A496" t="s">
        <v>707</v>
      </c>
      <c r="B496" t="s">
        <v>33</v>
      </c>
      <c r="C496" t="s">
        <v>151</v>
      </c>
      <c r="D496" t="s">
        <v>692</v>
      </c>
      <c r="E496" t="s">
        <v>555</v>
      </c>
      <c r="F496" t="s">
        <v>1</v>
      </c>
      <c r="G496" t="s">
        <v>1</v>
      </c>
      <c r="H496" t="s">
        <v>1</v>
      </c>
      <c r="I496" t="s">
        <v>1</v>
      </c>
      <c r="J496" t="s">
        <v>1</v>
      </c>
      <c r="K496" t="s">
        <v>1</v>
      </c>
      <c r="L496" t="s">
        <v>1</v>
      </c>
      <c r="M496" t="s">
        <v>1</v>
      </c>
      <c r="N496" t="s">
        <v>1</v>
      </c>
      <c r="O496" t="s">
        <v>1</v>
      </c>
      <c r="P496" t="s">
        <v>1</v>
      </c>
      <c r="Q496" t="s">
        <v>1</v>
      </c>
      <c r="R496" t="s">
        <v>1</v>
      </c>
      <c r="S496" t="s">
        <v>1</v>
      </c>
      <c r="T496" t="s">
        <v>1</v>
      </c>
      <c r="U496" t="s">
        <v>1</v>
      </c>
      <c r="V496" t="s">
        <v>1</v>
      </c>
      <c r="W496" t="s">
        <v>1</v>
      </c>
      <c r="X496" t="s">
        <v>1</v>
      </c>
      <c r="Y496" t="s">
        <v>1</v>
      </c>
      <c r="Z496" t="s">
        <v>1</v>
      </c>
      <c r="AA496" t="s">
        <v>1</v>
      </c>
      <c r="AB496" t="s">
        <v>1</v>
      </c>
      <c r="AC496" t="s">
        <v>1</v>
      </c>
      <c r="AD496" t="s">
        <v>1</v>
      </c>
      <c r="AE496" t="s">
        <v>1</v>
      </c>
      <c r="AF496" t="s">
        <v>1</v>
      </c>
      <c r="AG496" t="s">
        <v>1</v>
      </c>
      <c r="AH496" t="s">
        <v>1</v>
      </c>
      <c r="AI496" t="s">
        <v>1</v>
      </c>
      <c r="AJ496" t="s">
        <v>1</v>
      </c>
      <c r="AK496" t="s">
        <v>1</v>
      </c>
      <c r="AL496" t="s">
        <v>1</v>
      </c>
      <c r="AM496" t="s">
        <v>1</v>
      </c>
      <c r="AN496" t="s">
        <v>1</v>
      </c>
      <c r="AO496" t="s">
        <v>1</v>
      </c>
      <c r="AP496" t="s">
        <v>1</v>
      </c>
      <c r="AQ496" t="s">
        <v>1</v>
      </c>
      <c r="AR496" t="s">
        <v>1</v>
      </c>
      <c r="AS496" t="s">
        <v>1</v>
      </c>
      <c r="AT496" t="s">
        <v>1</v>
      </c>
      <c r="AU496" t="s">
        <v>1</v>
      </c>
      <c r="AV496" t="s">
        <v>1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0.9</v>
      </c>
      <c r="BF496">
        <v>1.4999999999999999E-2</v>
      </c>
      <c r="BG496">
        <v>0</v>
      </c>
      <c r="BH496">
        <v>0</v>
      </c>
      <c r="BI496">
        <v>0</v>
      </c>
    </row>
    <row r="497" spans="1:61" hidden="1">
      <c r="A497" t="s">
        <v>708</v>
      </c>
      <c r="B497" t="s">
        <v>34</v>
      </c>
      <c r="C497" t="s">
        <v>151</v>
      </c>
      <c r="D497" t="s">
        <v>692</v>
      </c>
      <c r="E497" t="s">
        <v>557</v>
      </c>
      <c r="F497" t="s">
        <v>1</v>
      </c>
      <c r="G497" t="s">
        <v>1</v>
      </c>
      <c r="H497" t="s">
        <v>1</v>
      </c>
      <c r="I497" t="s">
        <v>1</v>
      </c>
      <c r="J497" t="s">
        <v>1</v>
      </c>
      <c r="K497" t="s">
        <v>1</v>
      </c>
      <c r="L497" t="s">
        <v>1</v>
      </c>
      <c r="M497" t="s">
        <v>1</v>
      </c>
      <c r="N497" t="s">
        <v>1</v>
      </c>
      <c r="O497" t="s">
        <v>1</v>
      </c>
      <c r="P497" t="s">
        <v>1</v>
      </c>
      <c r="Q497" t="s">
        <v>1</v>
      </c>
      <c r="R497" t="s">
        <v>1</v>
      </c>
      <c r="S497" t="s">
        <v>1</v>
      </c>
      <c r="T497" t="s">
        <v>1</v>
      </c>
      <c r="U497" t="s">
        <v>1</v>
      </c>
      <c r="V497" t="s">
        <v>1</v>
      </c>
      <c r="W497" t="s">
        <v>1</v>
      </c>
      <c r="X497" t="s">
        <v>1</v>
      </c>
      <c r="Y497" t="s">
        <v>1</v>
      </c>
      <c r="Z497" t="s">
        <v>1</v>
      </c>
      <c r="AA497" t="s">
        <v>1</v>
      </c>
      <c r="AB497" t="s">
        <v>1</v>
      </c>
      <c r="AC497" t="s">
        <v>1</v>
      </c>
      <c r="AD497" t="s">
        <v>1</v>
      </c>
      <c r="AE497" t="s">
        <v>1</v>
      </c>
      <c r="AF497" t="s">
        <v>1</v>
      </c>
      <c r="AG497" t="s">
        <v>1</v>
      </c>
      <c r="AH497" t="s">
        <v>1</v>
      </c>
      <c r="AI497" t="s">
        <v>1</v>
      </c>
      <c r="AJ497" t="s">
        <v>1</v>
      </c>
      <c r="AK497" t="s">
        <v>1</v>
      </c>
      <c r="AL497" t="s">
        <v>1</v>
      </c>
      <c r="AM497" t="s">
        <v>1</v>
      </c>
      <c r="AN497" t="s">
        <v>1</v>
      </c>
      <c r="AO497" t="s">
        <v>1</v>
      </c>
      <c r="AP497" t="s">
        <v>1</v>
      </c>
      <c r="AQ497" t="s">
        <v>1</v>
      </c>
      <c r="AR497" t="s">
        <v>1</v>
      </c>
      <c r="AS497" t="s">
        <v>1</v>
      </c>
      <c r="AT497" t="s">
        <v>1</v>
      </c>
      <c r="AU497" t="s">
        <v>1</v>
      </c>
      <c r="AV497" t="s">
        <v>1</v>
      </c>
      <c r="AW497" t="s">
        <v>1</v>
      </c>
      <c r="AX497" t="s">
        <v>1</v>
      </c>
      <c r="AY497" t="s">
        <v>1</v>
      </c>
      <c r="AZ497" t="s">
        <v>1</v>
      </c>
      <c r="BA497" t="s">
        <v>1</v>
      </c>
      <c r="BB497" t="s">
        <v>1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</row>
    <row r="498" spans="1:61" hidden="1">
      <c r="A498" t="s">
        <v>709</v>
      </c>
      <c r="B498" t="s">
        <v>35</v>
      </c>
      <c r="C498" t="s">
        <v>151</v>
      </c>
      <c r="D498" t="s">
        <v>692</v>
      </c>
      <c r="E498" t="s">
        <v>559</v>
      </c>
      <c r="F498" t="s">
        <v>1</v>
      </c>
      <c r="G498" t="s">
        <v>1</v>
      </c>
      <c r="H498" t="s">
        <v>1</v>
      </c>
      <c r="I498" t="s">
        <v>1</v>
      </c>
      <c r="J498" t="s">
        <v>1</v>
      </c>
      <c r="K498" t="s">
        <v>1</v>
      </c>
      <c r="L498" t="s">
        <v>1</v>
      </c>
      <c r="M498" t="s">
        <v>1</v>
      </c>
      <c r="N498" t="s">
        <v>1</v>
      </c>
      <c r="O498" t="s">
        <v>1</v>
      </c>
      <c r="P498" t="s">
        <v>1</v>
      </c>
      <c r="Q498" t="s">
        <v>1</v>
      </c>
      <c r="R498" t="s">
        <v>1</v>
      </c>
      <c r="S498" t="s">
        <v>1</v>
      </c>
      <c r="T498" t="s">
        <v>1</v>
      </c>
      <c r="U498" t="s">
        <v>1</v>
      </c>
      <c r="V498" t="s">
        <v>1</v>
      </c>
      <c r="W498" t="s">
        <v>1</v>
      </c>
      <c r="X498" t="s">
        <v>1</v>
      </c>
      <c r="Y498" t="s">
        <v>1</v>
      </c>
      <c r="Z498" t="s">
        <v>1</v>
      </c>
      <c r="AA498" t="s">
        <v>1</v>
      </c>
      <c r="AB498" t="s">
        <v>1</v>
      </c>
      <c r="AC498" t="s">
        <v>1</v>
      </c>
      <c r="AD498" t="s">
        <v>1</v>
      </c>
      <c r="AE498" t="s">
        <v>1</v>
      </c>
      <c r="AF498" t="s">
        <v>1</v>
      </c>
      <c r="AG498" t="s">
        <v>1</v>
      </c>
      <c r="AH498" t="s">
        <v>1</v>
      </c>
      <c r="AI498" t="s">
        <v>1</v>
      </c>
      <c r="AJ498" t="s">
        <v>1</v>
      </c>
      <c r="AK498" t="s">
        <v>1</v>
      </c>
      <c r="AL498" t="s">
        <v>1</v>
      </c>
      <c r="AM498" t="s">
        <v>1</v>
      </c>
      <c r="AN498" t="s">
        <v>1</v>
      </c>
      <c r="AO498" t="s">
        <v>1</v>
      </c>
      <c r="AP498" t="s">
        <v>1</v>
      </c>
      <c r="AQ498" t="s">
        <v>1</v>
      </c>
      <c r="AR498" t="s">
        <v>1</v>
      </c>
      <c r="AS498" t="s">
        <v>1</v>
      </c>
      <c r="AT498" t="s">
        <v>1</v>
      </c>
      <c r="AU498" t="s">
        <v>1</v>
      </c>
      <c r="AV498" t="s">
        <v>1</v>
      </c>
      <c r="AW498">
        <v>2.77</v>
      </c>
      <c r="AX498">
        <v>4.4000000000000004</v>
      </c>
      <c r="AY498">
        <v>4.6100000000000003</v>
      </c>
      <c r="AZ498">
        <v>-12</v>
      </c>
      <c r="BA498">
        <v>1.22</v>
      </c>
      <c r="BB498">
        <v>1.1100000000000001</v>
      </c>
      <c r="BC498">
        <v>-2.8</v>
      </c>
      <c r="BD498">
        <v>-0.97</v>
      </c>
      <c r="BE498">
        <v>3.98</v>
      </c>
      <c r="BF498">
        <v>-0.65</v>
      </c>
      <c r="BG498">
        <v>0.71</v>
      </c>
      <c r="BH498">
        <v>-0.88</v>
      </c>
      <c r="BI498">
        <v>-2.91</v>
      </c>
    </row>
    <row r="499" spans="1:61" hidden="1">
      <c r="A499" t="s">
        <v>710</v>
      </c>
      <c r="B499" t="s">
        <v>36</v>
      </c>
      <c r="C499" t="s">
        <v>151</v>
      </c>
      <c r="D499" t="s">
        <v>692</v>
      </c>
      <c r="E499" t="s">
        <v>561</v>
      </c>
      <c r="F499" t="s">
        <v>1</v>
      </c>
      <c r="G499" t="s">
        <v>1</v>
      </c>
      <c r="H499" t="s">
        <v>1</v>
      </c>
      <c r="I499" t="s">
        <v>1</v>
      </c>
      <c r="J499" t="s">
        <v>1</v>
      </c>
      <c r="K499" t="s">
        <v>1</v>
      </c>
      <c r="L499" t="s">
        <v>1</v>
      </c>
      <c r="M499" t="s">
        <v>1</v>
      </c>
      <c r="N499" t="s">
        <v>1</v>
      </c>
      <c r="O499" t="s">
        <v>1</v>
      </c>
      <c r="P499" t="s">
        <v>1</v>
      </c>
      <c r="Q499" t="s">
        <v>1</v>
      </c>
      <c r="R499" t="s">
        <v>1</v>
      </c>
      <c r="S499" t="s">
        <v>1</v>
      </c>
      <c r="T499" t="s">
        <v>1</v>
      </c>
      <c r="U499" t="s">
        <v>1</v>
      </c>
      <c r="V499" t="s">
        <v>1</v>
      </c>
      <c r="W499" t="s">
        <v>1</v>
      </c>
      <c r="X499" t="s">
        <v>1</v>
      </c>
      <c r="Y499" t="s">
        <v>1</v>
      </c>
      <c r="Z499" t="s">
        <v>1</v>
      </c>
      <c r="AA499" t="s">
        <v>1</v>
      </c>
      <c r="AB499" t="s">
        <v>1</v>
      </c>
      <c r="AC499" t="s">
        <v>1</v>
      </c>
      <c r="AD499" t="s">
        <v>1</v>
      </c>
      <c r="AE499" t="s">
        <v>1</v>
      </c>
      <c r="AF499" t="s">
        <v>1</v>
      </c>
      <c r="AG499" t="s">
        <v>1</v>
      </c>
      <c r="AH499" t="s">
        <v>1</v>
      </c>
      <c r="AI499" t="s">
        <v>1</v>
      </c>
      <c r="AJ499" t="s">
        <v>1</v>
      </c>
      <c r="AK499" t="s">
        <v>1</v>
      </c>
      <c r="AL499" t="s">
        <v>1</v>
      </c>
      <c r="AM499" t="s">
        <v>1</v>
      </c>
      <c r="AN499" t="s">
        <v>1</v>
      </c>
      <c r="AO499" t="s">
        <v>1</v>
      </c>
      <c r="AP499" t="s">
        <v>1</v>
      </c>
      <c r="AQ499" t="s">
        <v>1</v>
      </c>
      <c r="AR499" t="s">
        <v>1</v>
      </c>
      <c r="AS499" t="s">
        <v>1</v>
      </c>
      <c r="AT499" t="s">
        <v>1</v>
      </c>
      <c r="AU499" t="s">
        <v>1</v>
      </c>
      <c r="AV499" t="s">
        <v>1</v>
      </c>
      <c r="AW499">
        <v>0</v>
      </c>
      <c r="AX499">
        <v>4.4999999999999998E-2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-9.9000000000000005E-2</v>
      </c>
      <c r="BG499">
        <v>-0.124</v>
      </c>
      <c r="BH499">
        <v>0</v>
      </c>
      <c r="BI499">
        <v>0</v>
      </c>
    </row>
    <row r="500" spans="1:61" hidden="1">
      <c r="A500" t="s">
        <v>711</v>
      </c>
      <c r="B500" t="s">
        <v>37</v>
      </c>
      <c r="C500" t="s">
        <v>151</v>
      </c>
      <c r="D500" t="s">
        <v>692</v>
      </c>
      <c r="E500" t="s">
        <v>563</v>
      </c>
      <c r="F500" t="s">
        <v>1</v>
      </c>
      <c r="G500" t="s">
        <v>1</v>
      </c>
      <c r="H500" t="s">
        <v>1</v>
      </c>
      <c r="I500" t="s">
        <v>1</v>
      </c>
      <c r="J500" t="s">
        <v>1</v>
      </c>
      <c r="K500" t="s">
        <v>1</v>
      </c>
      <c r="L500" t="s">
        <v>1</v>
      </c>
      <c r="M500" t="s">
        <v>1</v>
      </c>
      <c r="N500" t="s">
        <v>1</v>
      </c>
      <c r="O500" t="s">
        <v>1</v>
      </c>
      <c r="P500" t="s">
        <v>1</v>
      </c>
      <c r="Q500" t="s">
        <v>1</v>
      </c>
      <c r="R500" t="s">
        <v>1</v>
      </c>
      <c r="S500" t="s">
        <v>1</v>
      </c>
      <c r="T500" t="s">
        <v>1</v>
      </c>
      <c r="U500" t="s">
        <v>1</v>
      </c>
      <c r="V500" t="s">
        <v>1</v>
      </c>
      <c r="W500" t="s">
        <v>1</v>
      </c>
      <c r="X500" t="s">
        <v>1</v>
      </c>
      <c r="Y500" t="s">
        <v>1</v>
      </c>
      <c r="Z500" t="s">
        <v>1</v>
      </c>
      <c r="AA500" t="s">
        <v>1</v>
      </c>
      <c r="AB500" t="s">
        <v>1</v>
      </c>
      <c r="AC500" t="s">
        <v>1</v>
      </c>
      <c r="AD500" t="s">
        <v>1</v>
      </c>
      <c r="AE500" t="s">
        <v>1</v>
      </c>
      <c r="AF500" t="s">
        <v>1</v>
      </c>
      <c r="AG500" t="s">
        <v>1</v>
      </c>
      <c r="AH500" t="s">
        <v>1</v>
      </c>
      <c r="AI500" t="s">
        <v>1</v>
      </c>
      <c r="AJ500" t="s">
        <v>1</v>
      </c>
      <c r="AK500" t="s">
        <v>1</v>
      </c>
      <c r="AL500" t="s">
        <v>1</v>
      </c>
      <c r="AM500" t="s">
        <v>1</v>
      </c>
      <c r="AN500" t="s">
        <v>1</v>
      </c>
      <c r="AO500" t="s">
        <v>1</v>
      </c>
      <c r="AP500" t="s">
        <v>1</v>
      </c>
      <c r="AQ500" t="s">
        <v>1</v>
      </c>
      <c r="AR500" t="s">
        <v>1</v>
      </c>
      <c r="AS500" t="s">
        <v>1</v>
      </c>
      <c r="AT500" t="s">
        <v>1</v>
      </c>
      <c r="AU500" t="s">
        <v>1</v>
      </c>
      <c r="AV500" t="s">
        <v>1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-0.16200000000000001</v>
      </c>
      <c r="BD500">
        <v>-0.312</v>
      </c>
      <c r="BE500">
        <v>-3.9E-2</v>
      </c>
      <c r="BF500">
        <v>-0.11600000000000001</v>
      </c>
      <c r="BG500">
        <v>0</v>
      </c>
      <c r="BH500">
        <v>0</v>
      </c>
      <c r="BI500">
        <v>0</v>
      </c>
    </row>
    <row r="501" spans="1:61" hidden="1">
      <c r="A501" t="s">
        <v>712</v>
      </c>
      <c r="B501" t="s">
        <v>38</v>
      </c>
      <c r="C501" t="s">
        <v>151</v>
      </c>
      <c r="D501" t="s">
        <v>692</v>
      </c>
      <c r="E501" t="s">
        <v>565</v>
      </c>
      <c r="F501" t="s">
        <v>1</v>
      </c>
      <c r="G501" t="s">
        <v>1</v>
      </c>
      <c r="H501" t="s">
        <v>1</v>
      </c>
      <c r="I501" t="s">
        <v>1</v>
      </c>
      <c r="J501" t="s">
        <v>1</v>
      </c>
      <c r="K501" t="s">
        <v>1</v>
      </c>
      <c r="L501" t="s">
        <v>1</v>
      </c>
      <c r="M501" t="s">
        <v>1</v>
      </c>
      <c r="N501" t="s">
        <v>1</v>
      </c>
      <c r="O501" t="s">
        <v>1</v>
      </c>
      <c r="P501" t="s">
        <v>1</v>
      </c>
      <c r="Q501" t="s">
        <v>1</v>
      </c>
      <c r="R501" t="s">
        <v>1</v>
      </c>
      <c r="S501" t="s">
        <v>1</v>
      </c>
      <c r="T501" t="s">
        <v>1</v>
      </c>
      <c r="U501" t="s">
        <v>1</v>
      </c>
      <c r="V501" t="s">
        <v>1</v>
      </c>
      <c r="W501" t="s">
        <v>1</v>
      </c>
      <c r="X501" t="s">
        <v>1</v>
      </c>
      <c r="Y501" t="s">
        <v>1</v>
      </c>
      <c r="Z501" t="s">
        <v>1</v>
      </c>
      <c r="AA501" t="s">
        <v>1</v>
      </c>
      <c r="AB501" t="s">
        <v>1</v>
      </c>
      <c r="AC501" t="s">
        <v>1</v>
      </c>
      <c r="AD501" t="s">
        <v>1</v>
      </c>
      <c r="AE501" t="s">
        <v>1</v>
      </c>
      <c r="AF501" t="s">
        <v>1</v>
      </c>
      <c r="AG501" t="s">
        <v>1</v>
      </c>
      <c r="AH501" t="s">
        <v>1</v>
      </c>
      <c r="AI501" t="s">
        <v>1</v>
      </c>
      <c r="AJ501" t="s">
        <v>1</v>
      </c>
      <c r="AK501" t="s">
        <v>1</v>
      </c>
      <c r="AL501" t="s">
        <v>1</v>
      </c>
      <c r="AM501" t="s">
        <v>1</v>
      </c>
      <c r="AN501" t="s">
        <v>1</v>
      </c>
      <c r="AO501" t="s">
        <v>1</v>
      </c>
      <c r="AP501" t="s">
        <v>1</v>
      </c>
      <c r="AQ501" t="s">
        <v>1</v>
      </c>
      <c r="AR501" t="s">
        <v>1</v>
      </c>
      <c r="AS501" t="s">
        <v>1</v>
      </c>
      <c r="AT501" t="s">
        <v>1</v>
      </c>
      <c r="AU501" t="s">
        <v>1</v>
      </c>
      <c r="AV501" t="s">
        <v>1</v>
      </c>
      <c r="AW501">
        <v>0</v>
      </c>
      <c r="AX501">
        <v>0</v>
      </c>
      <c r="AY501">
        <v>0</v>
      </c>
      <c r="AZ501">
        <v>0</v>
      </c>
      <c r="BA501">
        <v>-0.55600000000000005</v>
      </c>
      <c r="BB501">
        <v>-5.6000000000000001E-2</v>
      </c>
      <c r="BC501">
        <v>-0.13</v>
      </c>
      <c r="BD501">
        <v>0</v>
      </c>
      <c r="BE501">
        <v>-0.186</v>
      </c>
      <c r="BF501">
        <v>-8.0000000000000002E-3</v>
      </c>
      <c r="BG501">
        <v>-5.0999999999999997E-2</v>
      </c>
      <c r="BH501">
        <v>-0.20499999999999999</v>
      </c>
      <c r="BI501">
        <v>-0.3</v>
      </c>
    </row>
    <row r="502" spans="1:61" hidden="1">
      <c r="A502" t="s">
        <v>713</v>
      </c>
      <c r="B502" t="s">
        <v>39</v>
      </c>
      <c r="C502" t="s">
        <v>151</v>
      </c>
      <c r="D502" t="s">
        <v>692</v>
      </c>
      <c r="E502" t="s">
        <v>567</v>
      </c>
      <c r="F502" t="s">
        <v>1</v>
      </c>
      <c r="G502" t="s">
        <v>1</v>
      </c>
      <c r="H502" t="s">
        <v>1</v>
      </c>
      <c r="I502" t="s">
        <v>1</v>
      </c>
      <c r="J502" t="s">
        <v>1</v>
      </c>
      <c r="K502" t="s">
        <v>1</v>
      </c>
      <c r="L502" t="s">
        <v>1</v>
      </c>
      <c r="M502" t="s">
        <v>1</v>
      </c>
      <c r="N502" t="s">
        <v>1</v>
      </c>
      <c r="O502" t="s">
        <v>1</v>
      </c>
      <c r="P502" t="s">
        <v>1</v>
      </c>
      <c r="Q502" t="s">
        <v>1</v>
      </c>
      <c r="R502" t="s">
        <v>1</v>
      </c>
      <c r="S502" t="s">
        <v>1</v>
      </c>
      <c r="T502" t="s">
        <v>1</v>
      </c>
      <c r="U502" t="s">
        <v>1</v>
      </c>
      <c r="V502" t="s">
        <v>1</v>
      </c>
      <c r="W502" t="s">
        <v>1</v>
      </c>
      <c r="X502" t="s">
        <v>1</v>
      </c>
      <c r="Y502" t="s">
        <v>1</v>
      </c>
      <c r="Z502" t="s">
        <v>1</v>
      </c>
      <c r="AA502" t="s">
        <v>1</v>
      </c>
      <c r="AB502" t="s">
        <v>1</v>
      </c>
      <c r="AC502" t="s">
        <v>1</v>
      </c>
      <c r="AD502" t="s">
        <v>1</v>
      </c>
      <c r="AE502" t="s">
        <v>1</v>
      </c>
      <c r="AF502" t="s">
        <v>1</v>
      </c>
      <c r="AG502" t="s">
        <v>1</v>
      </c>
      <c r="AH502" t="s">
        <v>1</v>
      </c>
      <c r="AI502" t="s">
        <v>1</v>
      </c>
      <c r="AJ502" t="s">
        <v>1</v>
      </c>
      <c r="AK502" t="s">
        <v>1</v>
      </c>
      <c r="AL502" t="s">
        <v>1</v>
      </c>
      <c r="AM502" t="s">
        <v>1</v>
      </c>
      <c r="AN502" t="s">
        <v>1</v>
      </c>
      <c r="AO502" t="s">
        <v>1</v>
      </c>
      <c r="AP502" t="s">
        <v>1</v>
      </c>
      <c r="AQ502" t="s">
        <v>1</v>
      </c>
      <c r="AR502" t="s">
        <v>1</v>
      </c>
      <c r="AS502" t="s">
        <v>1</v>
      </c>
      <c r="AT502" t="s">
        <v>1</v>
      </c>
      <c r="AU502" t="s">
        <v>1</v>
      </c>
      <c r="AV502" t="s">
        <v>1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</row>
    <row r="503" spans="1:61" hidden="1">
      <c r="A503" t="s">
        <v>714</v>
      </c>
      <c r="B503" t="s">
        <v>40</v>
      </c>
      <c r="C503" t="s">
        <v>151</v>
      </c>
      <c r="D503" t="s">
        <v>692</v>
      </c>
      <c r="E503" t="s">
        <v>569</v>
      </c>
      <c r="F503" t="s">
        <v>1</v>
      </c>
      <c r="G503" t="s">
        <v>1</v>
      </c>
      <c r="H503" t="s">
        <v>1</v>
      </c>
      <c r="I503" t="s">
        <v>1</v>
      </c>
      <c r="J503" t="s">
        <v>1</v>
      </c>
      <c r="K503" t="s">
        <v>1</v>
      </c>
      <c r="L503" t="s">
        <v>1</v>
      </c>
      <c r="M503" t="s">
        <v>1</v>
      </c>
      <c r="N503" t="s">
        <v>1</v>
      </c>
      <c r="O503" t="s">
        <v>1</v>
      </c>
      <c r="P503" t="s">
        <v>1</v>
      </c>
      <c r="Q503" t="s">
        <v>1</v>
      </c>
      <c r="R503" t="s">
        <v>1</v>
      </c>
      <c r="S503" t="s">
        <v>1</v>
      </c>
      <c r="T503" t="s">
        <v>1</v>
      </c>
      <c r="U503" t="s">
        <v>1</v>
      </c>
      <c r="V503" t="s">
        <v>1</v>
      </c>
      <c r="W503" t="s">
        <v>1</v>
      </c>
      <c r="X503" t="s">
        <v>1</v>
      </c>
      <c r="Y503" t="s">
        <v>1</v>
      </c>
      <c r="Z503" t="s">
        <v>1</v>
      </c>
      <c r="AA503" t="s">
        <v>1</v>
      </c>
      <c r="AB503" t="s">
        <v>1</v>
      </c>
      <c r="AC503" t="s">
        <v>1</v>
      </c>
      <c r="AD503" t="s">
        <v>1</v>
      </c>
      <c r="AE503" t="s">
        <v>1</v>
      </c>
      <c r="AF503" t="s">
        <v>1</v>
      </c>
      <c r="AG503" t="s">
        <v>1</v>
      </c>
      <c r="AH503" t="s">
        <v>1</v>
      </c>
      <c r="AI503" t="s">
        <v>1</v>
      </c>
      <c r="AJ503" t="s">
        <v>1</v>
      </c>
      <c r="AK503" t="s">
        <v>1</v>
      </c>
      <c r="AL503" t="s">
        <v>1</v>
      </c>
      <c r="AM503" t="s">
        <v>1</v>
      </c>
      <c r="AN503" t="s">
        <v>1</v>
      </c>
      <c r="AO503" t="s">
        <v>1</v>
      </c>
      <c r="AP503" t="s">
        <v>1</v>
      </c>
      <c r="AQ503" t="s">
        <v>1</v>
      </c>
      <c r="AR503" t="s">
        <v>1</v>
      </c>
      <c r="AS503" t="s">
        <v>1</v>
      </c>
      <c r="AT503" t="s">
        <v>1</v>
      </c>
      <c r="AU503" t="s">
        <v>1</v>
      </c>
      <c r="AV503" t="s">
        <v>1</v>
      </c>
      <c r="AW503">
        <v>-32</v>
      </c>
      <c r="AX503">
        <v>0</v>
      </c>
      <c r="AY503">
        <v>27</v>
      </c>
      <c r="AZ503">
        <v>-102.2</v>
      </c>
      <c r="BA503">
        <v>-222.6</v>
      </c>
      <c r="BB503">
        <v>-140</v>
      </c>
      <c r="BC503">
        <v>-40</v>
      </c>
      <c r="BD503">
        <v>0</v>
      </c>
      <c r="BE503">
        <v>-238.6</v>
      </c>
      <c r="BF503">
        <v>31.9</v>
      </c>
      <c r="BG503">
        <v>32</v>
      </c>
      <c r="BH503">
        <v>89</v>
      </c>
      <c r="BI503">
        <v>-15</v>
      </c>
    </row>
    <row r="504" spans="1:61" hidden="1">
      <c r="A504" t="s">
        <v>715</v>
      </c>
      <c r="B504" t="s">
        <v>41</v>
      </c>
      <c r="C504" t="s">
        <v>151</v>
      </c>
      <c r="D504" t="s">
        <v>692</v>
      </c>
      <c r="E504" t="s">
        <v>571</v>
      </c>
      <c r="F504" t="s">
        <v>1</v>
      </c>
      <c r="G504" t="s">
        <v>1</v>
      </c>
      <c r="H504" t="s">
        <v>1</v>
      </c>
      <c r="I504" t="s">
        <v>1</v>
      </c>
      <c r="J504" t="s">
        <v>1</v>
      </c>
      <c r="K504" t="s">
        <v>1</v>
      </c>
      <c r="L504" t="s">
        <v>1</v>
      </c>
      <c r="M504" t="s">
        <v>1</v>
      </c>
      <c r="N504" t="s">
        <v>1</v>
      </c>
      <c r="O504" t="s">
        <v>1</v>
      </c>
      <c r="P504" t="s">
        <v>1</v>
      </c>
      <c r="Q504" t="s">
        <v>1</v>
      </c>
      <c r="R504" t="s">
        <v>1</v>
      </c>
      <c r="S504" t="s">
        <v>1</v>
      </c>
      <c r="T504" t="s">
        <v>1</v>
      </c>
      <c r="U504" t="s">
        <v>1</v>
      </c>
      <c r="V504" t="s">
        <v>1</v>
      </c>
      <c r="W504" t="s">
        <v>1</v>
      </c>
      <c r="X504" t="s">
        <v>1</v>
      </c>
      <c r="Y504" t="s">
        <v>1</v>
      </c>
      <c r="Z504" t="s">
        <v>1</v>
      </c>
      <c r="AA504" t="s">
        <v>1</v>
      </c>
      <c r="AB504" t="s">
        <v>1</v>
      </c>
      <c r="AC504" t="s">
        <v>1</v>
      </c>
      <c r="AD504" t="s">
        <v>1</v>
      </c>
      <c r="AE504" t="s">
        <v>1</v>
      </c>
      <c r="AF504" t="s">
        <v>1</v>
      </c>
      <c r="AG504" t="s">
        <v>1</v>
      </c>
      <c r="AH504" t="s">
        <v>1</v>
      </c>
      <c r="AI504" t="s">
        <v>1</v>
      </c>
      <c r="AJ504" t="s">
        <v>1</v>
      </c>
      <c r="AK504" t="s">
        <v>1</v>
      </c>
      <c r="AL504" t="s">
        <v>1</v>
      </c>
      <c r="AM504" t="s">
        <v>1</v>
      </c>
      <c r="AN504" t="s">
        <v>1</v>
      </c>
      <c r="AO504" t="s">
        <v>1</v>
      </c>
      <c r="AP504" t="s">
        <v>1</v>
      </c>
      <c r="AQ504" t="s">
        <v>1</v>
      </c>
      <c r="AR504" t="s">
        <v>1</v>
      </c>
      <c r="AS504" t="s">
        <v>1</v>
      </c>
      <c r="AT504" t="s">
        <v>1</v>
      </c>
      <c r="AU504" t="s">
        <v>1</v>
      </c>
      <c r="AV504" t="s">
        <v>1</v>
      </c>
      <c r="AW504">
        <v>-0.13400000000000001</v>
      </c>
      <c r="AX504">
        <v>1.6E-2</v>
      </c>
      <c r="AY504">
        <v>5.3999999999999999E-2</v>
      </c>
      <c r="AZ504">
        <v>3.3000000000000002E-2</v>
      </c>
      <c r="BA504">
        <v>3.6999999999999998E-2</v>
      </c>
      <c r="BB504">
        <v>0</v>
      </c>
      <c r="BC504">
        <v>5.0000000000000001E-3</v>
      </c>
      <c r="BD504">
        <v>0.03</v>
      </c>
      <c r="BE504">
        <v>8.0000000000000002E-3</v>
      </c>
      <c r="BF504">
        <v>5.0999999999999997E-2</v>
      </c>
      <c r="BG504">
        <v>0.01</v>
      </c>
      <c r="BH504">
        <v>1.4E-2</v>
      </c>
      <c r="BI504">
        <v>1.4E-2</v>
      </c>
    </row>
    <row r="505" spans="1:61" hidden="1">
      <c r="A505" t="s">
        <v>716</v>
      </c>
      <c r="B505" t="s">
        <v>42</v>
      </c>
      <c r="C505" t="s">
        <v>151</v>
      </c>
      <c r="D505" t="s">
        <v>692</v>
      </c>
      <c r="E505" t="s">
        <v>573</v>
      </c>
      <c r="F505" t="s">
        <v>1</v>
      </c>
      <c r="G505" t="s">
        <v>1</v>
      </c>
      <c r="H505" t="s">
        <v>1</v>
      </c>
      <c r="I505" t="s">
        <v>1</v>
      </c>
      <c r="J505" t="s">
        <v>1</v>
      </c>
      <c r="K505" t="s">
        <v>1</v>
      </c>
      <c r="L505" t="s">
        <v>1</v>
      </c>
      <c r="M505" t="s">
        <v>1</v>
      </c>
      <c r="N505" t="s">
        <v>1</v>
      </c>
      <c r="O505" t="s">
        <v>1</v>
      </c>
      <c r="P505" t="s">
        <v>1</v>
      </c>
      <c r="Q505" t="s">
        <v>1</v>
      </c>
      <c r="R505" t="s">
        <v>1</v>
      </c>
      <c r="S505" t="s">
        <v>1</v>
      </c>
      <c r="T505" t="s">
        <v>1</v>
      </c>
      <c r="U505" t="s">
        <v>1</v>
      </c>
      <c r="V505" t="s">
        <v>1</v>
      </c>
      <c r="W505" t="s">
        <v>1</v>
      </c>
      <c r="X505" t="s">
        <v>1</v>
      </c>
      <c r="Y505" t="s">
        <v>1</v>
      </c>
      <c r="Z505" t="s">
        <v>1</v>
      </c>
      <c r="AA505" t="s">
        <v>1</v>
      </c>
      <c r="AB505" t="s">
        <v>1</v>
      </c>
      <c r="AC505" t="s">
        <v>1</v>
      </c>
      <c r="AD505" t="s">
        <v>1</v>
      </c>
      <c r="AE505" t="s">
        <v>1</v>
      </c>
      <c r="AF505" t="s">
        <v>1</v>
      </c>
      <c r="AG505" t="s">
        <v>1</v>
      </c>
      <c r="AH505" t="s">
        <v>1</v>
      </c>
      <c r="AI505" t="s">
        <v>1</v>
      </c>
      <c r="AJ505" t="s">
        <v>1</v>
      </c>
      <c r="AK505" t="s">
        <v>1</v>
      </c>
      <c r="AL505" t="s">
        <v>1</v>
      </c>
      <c r="AM505" t="s">
        <v>1</v>
      </c>
      <c r="AN505" t="s">
        <v>1</v>
      </c>
      <c r="AO505" t="s">
        <v>1</v>
      </c>
      <c r="AP505" t="s">
        <v>1</v>
      </c>
      <c r="AQ505" t="s">
        <v>1</v>
      </c>
      <c r="AR505" t="s">
        <v>1</v>
      </c>
      <c r="AS505" t="s">
        <v>1</v>
      </c>
      <c r="AT505" t="s">
        <v>1</v>
      </c>
      <c r="AU505" t="s">
        <v>1</v>
      </c>
      <c r="AV505" t="s">
        <v>1</v>
      </c>
      <c r="AW505">
        <v>0</v>
      </c>
      <c r="AX505">
        <v>0.71199999999999997</v>
      </c>
      <c r="AY505">
        <v>0</v>
      </c>
      <c r="AZ505">
        <v>0</v>
      </c>
      <c r="BA505">
        <v>0</v>
      </c>
      <c r="BB505">
        <v>0</v>
      </c>
      <c r="BC505">
        <v>-0.66</v>
      </c>
      <c r="BD505">
        <v>-0.92800000000000005</v>
      </c>
      <c r="BE505">
        <v>0</v>
      </c>
      <c r="BF505">
        <v>0</v>
      </c>
      <c r="BG505">
        <v>3.8</v>
      </c>
      <c r="BH505">
        <v>0</v>
      </c>
      <c r="BI505">
        <v>0</v>
      </c>
    </row>
    <row r="506" spans="1:61" hidden="1">
      <c r="A506" t="s">
        <v>717</v>
      </c>
      <c r="B506" t="s">
        <v>43</v>
      </c>
      <c r="C506" t="s">
        <v>151</v>
      </c>
      <c r="D506" t="s">
        <v>692</v>
      </c>
      <c r="E506" t="s">
        <v>575</v>
      </c>
      <c r="F506" t="s">
        <v>1</v>
      </c>
      <c r="G506" t="s">
        <v>1</v>
      </c>
      <c r="H506" t="s">
        <v>1</v>
      </c>
      <c r="I506" t="s">
        <v>1</v>
      </c>
      <c r="J506" t="s">
        <v>1</v>
      </c>
      <c r="K506" t="s">
        <v>1</v>
      </c>
      <c r="L506" t="s">
        <v>1</v>
      </c>
      <c r="M506" t="s">
        <v>1</v>
      </c>
      <c r="N506" t="s">
        <v>1</v>
      </c>
      <c r="O506" t="s">
        <v>1</v>
      </c>
      <c r="P506" t="s">
        <v>1</v>
      </c>
      <c r="Q506" t="s">
        <v>1</v>
      </c>
      <c r="R506" t="s">
        <v>1</v>
      </c>
      <c r="S506" t="s">
        <v>1</v>
      </c>
      <c r="T506" t="s">
        <v>1</v>
      </c>
      <c r="U506" t="s">
        <v>1</v>
      </c>
      <c r="V506" t="s">
        <v>1</v>
      </c>
      <c r="W506" t="s">
        <v>1</v>
      </c>
      <c r="X506" t="s">
        <v>1</v>
      </c>
      <c r="Y506" t="s">
        <v>1</v>
      </c>
      <c r="Z506" t="s">
        <v>1</v>
      </c>
      <c r="AA506" t="s">
        <v>1</v>
      </c>
      <c r="AB506" t="s">
        <v>1</v>
      </c>
      <c r="AC506" t="s">
        <v>1</v>
      </c>
      <c r="AD506" t="s">
        <v>1</v>
      </c>
      <c r="AE506" t="s">
        <v>1</v>
      </c>
      <c r="AF506" t="s">
        <v>1</v>
      </c>
      <c r="AG506" t="s">
        <v>1</v>
      </c>
      <c r="AH506" t="s">
        <v>1</v>
      </c>
      <c r="AI506" t="s">
        <v>1</v>
      </c>
      <c r="AJ506" t="s">
        <v>1</v>
      </c>
      <c r="AK506" t="s">
        <v>1</v>
      </c>
      <c r="AL506" t="s">
        <v>1</v>
      </c>
      <c r="AM506" t="s">
        <v>1</v>
      </c>
      <c r="AN506" t="s">
        <v>1</v>
      </c>
      <c r="AO506" t="s">
        <v>1</v>
      </c>
      <c r="AP506" t="s">
        <v>1</v>
      </c>
      <c r="AQ506" t="s">
        <v>1</v>
      </c>
      <c r="AR506" t="s">
        <v>1</v>
      </c>
      <c r="AS506" t="s">
        <v>1</v>
      </c>
      <c r="AT506" t="s">
        <v>1</v>
      </c>
      <c r="AU506" t="s">
        <v>1</v>
      </c>
      <c r="AV506" t="s">
        <v>1</v>
      </c>
      <c r="AW506">
        <v>0</v>
      </c>
      <c r="AX506">
        <v>-7.7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-1</v>
      </c>
      <c r="BE506">
        <v>-0.625</v>
      </c>
      <c r="BF506">
        <v>-2.76</v>
      </c>
      <c r="BG506">
        <v>-0.35</v>
      </c>
      <c r="BH506">
        <v>-4.1500000000000004</v>
      </c>
      <c r="BI506">
        <v>-0.7</v>
      </c>
    </row>
    <row r="507" spans="1:61" hidden="1">
      <c r="A507" t="s">
        <v>718</v>
      </c>
      <c r="B507" t="s">
        <v>44</v>
      </c>
      <c r="C507" t="s">
        <v>151</v>
      </c>
      <c r="D507" t="s">
        <v>692</v>
      </c>
      <c r="E507" t="s">
        <v>577</v>
      </c>
      <c r="F507" t="s">
        <v>1</v>
      </c>
      <c r="G507" t="s">
        <v>1</v>
      </c>
      <c r="H507" t="s">
        <v>1</v>
      </c>
      <c r="I507" t="s">
        <v>1</v>
      </c>
      <c r="J507" t="s">
        <v>1</v>
      </c>
      <c r="K507" t="s">
        <v>1</v>
      </c>
      <c r="L507" t="s">
        <v>1</v>
      </c>
      <c r="M507" t="s">
        <v>1</v>
      </c>
      <c r="N507" t="s">
        <v>1</v>
      </c>
      <c r="O507" t="s">
        <v>1</v>
      </c>
      <c r="P507" t="s">
        <v>1</v>
      </c>
      <c r="Q507" t="s">
        <v>1</v>
      </c>
      <c r="R507" t="s">
        <v>1</v>
      </c>
      <c r="S507" t="s">
        <v>1</v>
      </c>
      <c r="T507" t="s">
        <v>1</v>
      </c>
      <c r="U507" t="s">
        <v>1</v>
      </c>
      <c r="V507" t="s">
        <v>1</v>
      </c>
      <c r="W507" t="s">
        <v>1</v>
      </c>
      <c r="X507" t="s">
        <v>1</v>
      </c>
      <c r="Y507" t="s">
        <v>1</v>
      </c>
      <c r="Z507" t="s">
        <v>1</v>
      </c>
      <c r="AA507" t="s">
        <v>1</v>
      </c>
      <c r="AB507" t="s">
        <v>1</v>
      </c>
      <c r="AC507" t="s">
        <v>1</v>
      </c>
      <c r="AD507" t="s">
        <v>1</v>
      </c>
      <c r="AE507" t="s">
        <v>1</v>
      </c>
      <c r="AF507" t="s">
        <v>1</v>
      </c>
      <c r="AG507" t="s">
        <v>1</v>
      </c>
      <c r="AH507" t="s">
        <v>1</v>
      </c>
      <c r="AI507" t="s">
        <v>1</v>
      </c>
      <c r="AJ507" t="s">
        <v>1</v>
      </c>
      <c r="AK507" t="s">
        <v>1</v>
      </c>
      <c r="AL507" t="s">
        <v>1</v>
      </c>
      <c r="AM507" t="s">
        <v>1</v>
      </c>
      <c r="AN507" t="s">
        <v>1</v>
      </c>
      <c r="AO507" t="s">
        <v>1</v>
      </c>
      <c r="AP507" t="s">
        <v>1</v>
      </c>
      <c r="AQ507" t="s">
        <v>1</v>
      </c>
      <c r="AR507" t="s">
        <v>1</v>
      </c>
      <c r="AS507" t="s">
        <v>1</v>
      </c>
      <c r="AT507" t="s">
        <v>1</v>
      </c>
      <c r="AU507" t="s">
        <v>1</v>
      </c>
      <c r="AV507" t="s">
        <v>1</v>
      </c>
      <c r="AW507">
        <v>0</v>
      </c>
      <c r="AX507">
        <v>0</v>
      </c>
      <c r="AY507">
        <v>0.3</v>
      </c>
      <c r="AZ507">
        <v>0</v>
      </c>
      <c r="BA507">
        <v>0</v>
      </c>
      <c r="BB507">
        <v>0</v>
      </c>
      <c r="BC507">
        <v>1.5</v>
      </c>
      <c r="BD507">
        <v>0</v>
      </c>
      <c r="BE507">
        <v>0</v>
      </c>
      <c r="BF507">
        <v>0</v>
      </c>
      <c r="BG507">
        <v>0</v>
      </c>
      <c r="BH507">
        <v>0.83</v>
      </c>
      <c r="BI507">
        <v>0</v>
      </c>
    </row>
    <row r="508" spans="1:61" hidden="1">
      <c r="A508" t="s">
        <v>719</v>
      </c>
      <c r="B508" t="s">
        <v>45</v>
      </c>
      <c r="C508" t="s">
        <v>151</v>
      </c>
      <c r="D508" t="s">
        <v>692</v>
      </c>
      <c r="E508" t="s">
        <v>579</v>
      </c>
      <c r="F508" t="s">
        <v>1</v>
      </c>
      <c r="G508" t="s">
        <v>1</v>
      </c>
      <c r="H508" t="s">
        <v>1</v>
      </c>
      <c r="I508" t="s">
        <v>1</v>
      </c>
      <c r="J508" t="s">
        <v>1</v>
      </c>
      <c r="K508" t="s">
        <v>1</v>
      </c>
      <c r="L508" t="s">
        <v>1</v>
      </c>
      <c r="M508" t="s">
        <v>1</v>
      </c>
      <c r="N508" t="s">
        <v>1</v>
      </c>
      <c r="O508" t="s">
        <v>1</v>
      </c>
      <c r="P508" t="s">
        <v>1</v>
      </c>
      <c r="Q508" t="s">
        <v>1</v>
      </c>
      <c r="R508" t="s">
        <v>1</v>
      </c>
      <c r="S508" t="s">
        <v>1</v>
      </c>
      <c r="T508" t="s">
        <v>1</v>
      </c>
      <c r="U508" t="s">
        <v>1</v>
      </c>
      <c r="V508" t="s">
        <v>1</v>
      </c>
      <c r="W508" t="s">
        <v>1</v>
      </c>
      <c r="X508" t="s">
        <v>1</v>
      </c>
      <c r="Y508" t="s">
        <v>1</v>
      </c>
      <c r="Z508" t="s">
        <v>1</v>
      </c>
      <c r="AA508" t="s">
        <v>1</v>
      </c>
      <c r="AB508" t="s">
        <v>1</v>
      </c>
      <c r="AC508" t="s">
        <v>1</v>
      </c>
      <c r="AD508" t="s">
        <v>1</v>
      </c>
      <c r="AE508" t="s">
        <v>1</v>
      </c>
      <c r="AF508" t="s">
        <v>1</v>
      </c>
      <c r="AG508" t="s">
        <v>1</v>
      </c>
      <c r="AH508" t="s">
        <v>1</v>
      </c>
      <c r="AI508" t="s">
        <v>1</v>
      </c>
      <c r="AJ508" t="s">
        <v>1</v>
      </c>
      <c r="AK508" t="s">
        <v>1</v>
      </c>
      <c r="AL508" t="s">
        <v>1</v>
      </c>
      <c r="AM508" t="s">
        <v>1</v>
      </c>
      <c r="AN508" t="s">
        <v>1</v>
      </c>
      <c r="AO508" t="s">
        <v>1</v>
      </c>
      <c r="AP508" t="s">
        <v>1</v>
      </c>
      <c r="AQ508" t="s">
        <v>1</v>
      </c>
      <c r="AR508" t="s">
        <v>1</v>
      </c>
      <c r="AS508" t="s">
        <v>1</v>
      </c>
      <c r="AT508" t="s">
        <v>1</v>
      </c>
      <c r="AU508" t="s">
        <v>1</v>
      </c>
      <c r="AV508" t="s">
        <v>1</v>
      </c>
      <c r="AW508">
        <v>0</v>
      </c>
      <c r="AX508">
        <v>0</v>
      </c>
      <c r="AY508">
        <v>-0.2</v>
      </c>
      <c r="AZ508">
        <v>0</v>
      </c>
      <c r="BA508">
        <v>0.19500000000000001</v>
      </c>
      <c r="BB508">
        <v>1.387</v>
      </c>
      <c r="BC508">
        <v>0</v>
      </c>
      <c r="BD508">
        <v>-4.0330000000000004</v>
      </c>
      <c r="BE508">
        <v>-1.7709999999999999</v>
      </c>
      <c r="BF508">
        <v>-1.33</v>
      </c>
      <c r="BG508">
        <v>-0.7</v>
      </c>
      <c r="BH508">
        <v>-0.28399999999999997</v>
      </c>
      <c r="BI508">
        <v>0</v>
      </c>
    </row>
    <row r="509" spans="1:61" hidden="1">
      <c r="A509" t="s">
        <v>720</v>
      </c>
      <c r="B509" t="s">
        <v>46</v>
      </c>
      <c r="C509" t="s">
        <v>151</v>
      </c>
      <c r="D509" t="s">
        <v>692</v>
      </c>
      <c r="E509" t="s">
        <v>581</v>
      </c>
      <c r="F509" t="s">
        <v>1</v>
      </c>
      <c r="G509" t="s">
        <v>1</v>
      </c>
      <c r="H509" t="s">
        <v>1</v>
      </c>
      <c r="I509" t="s">
        <v>1</v>
      </c>
      <c r="J509" t="s">
        <v>1</v>
      </c>
      <c r="K509" t="s">
        <v>1</v>
      </c>
      <c r="L509" t="s">
        <v>1</v>
      </c>
      <c r="M509" t="s">
        <v>1</v>
      </c>
      <c r="N509" t="s">
        <v>1</v>
      </c>
      <c r="O509" t="s">
        <v>1</v>
      </c>
      <c r="P509" t="s">
        <v>1</v>
      </c>
      <c r="Q509" t="s">
        <v>1</v>
      </c>
      <c r="R509" t="s">
        <v>1</v>
      </c>
      <c r="S509" t="s">
        <v>1</v>
      </c>
      <c r="T509" t="s">
        <v>1</v>
      </c>
      <c r="U509" t="s">
        <v>1</v>
      </c>
      <c r="V509" t="s">
        <v>1</v>
      </c>
      <c r="W509" t="s">
        <v>1</v>
      </c>
      <c r="X509" t="s">
        <v>1</v>
      </c>
      <c r="Y509" t="s">
        <v>1</v>
      </c>
      <c r="Z509" t="s">
        <v>1</v>
      </c>
      <c r="AA509" t="s">
        <v>1</v>
      </c>
      <c r="AB509" t="s">
        <v>1</v>
      </c>
      <c r="AC509" t="s">
        <v>1</v>
      </c>
      <c r="AD509" t="s">
        <v>1</v>
      </c>
      <c r="AE509" t="s">
        <v>1</v>
      </c>
      <c r="AF509" t="s">
        <v>1</v>
      </c>
      <c r="AG509" t="s">
        <v>1</v>
      </c>
      <c r="AH509" t="s">
        <v>1</v>
      </c>
      <c r="AI509" t="s">
        <v>1</v>
      </c>
      <c r="AJ509" t="s">
        <v>1</v>
      </c>
      <c r="AK509" t="s">
        <v>1</v>
      </c>
      <c r="AL509" t="s">
        <v>1</v>
      </c>
      <c r="AM509" t="s">
        <v>1</v>
      </c>
      <c r="AN509" t="s">
        <v>1</v>
      </c>
      <c r="AO509" t="s">
        <v>1</v>
      </c>
      <c r="AP509" t="s">
        <v>1</v>
      </c>
      <c r="AQ509" t="s">
        <v>1</v>
      </c>
      <c r="AR509" t="s">
        <v>1</v>
      </c>
      <c r="AS509" t="s">
        <v>1</v>
      </c>
      <c r="AT509" t="s">
        <v>1</v>
      </c>
      <c r="AU509" t="s">
        <v>1</v>
      </c>
      <c r="AV509" t="s">
        <v>1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-2.4</v>
      </c>
      <c r="BC509">
        <v>2.4</v>
      </c>
      <c r="BD509">
        <v>0</v>
      </c>
      <c r="BE509">
        <v>-6.415</v>
      </c>
      <c r="BF509">
        <v>3.1</v>
      </c>
      <c r="BG509">
        <v>0</v>
      </c>
      <c r="BH509">
        <v>0</v>
      </c>
      <c r="BI509">
        <v>0</v>
      </c>
    </row>
    <row r="510" spans="1:61" hidden="1">
      <c r="A510" t="s">
        <v>721</v>
      </c>
      <c r="B510" t="s">
        <v>47</v>
      </c>
      <c r="C510" t="s">
        <v>151</v>
      </c>
      <c r="D510" t="s">
        <v>692</v>
      </c>
      <c r="E510" t="s">
        <v>583</v>
      </c>
      <c r="F510" t="s">
        <v>1</v>
      </c>
      <c r="G510" t="s">
        <v>1</v>
      </c>
      <c r="H510" t="s">
        <v>1</v>
      </c>
      <c r="I510" t="s">
        <v>1</v>
      </c>
      <c r="J510" t="s">
        <v>1</v>
      </c>
      <c r="K510" t="s">
        <v>1</v>
      </c>
      <c r="L510" t="s">
        <v>1</v>
      </c>
      <c r="M510" t="s">
        <v>1</v>
      </c>
      <c r="N510" t="s">
        <v>1</v>
      </c>
      <c r="O510" t="s">
        <v>1</v>
      </c>
      <c r="P510" t="s">
        <v>1</v>
      </c>
      <c r="Q510" t="s">
        <v>1</v>
      </c>
      <c r="R510" t="s">
        <v>1</v>
      </c>
      <c r="S510" t="s">
        <v>1</v>
      </c>
      <c r="T510" t="s">
        <v>1</v>
      </c>
      <c r="U510" t="s">
        <v>1</v>
      </c>
      <c r="V510" t="s">
        <v>1</v>
      </c>
      <c r="W510" t="s">
        <v>1</v>
      </c>
      <c r="X510" t="s">
        <v>1</v>
      </c>
      <c r="Y510" t="s">
        <v>1</v>
      </c>
      <c r="Z510" t="s">
        <v>1</v>
      </c>
      <c r="AA510" t="s">
        <v>1</v>
      </c>
      <c r="AB510" t="s">
        <v>1</v>
      </c>
      <c r="AC510" t="s">
        <v>1</v>
      </c>
      <c r="AD510" t="s">
        <v>1</v>
      </c>
      <c r="AE510" t="s">
        <v>1</v>
      </c>
      <c r="AF510" t="s">
        <v>1</v>
      </c>
      <c r="AG510" t="s">
        <v>1</v>
      </c>
      <c r="AH510" t="s">
        <v>1</v>
      </c>
      <c r="AI510" t="s">
        <v>1</v>
      </c>
      <c r="AJ510" t="s">
        <v>1</v>
      </c>
      <c r="AK510" t="s">
        <v>1</v>
      </c>
      <c r="AL510" t="s">
        <v>1</v>
      </c>
      <c r="AM510" t="s">
        <v>1</v>
      </c>
      <c r="AN510" t="s">
        <v>1</v>
      </c>
      <c r="AO510" t="s">
        <v>1</v>
      </c>
      <c r="AP510" t="s">
        <v>1</v>
      </c>
      <c r="AQ510" t="s">
        <v>1</v>
      </c>
      <c r="AR510" t="s">
        <v>1</v>
      </c>
      <c r="AS510" t="s">
        <v>1</v>
      </c>
      <c r="AT510" t="s">
        <v>1</v>
      </c>
      <c r="AU510" t="s">
        <v>1</v>
      </c>
      <c r="AV510" t="s">
        <v>1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-2.7E-2</v>
      </c>
      <c r="BD510">
        <v>0</v>
      </c>
      <c r="BE510">
        <v>-0.36299999999999999</v>
      </c>
      <c r="BF510">
        <v>-6.3E-2</v>
      </c>
      <c r="BG510">
        <v>-3.9550000000000001</v>
      </c>
      <c r="BH510">
        <v>-0.28299999999999997</v>
      </c>
      <c r="BI510">
        <v>0</v>
      </c>
    </row>
    <row r="511" spans="1:61" hidden="1">
      <c r="A511" t="s">
        <v>722</v>
      </c>
      <c r="B511" t="s">
        <v>48</v>
      </c>
      <c r="C511" t="s">
        <v>151</v>
      </c>
      <c r="D511" t="s">
        <v>692</v>
      </c>
      <c r="E511" t="s">
        <v>585</v>
      </c>
      <c r="F511" t="s">
        <v>1</v>
      </c>
      <c r="G511" t="s">
        <v>1</v>
      </c>
      <c r="H511" t="s">
        <v>1</v>
      </c>
      <c r="I511" t="s">
        <v>1</v>
      </c>
      <c r="J511" t="s">
        <v>1</v>
      </c>
      <c r="K511" t="s">
        <v>1</v>
      </c>
      <c r="L511" t="s">
        <v>1</v>
      </c>
      <c r="M511" t="s">
        <v>1</v>
      </c>
      <c r="N511" t="s">
        <v>1</v>
      </c>
      <c r="O511" t="s">
        <v>1</v>
      </c>
      <c r="P511" t="s">
        <v>1</v>
      </c>
      <c r="Q511" t="s">
        <v>1</v>
      </c>
      <c r="R511" t="s">
        <v>1</v>
      </c>
      <c r="S511" t="s">
        <v>1</v>
      </c>
      <c r="T511" t="s">
        <v>1</v>
      </c>
      <c r="U511" t="s">
        <v>1</v>
      </c>
      <c r="V511" t="s">
        <v>1</v>
      </c>
      <c r="W511" t="s">
        <v>1</v>
      </c>
      <c r="X511" t="s">
        <v>1</v>
      </c>
      <c r="Y511" t="s">
        <v>1</v>
      </c>
      <c r="Z511" t="s">
        <v>1</v>
      </c>
      <c r="AA511" t="s">
        <v>1</v>
      </c>
      <c r="AB511" t="s">
        <v>1</v>
      </c>
      <c r="AC511" t="s">
        <v>1</v>
      </c>
      <c r="AD511" t="s">
        <v>1</v>
      </c>
      <c r="AE511" t="s">
        <v>1</v>
      </c>
      <c r="AF511" t="s">
        <v>1</v>
      </c>
      <c r="AG511" t="s">
        <v>1</v>
      </c>
      <c r="AH511" t="s">
        <v>1</v>
      </c>
      <c r="AI511" t="s">
        <v>1</v>
      </c>
      <c r="AJ511" t="s">
        <v>1</v>
      </c>
      <c r="AK511" t="s">
        <v>1</v>
      </c>
      <c r="AL511" t="s">
        <v>1</v>
      </c>
      <c r="AM511" t="s">
        <v>1</v>
      </c>
      <c r="AN511" t="s">
        <v>1</v>
      </c>
      <c r="AO511" t="s">
        <v>1</v>
      </c>
      <c r="AP511" t="s">
        <v>1</v>
      </c>
      <c r="AQ511" t="s">
        <v>1</v>
      </c>
      <c r="AR511" t="s">
        <v>1</v>
      </c>
      <c r="AS511" t="s">
        <v>1</v>
      </c>
      <c r="AT511" t="s">
        <v>1</v>
      </c>
      <c r="AU511" t="s">
        <v>1</v>
      </c>
      <c r="AV511" t="s">
        <v>1</v>
      </c>
      <c r="AW511">
        <v>-0.14799999999999999</v>
      </c>
      <c r="AX511">
        <v>0</v>
      </c>
      <c r="AY511">
        <v>-0.45300000000000001</v>
      </c>
      <c r="AZ511">
        <v>-0.14599999999999999</v>
      </c>
      <c r="BA511">
        <v>0</v>
      </c>
      <c r="BB511">
        <v>0</v>
      </c>
      <c r="BC511">
        <v>0</v>
      </c>
      <c r="BD511">
        <v>-0.112</v>
      </c>
      <c r="BE511">
        <v>0</v>
      </c>
      <c r="BF511">
        <v>0</v>
      </c>
      <c r="BG511">
        <v>0</v>
      </c>
      <c r="BH511">
        <v>0.20599999999999999</v>
      </c>
      <c r="BI511">
        <v>0</v>
      </c>
    </row>
    <row r="512" spans="1:61" hidden="1">
      <c r="A512" t="s">
        <v>723</v>
      </c>
      <c r="B512" t="s">
        <v>49</v>
      </c>
      <c r="C512" t="s">
        <v>151</v>
      </c>
      <c r="D512" t="s">
        <v>692</v>
      </c>
      <c r="E512" t="s">
        <v>587</v>
      </c>
      <c r="F512" t="s">
        <v>1</v>
      </c>
      <c r="G512" t="s">
        <v>1</v>
      </c>
      <c r="H512" t="s">
        <v>1</v>
      </c>
      <c r="I512" t="s">
        <v>1</v>
      </c>
      <c r="J512" t="s">
        <v>1</v>
      </c>
      <c r="K512" t="s">
        <v>1</v>
      </c>
      <c r="L512" t="s">
        <v>1</v>
      </c>
      <c r="M512" t="s">
        <v>1</v>
      </c>
      <c r="N512" t="s">
        <v>1</v>
      </c>
      <c r="O512" t="s">
        <v>1</v>
      </c>
      <c r="P512" t="s">
        <v>1</v>
      </c>
      <c r="Q512" t="s">
        <v>1</v>
      </c>
      <c r="R512" t="s">
        <v>1</v>
      </c>
      <c r="S512" t="s">
        <v>1</v>
      </c>
      <c r="T512" t="s">
        <v>1</v>
      </c>
      <c r="U512" t="s">
        <v>1</v>
      </c>
      <c r="V512" t="s">
        <v>1</v>
      </c>
      <c r="W512" t="s">
        <v>1</v>
      </c>
      <c r="X512" t="s">
        <v>1</v>
      </c>
      <c r="Y512" t="s">
        <v>1</v>
      </c>
      <c r="Z512" t="s">
        <v>1</v>
      </c>
      <c r="AA512" t="s">
        <v>1</v>
      </c>
      <c r="AB512" t="s">
        <v>1</v>
      </c>
      <c r="AC512" t="s">
        <v>1</v>
      </c>
      <c r="AD512" t="s">
        <v>1</v>
      </c>
      <c r="AE512" t="s">
        <v>1</v>
      </c>
      <c r="AF512" t="s">
        <v>1</v>
      </c>
      <c r="AG512" t="s">
        <v>1</v>
      </c>
      <c r="AH512" t="s">
        <v>1</v>
      </c>
      <c r="AI512" t="s">
        <v>1</v>
      </c>
      <c r="AJ512" t="s">
        <v>1</v>
      </c>
      <c r="AK512" t="s">
        <v>1</v>
      </c>
      <c r="AL512" t="s">
        <v>1</v>
      </c>
      <c r="AM512" t="s">
        <v>1</v>
      </c>
      <c r="AN512" t="s">
        <v>1</v>
      </c>
      <c r="AO512" t="s">
        <v>1</v>
      </c>
      <c r="AP512" t="s">
        <v>1</v>
      </c>
      <c r="AQ512" t="s">
        <v>1</v>
      </c>
      <c r="AR512" t="s">
        <v>1</v>
      </c>
      <c r="AS512" t="s">
        <v>1</v>
      </c>
      <c r="AT512" t="s">
        <v>1</v>
      </c>
      <c r="AU512" t="s">
        <v>1</v>
      </c>
      <c r="AV512" t="s">
        <v>1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-0.14699999999999999</v>
      </c>
      <c r="BD512">
        <v>-0.14699999999999999</v>
      </c>
      <c r="BE512">
        <v>-0.14699999999999999</v>
      </c>
      <c r="BF512">
        <v>-0.14699999999999999</v>
      </c>
      <c r="BG512">
        <v>-0.14699999999999999</v>
      </c>
      <c r="BH512">
        <v>0</v>
      </c>
      <c r="BI512">
        <v>0</v>
      </c>
    </row>
    <row r="513" spans="1:61" hidden="1">
      <c r="A513" t="s">
        <v>724</v>
      </c>
      <c r="B513" t="s">
        <v>50</v>
      </c>
      <c r="C513" t="s">
        <v>151</v>
      </c>
      <c r="D513" t="s">
        <v>692</v>
      </c>
      <c r="E513" t="s">
        <v>589</v>
      </c>
      <c r="F513" t="s">
        <v>1</v>
      </c>
      <c r="G513" t="s">
        <v>1</v>
      </c>
      <c r="H513" t="s">
        <v>1</v>
      </c>
      <c r="I513" t="s">
        <v>1</v>
      </c>
      <c r="J513" t="s">
        <v>1</v>
      </c>
      <c r="K513" t="s">
        <v>1</v>
      </c>
      <c r="L513" t="s">
        <v>1</v>
      </c>
      <c r="M513" t="s">
        <v>1</v>
      </c>
      <c r="N513" t="s">
        <v>1</v>
      </c>
      <c r="O513" t="s">
        <v>1</v>
      </c>
      <c r="P513" t="s">
        <v>1</v>
      </c>
      <c r="Q513" t="s">
        <v>1</v>
      </c>
      <c r="R513" t="s">
        <v>1</v>
      </c>
      <c r="S513" t="s">
        <v>1</v>
      </c>
      <c r="T513" t="s">
        <v>1</v>
      </c>
      <c r="U513" t="s">
        <v>1</v>
      </c>
      <c r="V513" t="s">
        <v>1</v>
      </c>
      <c r="W513" t="s">
        <v>1</v>
      </c>
      <c r="X513" t="s">
        <v>1</v>
      </c>
      <c r="Y513" t="s">
        <v>1</v>
      </c>
      <c r="Z513" t="s">
        <v>1</v>
      </c>
      <c r="AA513" t="s">
        <v>1</v>
      </c>
      <c r="AB513" t="s">
        <v>1</v>
      </c>
      <c r="AC513" t="s">
        <v>1</v>
      </c>
      <c r="AD513" t="s">
        <v>1</v>
      </c>
      <c r="AE513" t="s">
        <v>1</v>
      </c>
      <c r="AF513" t="s">
        <v>1</v>
      </c>
      <c r="AG513" t="s">
        <v>1</v>
      </c>
      <c r="AH513" t="s">
        <v>1</v>
      </c>
      <c r="AI513" t="s">
        <v>1</v>
      </c>
      <c r="AJ513" t="s">
        <v>1</v>
      </c>
      <c r="AK513" t="s">
        <v>1</v>
      </c>
      <c r="AL513" t="s">
        <v>1</v>
      </c>
      <c r="AM513" t="s">
        <v>1</v>
      </c>
      <c r="AN513" t="s">
        <v>1</v>
      </c>
      <c r="AO513" t="s">
        <v>1</v>
      </c>
      <c r="AP513" t="s">
        <v>1</v>
      </c>
      <c r="AQ513" t="s">
        <v>1</v>
      </c>
      <c r="AR513" t="s">
        <v>1</v>
      </c>
      <c r="AS513" t="s">
        <v>1</v>
      </c>
      <c r="AT513" t="s">
        <v>1</v>
      </c>
      <c r="AU513" t="s">
        <v>1</v>
      </c>
      <c r="AV513" t="s">
        <v>1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</row>
    <row r="514" spans="1:61" hidden="1">
      <c r="A514" t="s">
        <v>725</v>
      </c>
      <c r="B514" t="s">
        <v>51</v>
      </c>
      <c r="C514" t="s">
        <v>151</v>
      </c>
      <c r="D514" t="s">
        <v>692</v>
      </c>
      <c r="E514" t="s">
        <v>591</v>
      </c>
      <c r="F514" t="s">
        <v>1</v>
      </c>
      <c r="G514" t="s">
        <v>1</v>
      </c>
      <c r="H514" t="s">
        <v>1</v>
      </c>
      <c r="I514" t="s">
        <v>1</v>
      </c>
      <c r="J514" t="s">
        <v>1</v>
      </c>
      <c r="K514" t="s">
        <v>1</v>
      </c>
      <c r="L514" t="s">
        <v>1</v>
      </c>
      <c r="M514" t="s">
        <v>1</v>
      </c>
      <c r="N514" t="s">
        <v>1</v>
      </c>
      <c r="O514" t="s">
        <v>1</v>
      </c>
      <c r="P514" t="s">
        <v>1</v>
      </c>
      <c r="Q514" t="s">
        <v>1</v>
      </c>
      <c r="R514" t="s">
        <v>1</v>
      </c>
      <c r="S514" t="s">
        <v>1</v>
      </c>
      <c r="T514" t="s">
        <v>1</v>
      </c>
      <c r="U514" t="s">
        <v>1</v>
      </c>
      <c r="V514" t="s">
        <v>1</v>
      </c>
      <c r="W514" t="s">
        <v>1</v>
      </c>
      <c r="X514" t="s">
        <v>1</v>
      </c>
      <c r="Y514" t="s">
        <v>1</v>
      </c>
      <c r="Z514" t="s">
        <v>1</v>
      </c>
      <c r="AA514" t="s">
        <v>1</v>
      </c>
      <c r="AB514" t="s">
        <v>1</v>
      </c>
      <c r="AC514" t="s">
        <v>1</v>
      </c>
      <c r="AD514" t="s">
        <v>1</v>
      </c>
      <c r="AE514" t="s">
        <v>1</v>
      </c>
      <c r="AF514" t="s">
        <v>1</v>
      </c>
      <c r="AG514" t="s">
        <v>1</v>
      </c>
      <c r="AH514" t="s">
        <v>1</v>
      </c>
      <c r="AI514" t="s">
        <v>1</v>
      </c>
      <c r="AJ514" t="s">
        <v>1</v>
      </c>
      <c r="AK514" t="s">
        <v>1</v>
      </c>
      <c r="AL514" t="s">
        <v>1</v>
      </c>
      <c r="AM514" t="s">
        <v>1</v>
      </c>
      <c r="AN514" t="s">
        <v>1</v>
      </c>
      <c r="AO514" t="s">
        <v>1</v>
      </c>
      <c r="AP514" t="s">
        <v>1</v>
      </c>
      <c r="AQ514" t="s">
        <v>1</v>
      </c>
      <c r="AR514" t="s">
        <v>1</v>
      </c>
      <c r="AS514" t="s">
        <v>1</v>
      </c>
      <c r="AT514" t="s">
        <v>1</v>
      </c>
      <c r="AU514" t="s">
        <v>1</v>
      </c>
      <c r="AV514" t="s">
        <v>1</v>
      </c>
      <c r="AW514">
        <v>0</v>
      </c>
      <c r="AX514">
        <v>0</v>
      </c>
      <c r="AY514">
        <v>3.82</v>
      </c>
      <c r="AZ514">
        <v>0</v>
      </c>
      <c r="BA514">
        <v>0</v>
      </c>
      <c r="BB514">
        <v>-7.3</v>
      </c>
      <c r="BC514">
        <v>-3.6</v>
      </c>
      <c r="BD514">
        <v>-0.55500000000000005</v>
      </c>
      <c r="BE514">
        <v>0</v>
      </c>
      <c r="BF514">
        <v>0</v>
      </c>
      <c r="BG514">
        <v>0</v>
      </c>
      <c r="BH514">
        <v>0</v>
      </c>
      <c r="BI514">
        <v>0</v>
      </c>
    </row>
    <row r="515" spans="1:61" hidden="1">
      <c r="A515" t="s">
        <v>726</v>
      </c>
      <c r="B515" t="s">
        <v>23</v>
      </c>
      <c r="C515" t="s">
        <v>151</v>
      </c>
      <c r="D515" t="s">
        <v>692</v>
      </c>
      <c r="E515" t="s">
        <v>593</v>
      </c>
      <c r="F515" t="s">
        <v>1</v>
      </c>
      <c r="G515" t="s">
        <v>1</v>
      </c>
      <c r="H515" t="s">
        <v>1</v>
      </c>
      <c r="I515" t="s">
        <v>1</v>
      </c>
      <c r="J515" t="s">
        <v>1</v>
      </c>
      <c r="K515" t="s">
        <v>1</v>
      </c>
      <c r="L515" t="s">
        <v>1</v>
      </c>
      <c r="M515" t="s">
        <v>1</v>
      </c>
      <c r="N515" t="s">
        <v>1</v>
      </c>
      <c r="O515" t="s">
        <v>1</v>
      </c>
      <c r="P515" t="s">
        <v>1</v>
      </c>
      <c r="Q515" t="s">
        <v>1</v>
      </c>
      <c r="R515" t="s">
        <v>1</v>
      </c>
      <c r="S515" t="s">
        <v>1</v>
      </c>
      <c r="T515" t="s">
        <v>1</v>
      </c>
      <c r="U515" t="s">
        <v>1</v>
      </c>
      <c r="V515" t="s">
        <v>1</v>
      </c>
      <c r="W515" t="s">
        <v>1</v>
      </c>
      <c r="X515" t="s">
        <v>1</v>
      </c>
      <c r="Y515" t="s">
        <v>1</v>
      </c>
      <c r="Z515" t="s">
        <v>1</v>
      </c>
      <c r="AA515" t="s">
        <v>1</v>
      </c>
      <c r="AB515" t="s">
        <v>1</v>
      </c>
      <c r="AC515" t="s">
        <v>1</v>
      </c>
      <c r="AD515" t="s">
        <v>1</v>
      </c>
      <c r="AE515" t="s">
        <v>1</v>
      </c>
      <c r="AF515" t="s">
        <v>1</v>
      </c>
      <c r="AG515" t="s">
        <v>1</v>
      </c>
      <c r="AH515" t="s">
        <v>1</v>
      </c>
      <c r="AI515" t="s">
        <v>1</v>
      </c>
      <c r="AJ515" t="s">
        <v>1</v>
      </c>
      <c r="AK515" t="s">
        <v>1</v>
      </c>
      <c r="AL515" t="s">
        <v>1</v>
      </c>
      <c r="AM515" t="s">
        <v>1</v>
      </c>
      <c r="AN515" t="s">
        <v>1</v>
      </c>
      <c r="AO515" t="s">
        <v>1</v>
      </c>
      <c r="AP515" t="s">
        <v>1</v>
      </c>
      <c r="AQ515" t="s">
        <v>1</v>
      </c>
      <c r="AR515" t="s">
        <v>1</v>
      </c>
      <c r="AS515" t="s">
        <v>1</v>
      </c>
      <c r="AT515" t="s">
        <v>1</v>
      </c>
      <c r="AU515" t="s">
        <v>1</v>
      </c>
      <c r="AV515" t="s">
        <v>1</v>
      </c>
      <c r="AW515">
        <v>1.6400000000000001E-2</v>
      </c>
      <c r="AX515">
        <v>-0.1021</v>
      </c>
      <c r="AY515">
        <v>-5.3699999999999998E-2</v>
      </c>
      <c r="AZ515">
        <v>-0.1285</v>
      </c>
      <c r="BA515">
        <v>-1.67E-2</v>
      </c>
      <c r="BB515">
        <v>-4.7899999999999998E-2</v>
      </c>
      <c r="BC515">
        <v>-0.10390000000000001</v>
      </c>
      <c r="BD515">
        <v>-0.75939999999999996</v>
      </c>
      <c r="BE515">
        <v>-0.15770000000000001</v>
      </c>
      <c r="BF515">
        <v>-0.55979999999999996</v>
      </c>
      <c r="BG515">
        <v>-0.2344</v>
      </c>
      <c r="BH515">
        <v>-6.4500000000000002E-2</v>
      </c>
      <c r="BI515">
        <v>-4.4900000000000002E-2</v>
      </c>
    </row>
    <row r="516" spans="1:61" hidden="1">
      <c r="A516" t="s">
        <v>727</v>
      </c>
      <c r="B516" t="s">
        <v>24</v>
      </c>
      <c r="C516" t="s">
        <v>151</v>
      </c>
      <c r="D516" t="s">
        <v>692</v>
      </c>
      <c r="E516" t="s">
        <v>593</v>
      </c>
      <c r="F516" t="s">
        <v>1</v>
      </c>
      <c r="G516" t="s">
        <v>1</v>
      </c>
      <c r="H516" t="s">
        <v>1</v>
      </c>
      <c r="I516" t="s">
        <v>1</v>
      </c>
      <c r="J516" t="s">
        <v>1</v>
      </c>
      <c r="K516" t="s">
        <v>1</v>
      </c>
      <c r="L516" t="s">
        <v>1</v>
      </c>
      <c r="M516" t="s">
        <v>1</v>
      </c>
      <c r="N516" t="s">
        <v>1</v>
      </c>
      <c r="O516" t="s">
        <v>1</v>
      </c>
      <c r="P516" t="s">
        <v>1</v>
      </c>
      <c r="Q516" t="s">
        <v>1</v>
      </c>
      <c r="R516" t="s">
        <v>1</v>
      </c>
      <c r="S516" t="s">
        <v>1</v>
      </c>
      <c r="T516" t="s">
        <v>1</v>
      </c>
      <c r="U516" t="s">
        <v>1</v>
      </c>
      <c r="V516" t="s">
        <v>1</v>
      </c>
      <c r="W516" t="s">
        <v>1</v>
      </c>
      <c r="X516" t="s">
        <v>1</v>
      </c>
      <c r="Y516" t="s">
        <v>1</v>
      </c>
      <c r="Z516" t="s">
        <v>1</v>
      </c>
      <c r="AA516" t="s">
        <v>1</v>
      </c>
      <c r="AB516" t="s">
        <v>1</v>
      </c>
      <c r="AC516" t="s">
        <v>1</v>
      </c>
      <c r="AD516" t="s">
        <v>1</v>
      </c>
      <c r="AE516" t="s">
        <v>1</v>
      </c>
      <c r="AF516" t="s">
        <v>1</v>
      </c>
      <c r="AG516" t="s">
        <v>1</v>
      </c>
      <c r="AH516" t="s">
        <v>1</v>
      </c>
      <c r="AI516" t="s">
        <v>1</v>
      </c>
      <c r="AJ516" t="s">
        <v>1</v>
      </c>
      <c r="AK516" t="s">
        <v>1</v>
      </c>
      <c r="AL516" t="s">
        <v>1</v>
      </c>
      <c r="AM516" t="s">
        <v>1</v>
      </c>
      <c r="AN516" t="s">
        <v>1</v>
      </c>
      <c r="AO516" t="s">
        <v>1</v>
      </c>
      <c r="AP516" t="s">
        <v>1</v>
      </c>
      <c r="AQ516" t="s">
        <v>1</v>
      </c>
      <c r="AR516" t="s">
        <v>1</v>
      </c>
      <c r="AS516" t="s">
        <v>1</v>
      </c>
      <c r="AT516" t="s">
        <v>1</v>
      </c>
      <c r="AU516" t="s">
        <v>1</v>
      </c>
      <c r="AV516" t="s">
        <v>1</v>
      </c>
      <c r="AW516">
        <v>-0.56200000000000006</v>
      </c>
      <c r="AX516">
        <v>0.47439999999999999</v>
      </c>
      <c r="AY516">
        <v>-2.3824000000000001</v>
      </c>
      <c r="AZ516">
        <v>0.35720000000000002</v>
      </c>
      <c r="BA516">
        <v>-0.2049</v>
      </c>
      <c r="BB516">
        <v>0</v>
      </c>
      <c r="BC516">
        <v>-0.32290000000000002</v>
      </c>
      <c r="BD516">
        <v>4.0800000000000003E-2</v>
      </c>
      <c r="BE516">
        <v>-9.7000000000000003E-2</v>
      </c>
      <c r="BF516">
        <v>-0.69679999999999997</v>
      </c>
      <c r="BG516">
        <v>6.8699999999999997E-2</v>
      </c>
      <c r="BH516">
        <v>3.5400000000000001E-2</v>
      </c>
      <c r="BI516">
        <v>-3.44E-2</v>
      </c>
    </row>
    <row r="517" spans="1:61" hidden="1">
      <c r="A517" t="s">
        <v>728</v>
      </c>
      <c r="B517" t="s">
        <v>25</v>
      </c>
      <c r="C517" t="s">
        <v>151</v>
      </c>
      <c r="D517" t="s">
        <v>692</v>
      </c>
      <c r="E517" t="s">
        <v>593</v>
      </c>
      <c r="F517" t="s">
        <v>1</v>
      </c>
      <c r="G517" t="s">
        <v>1</v>
      </c>
      <c r="H517" t="s">
        <v>1</v>
      </c>
      <c r="I517" t="s">
        <v>1</v>
      </c>
      <c r="J517" t="s">
        <v>1</v>
      </c>
      <c r="K517" t="s">
        <v>1</v>
      </c>
      <c r="L517" t="s">
        <v>1</v>
      </c>
      <c r="M517" t="s">
        <v>1</v>
      </c>
      <c r="N517" t="s">
        <v>1</v>
      </c>
      <c r="O517" t="s">
        <v>1</v>
      </c>
      <c r="P517" t="s">
        <v>1</v>
      </c>
      <c r="Q517" t="s">
        <v>1</v>
      </c>
      <c r="R517" t="s">
        <v>1</v>
      </c>
      <c r="S517" t="s">
        <v>1</v>
      </c>
      <c r="T517" t="s">
        <v>1</v>
      </c>
      <c r="U517" t="s">
        <v>1</v>
      </c>
      <c r="V517" t="s">
        <v>1</v>
      </c>
      <c r="W517" t="s">
        <v>1</v>
      </c>
      <c r="X517" t="s">
        <v>1</v>
      </c>
      <c r="Y517" t="s">
        <v>1</v>
      </c>
      <c r="Z517" t="s">
        <v>1</v>
      </c>
      <c r="AA517" t="s">
        <v>1</v>
      </c>
      <c r="AB517" t="s">
        <v>1</v>
      </c>
      <c r="AC517" t="s">
        <v>1</v>
      </c>
      <c r="AD517" t="s">
        <v>1</v>
      </c>
      <c r="AE517" t="s">
        <v>1</v>
      </c>
      <c r="AF517" t="s">
        <v>1</v>
      </c>
      <c r="AG517" t="s">
        <v>1</v>
      </c>
      <c r="AH517" t="s">
        <v>1</v>
      </c>
      <c r="AI517" t="s">
        <v>1</v>
      </c>
      <c r="AJ517" t="s">
        <v>1</v>
      </c>
      <c r="AK517" t="s">
        <v>1</v>
      </c>
      <c r="AL517" t="s">
        <v>1</v>
      </c>
      <c r="AM517" t="s">
        <v>1</v>
      </c>
      <c r="AN517" t="s">
        <v>1</v>
      </c>
      <c r="AO517" t="s">
        <v>1</v>
      </c>
      <c r="AP517" t="s">
        <v>1</v>
      </c>
      <c r="AQ517" t="s">
        <v>1</v>
      </c>
      <c r="AR517" t="s">
        <v>1</v>
      </c>
      <c r="AS517" t="s">
        <v>1</v>
      </c>
      <c r="AT517" t="s">
        <v>1</v>
      </c>
      <c r="AU517" t="s">
        <v>1</v>
      </c>
      <c r="AV517" t="s">
        <v>1</v>
      </c>
      <c r="AW517">
        <v>0</v>
      </c>
      <c r="AX517">
        <v>-3.3599999999999998E-2</v>
      </c>
      <c r="AY517">
        <v>-0.1295</v>
      </c>
      <c r="AZ517">
        <v>-0.113</v>
      </c>
      <c r="BA517">
        <v>0</v>
      </c>
      <c r="BB517">
        <v>0</v>
      </c>
      <c r="BC517">
        <v>0</v>
      </c>
      <c r="BD517">
        <v>-0.12640000000000001</v>
      </c>
      <c r="BE517">
        <v>0</v>
      </c>
      <c r="BF517">
        <v>0</v>
      </c>
      <c r="BG517">
        <v>-0.1096</v>
      </c>
      <c r="BH517">
        <v>0</v>
      </c>
      <c r="BI517">
        <v>0</v>
      </c>
    </row>
    <row r="518" spans="1:61" hidden="1">
      <c r="A518" t="s">
        <v>729</v>
      </c>
      <c r="B518" t="s">
        <v>26</v>
      </c>
      <c r="C518" t="s">
        <v>151</v>
      </c>
      <c r="D518" t="s">
        <v>692</v>
      </c>
      <c r="E518" t="s">
        <v>593</v>
      </c>
      <c r="F518" t="s">
        <v>1</v>
      </c>
      <c r="G518" t="s">
        <v>1</v>
      </c>
      <c r="H518" t="s">
        <v>1</v>
      </c>
      <c r="I518" t="s">
        <v>1</v>
      </c>
      <c r="J518" t="s">
        <v>1</v>
      </c>
      <c r="K518" t="s">
        <v>1</v>
      </c>
      <c r="L518" t="s">
        <v>1</v>
      </c>
      <c r="M518" t="s">
        <v>1</v>
      </c>
      <c r="N518" t="s">
        <v>1</v>
      </c>
      <c r="O518" t="s">
        <v>1</v>
      </c>
      <c r="P518" t="s">
        <v>1</v>
      </c>
      <c r="Q518" t="s">
        <v>1</v>
      </c>
      <c r="R518" t="s">
        <v>1</v>
      </c>
      <c r="S518" t="s">
        <v>1</v>
      </c>
      <c r="T518" t="s">
        <v>1</v>
      </c>
      <c r="U518" t="s">
        <v>1</v>
      </c>
      <c r="V518" t="s">
        <v>1</v>
      </c>
      <c r="W518" t="s">
        <v>1</v>
      </c>
      <c r="X518" t="s">
        <v>1</v>
      </c>
      <c r="Y518" t="s">
        <v>1</v>
      </c>
      <c r="Z518" t="s">
        <v>1</v>
      </c>
      <c r="AA518" t="s">
        <v>1</v>
      </c>
      <c r="AB518" t="s">
        <v>1</v>
      </c>
      <c r="AC518" t="s">
        <v>1</v>
      </c>
      <c r="AD518" t="s">
        <v>1</v>
      </c>
      <c r="AE518" t="s">
        <v>1</v>
      </c>
      <c r="AF518" t="s">
        <v>1</v>
      </c>
      <c r="AG518" t="s">
        <v>1</v>
      </c>
      <c r="AH518" t="s">
        <v>1</v>
      </c>
      <c r="AI518" t="s">
        <v>1</v>
      </c>
      <c r="AJ518" t="s">
        <v>1</v>
      </c>
      <c r="AK518" t="s">
        <v>1</v>
      </c>
      <c r="AL518" t="s">
        <v>1</v>
      </c>
      <c r="AM518" t="s">
        <v>1</v>
      </c>
      <c r="AN518" t="s">
        <v>1</v>
      </c>
      <c r="AO518" t="s">
        <v>1</v>
      </c>
      <c r="AP518" t="s">
        <v>1</v>
      </c>
      <c r="AQ518" t="s">
        <v>1</v>
      </c>
      <c r="AR518" t="s">
        <v>1</v>
      </c>
      <c r="AS518" t="s">
        <v>1</v>
      </c>
      <c r="AT518" t="s">
        <v>1</v>
      </c>
      <c r="AU518" t="s">
        <v>1</v>
      </c>
      <c r="AV518" t="s">
        <v>1</v>
      </c>
      <c r="AW518">
        <v>-0.39329999999999998</v>
      </c>
      <c r="AX518">
        <v>-0.54120000000000001</v>
      </c>
      <c r="AY518">
        <v>-1.1357999999999999</v>
      </c>
      <c r="AZ518">
        <v>-0.1462</v>
      </c>
      <c r="BA518">
        <v>0</v>
      </c>
      <c r="BB518">
        <v>0</v>
      </c>
      <c r="BC518">
        <v>0.34699999999999998</v>
      </c>
      <c r="BD518">
        <v>0</v>
      </c>
      <c r="BE518">
        <v>-0.1203</v>
      </c>
      <c r="BF518">
        <v>-1.8448</v>
      </c>
      <c r="BG518">
        <v>-5.1499999999999997E-2</v>
      </c>
      <c r="BH518">
        <v>0.2117</v>
      </c>
      <c r="BI518">
        <v>0</v>
      </c>
    </row>
    <row r="519" spans="1:61" hidden="1">
      <c r="A519" t="s">
        <v>730</v>
      </c>
      <c r="B519" t="s">
        <v>27</v>
      </c>
      <c r="C519" t="s">
        <v>151</v>
      </c>
      <c r="D519" t="s">
        <v>692</v>
      </c>
      <c r="E519" t="s">
        <v>593</v>
      </c>
      <c r="F519" t="s">
        <v>1</v>
      </c>
      <c r="G519" t="s">
        <v>1</v>
      </c>
      <c r="H519" t="s">
        <v>1</v>
      </c>
      <c r="I519" t="s">
        <v>1</v>
      </c>
      <c r="J519" t="s">
        <v>1</v>
      </c>
      <c r="K519" t="s">
        <v>1</v>
      </c>
      <c r="L519" t="s">
        <v>1</v>
      </c>
      <c r="M519" t="s">
        <v>1</v>
      </c>
      <c r="N519" t="s">
        <v>1</v>
      </c>
      <c r="O519" t="s">
        <v>1</v>
      </c>
      <c r="P519" t="s">
        <v>1</v>
      </c>
      <c r="Q519" t="s">
        <v>1</v>
      </c>
      <c r="R519" t="s">
        <v>1</v>
      </c>
      <c r="S519" t="s">
        <v>1</v>
      </c>
      <c r="T519" t="s">
        <v>1</v>
      </c>
      <c r="U519" t="s">
        <v>1</v>
      </c>
      <c r="V519" t="s">
        <v>1</v>
      </c>
      <c r="W519" t="s">
        <v>1</v>
      </c>
      <c r="X519" t="s">
        <v>1</v>
      </c>
      <c r="Y519" t="s">
        <v>1</v>
      </c>
      <c r="Z519" t="s">
        <v>1</v>
      </c>
      <c r="AA519" t="s">
        <v>1</v>
      </c>
      <c r="AB519" t="s">
        <v>1</v>
      </c>
      <c r="AC519" t="s">
        <v>1</v>
      </c>
      <c r="AD519" t="s">
        <v>1</v>
      </c>
      <c r="AE519" t="s">
        <v>1</v>
      </c>
      <c r="AF519" t="s">
        <v>1</v>
      </c>
      <c r="AG519" t="s">
        <v>1</v>
      </c>
      <c r="AH519" t="s">
        <v>1</v>
      </c>
      <c r="AI519" t="s">
        <v>1</v>
      </c>
      <c r="AJ519" t="s">
        <v>1</v>
      </c>
      <c r="AK519" t="s">
        <v>1</v>
      </c>
      <c r="AL519" t="s">
        <v>1</v>
      </c>
      <c r="AM519" t="s">
        <v>1</v>
      </c>
      <c r="AN519" t="s">
        <v>1</v>
      </c>
      <c r="AO519" t="s">
        <v>1</v>
      </c>
      <c r="AP519" t="s">
        <v>1</v>
      </c>
      <c r="AQ519" t="s">
        <v>1</v>
      </c>
      <c r="AR519" t="s">
        <v>1</v>
      </c>
      <c r="AS519" t="s">
        <v>1</v>
      </c>
      <c r="AT519" t="s">
        <v>1</v>
      </c>
      <c r="AU519" t="s">
        <v>1</v>
      </c>
      <c r="AV519" t="s">
        <v>1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-1.5610999999999999</v>
      </c>
      <c r="BG519">
        <v>0</v>
      </c>
      <c r="BH519">
        <v>0</v>
      </c>
      <c r="BI519">
        <v>0</v>
      </c>
    </row>
    <row r="520" spans="1:61" hidden="1">
      <c r="A520" t="s">
        <v>731</v>
      </c>
      <c r="B520" t="s">
        <v>28</v>
      </c>
      <c r="C520" t="s">
        <v>151</v>
      </c>
      <c r="D520" t="s">
        <v>692</v>
      </c>
      <c r="E520" t="s">
        <v>593</v>
      </c>
      <c r="F520" t="s">
        <v>1</v>
      </c>
      <c r="G520" t="s">
        <v>1</v>
      </c>
      <c r="H520" t="s">
        <v>1</v>
      </c>
      <c r="I520" t="s">
        <v>1</v>
      </c>
      <c r="J520" t="s">
        <v>1</v>
      </c>
      <c r="K520" t="s">
        <v>1</v>
      </c>
      <c r="L520" t="s">
        <v>1</v>
      </c>
      <c r="M520" t="s">
        <v>1</v>
      </c>
      <c r="N520" t="s">
        <v>1</v>
      </c>
      <c r="O520" t="s">
        <v>1</v>
      </c>
      <c r="P520" t="s">
        <v>1</v>
      </c>
      <c r="Q520" t="s">
        <v>1</v>
      </c>
      <c r="R520" t="s">
        <v>1</v>
      </c>
      <c r="S520" t="s">
        <v>1</v>
      </c>
      <c r="T520" t="s">
        <v>1</v>
      </c>
      <c r="U520" t="s">
        <v>1</v>
      </c>
      <c r="V520" t="s">
        <v>1</v>
      </c>
      <c r="W520" t="s">
        <v>1</v>
      </c>
      <c r="X520" t="s">
        <v>1</v>
      </c>
      <c r="Y520" t="s">
        <v>1</v>
      </c>
      <c r="Z520" t="s">
        <v>1</v>
      </c>
      <c r="AA520" t="s">
        <v>1</v>
      </c>
      <c r="AB520" t="s">
        <v>1</v>
      </c>
      <c r="AC520" t="s">
        <v>1</v>
      </c>
      <c r="AD520" t="s">
        <v>1</v>
      </c>
      <c r="AE520" t="s">
        <v>1</v>
      </c>
      <c r="AF520" t="s">
        <v>1</v>
      </c>
      <c r="AG520" t="s">
        <v>1</v>
      </c>
      <c r="AH520" t="s">
        <v>1</v>
      </c>
      <c r="AI520" t="s">
        <v>1</v>
      </c>
      <c r="AJ520" t="s">
        <v>1</v>
      </c>
      <c r="AK520" t="s">
        <v>1</v>
      </c>
      <c r="AL520" t="s">
        <v>1</v>
      </c>
      <c r="AM520" t="s">
        <v>1</v>
      </c>
      <c r="AN520" t="s">
        <v>1</v>
      </c>
      <c r="AO520" t="s">
        <v>1</v>
      </c>
      <c r="AP520" t="s">
        <v>1</v>
      </c>
      <c r="AQ520" t="s">
        <v>1</v>
      </c>
      <c r="AR520" t="s">
        <v>1</v>
      </c>
      <c r="AS520" t="s">
        <v>1</v>
      </c>
      <c r="AT520" t="s">
        <v>1</v>
      </c>
      <c r="AU520" t="s">
        <v>1</v>
      </c>
      <c r="AV520" t="s">
        <v>1</v>
      </c>
      <c r="AW520">
        <v>0</v>
      </c>
      <c r="AX520">
        <v>0</v>
      </c>
      <c r="AY520">
        <v>-4.9500000000000002E-2</v>
      </c>
      <c r="AZ520">
        <v>0</v>
      </c>
      <c r="BA520">
        <v>0</v>
      </c>
      <c r="BB520">
        <v>-0.15579999999999999</v>
      </c>
      <c r="BC520">
        <v>0</v>
      </c>
      <c r="BD520">
        <v>-1.2041999999999999</v>
      </c>
      <c r="BE520">
        <v>-0.21740000000000001</v>
      </c>
      <c r="BF520">
        <v>-0.1305</v>
      </c>
      <c r="BG520">
        <v>-3.4099999999999998E-2</v>
      </c>
      <c r="BH520">
        <v>-2.5600000000000001E-2</v>
      </c>
      <c r="BI520">
        <v>-2.1000000000000001E-2</v>
      </c>
    </row>
    <row r="521" spans="1:61" hidden="1">
      <c r="A521" t="s">
        <v>732</v>
      </c>
      <c r="B521" t="s">
        <v>29</v>
      </c>
      <c r="C521" t="s">
        <v>151</v>
      </c>
      <c r="D521" t="s">
        <v>692</v>
      </c>
      <c r="E521" t="s">
        <v>593</v>
      </c>
      <c r="F521" t="s">
        <v>1</v>
      </c>
      <c r="G521" t="s">
        <v>1</v>
      </c>
      <c r="H521" t="s">
        <v>1</v>
      </c>
      <c r="I521" t="s">
        <v>1</v>
      </c>
      <c r="J521" t="s">
        <v>1</v>
      </c>
      <c r="K521" t="s">
        <v>1</v>
      </c>
      <c r="L521" t="s">
        <v>1</v>
      </c>
      <c r="M521" t="s">
        <v>1</v>
      </c>
      <c r="N521" t="s">
        <v>1</v>
      </c>
      <c r="O521" t="s">
        <v>1</v>
      </c>
      <c r="P521" t="s">
        <v>1</v>
      </c>
      <c r="Q521" t="s">
        <v>1</v>
      </c>
      <c r="R521" t="s">
        <v>1</v>
      </c>
      <c r="S521" t="s">
        <v>1</v>
      </c>
      <c r="T521" t="s">
        <v>1</v>
      </c>
      <c r="U521" t="s">
        <v>1</v>
      </c>
      <c r="V521" t="s">
        <v>1</v>
      </c>
      <c r="W521" t="s">
        <v>1</v>
      </c>
      <c r="X521" t="s">
        <v>1</v>
      </c>
      <c r="Y521" t="s">
        <v>1</v>
      </c>
      <c r="Z521" t="s">
        <v>1</v>
      </c>
      <c r="AA521" t="s">
        <v>1</v>
      </c>
      <c r="AB521" t="s">
        <v>1</v>
      </c>
      <c r="AC521" t="s">
        <v>1</v>
      </c>
      <c r="AD521" t="s">
        <v>1</v>
      </c>
      <c r="AE521" t="s">
        <v>1</v>
      </c>
      <c r="AF521" t="s">
        <v>1</v>
      </c>
      <c r="AG521" t="s">
        <v>1</v>
      </c>
      <c r="AH521" t="s">
        <v>1</v>
      </c>
      <c r="AI521" t="s">
        <v>1</v>
      </c>
      <c r="AJ521" t="s">
        <v>1</v>
      </c>
      <c r="AK521" t="s">
        <v>1</v>
      </c>
      <c r="AL521" t="s">
        <v>1</v>
      </c>
      <c r="AM521" t="s">
        <v>1</v>
      </c>
      <c r="AN521" t="s">
        <v>1</v>
      </c>
      <c r="AO521" t="s">
        <v>1</v>
      </c>
      <c r="AP521" t="s">
        <v>1</v>
      </c>
      <c r="AQ521" t="s">
        <v>1</v>
      </c>
      <c r="AR521" t="s">
        <v>1</v>
      </c>
      <c r="AS521" t="s">
        <v>1</v>
      </c>
      <c r="AT521" t="s">
        <v>1</v>
      </c>
      <c r="AU521" t="s">
        <v>1</v>
      </c>
      <c r="AV521" t="s">
        <v>1</v>
      </c>
      <c r="AW521">
        <v>0</v>
      </c>
      <c r="AX521">
        <v>0</v>
      </c>
      <c r="AY521">
        <v>0</v>
      </c>
      <c r="AZ521">
        <v>0.50309999999999999</v>
      </c>
      <c r="BA521">
        <v>-4.6899999999999997E-2</v>
      </c>
      <c r="BB521">
        <v>0</v>
      </c>
      <c r="BC521">
        <v>0.25190000000000001</v>
      </c>
      <c r="BD521">
        <v>1.3196000000000001</v>
      </c>
      <c r="BE521">
        <v>1.0298</v>
      </c>
      <c r="BF521">
        <v>-0.95840000000000003</v>
      </c>
      <c r="BG521">
        <v>-0.1736</v>
      </c>
      <c r="BH521">
        <v>-0.27450000000000002</v>
      </c>
      <c r="BI521">
        <v>-0.20419999999999999</v>
      </c>
    </row>
    <row r="522" spans="1:61" hidden="1">
      <c r="A522" t="s">
        <v>733</v>
      </c>
      <c r="B522" t="s">
        <v>30</v>
      </c>
      <c r="C522" t="s">
        <v>151</v>
      </c>
      <c r="D522" t="s">
        <v>692</v>
      </c>
      <c r="E522" t="s">
        <v>593</v>
      </c>
      <c r="F522" t="s">
        <v>1</v>
      </c>
      <c r="G522" t="s">
        <v>1</v>
      </c>
      <c r="H522" t="s">
        <v>1</v>
      </c>
      <c r="I522" t="s">
        <v>1</v>
      </c>
      <c r="J522" t="s">
        <v>1</v>
      </c>
      <c r="K522" t="s">
        <v>1</v>
      </c>
      <c r="L522" t="s">
        <v>1</v>
      </c>
      <c r="M522" t="s">
        <v>1</v>
      </c>
      <c r="N522" t="s">
        <v>1</v>
      </c>
      <c r="O522" t="s">
        <v>1</v>
      </c>
      <c r="P522" t="s">
        <v>1</v>
      </c>
      <c r="Q522" t="s">
        <v>1</v>
      </c>
      <c r="R522" t="s">
        <v>1</v>
      </c>
      <c r="S522" t="s">
        <v>1</v>
      </c>
      <c r="T522" t="s">
        <v>1</v>
      </c>
      <c r="U522" t="s">
        <v>1</v>
      </c>
      <c r="V522" t="s">
        <v>1</v>
      </c>
      <c r="W522" t="s">
        <v>1</v>
      </c>
      <c r="X522" t="s">
        <v>1</v>
      </c>
      <c r="Y522" t="s">
        <v>1</v>
      </c>
      <c r="Z522" t="s">
        <v>1</v>
      </c>
      <c r="AA522" t="s">
        <v>1</v>
      </c>
      <c r="AB522" t="s">
        <v>1</v>
      </c>
      <c r="AC522" t="s">
        <v>1</v>
      </c>
      <c r="AD522" t="s">
        <v>1</v>
      </c>
      <c r="AE522" t="s">
        <v>1</v>
      </c>
      <c r="AF522" t="s">
        <v>1</v>
      </c>
      <c r="AG522" t="s">
        <v>1</v>
      </c>
      <c r="AH522" t="s">
        <v>1</v>
      </c>
      <c r="AI522" t="s">
        <v>1</v>
      </c>
      <c r="AJ522" t="s">
        <v>1</v>
      </c>
      <c r="AK522" t="s">
        <v>1</v>
      </c>
      <c r="AL522" t="s">
        <v>1</v>
      </c>
      <c r="AM522" t="s">
        <v>1</v>
      </c>
      <c r="AN522" t="s">
        <v>1</v>
      </c>
      <c r="AO522" t="s">
        <v>1</v>
      </c>
      <c r="AP522" t="s">
        <v>1</v>
      </c>
      <c r="AQ522" t="s">
        <v>1</v>
      </c>
      <c r="AR522" t="s">
        <v>1</v>
      </c>
      <c r="AS522" t="s">
        <v>1</v>
      </c>
      <c r="AT522" t="s">
        <v>1</v>
      </c>
      <c r="AU522" t="s">
        <v>1</v>
      </c>
      <c r="AV522" t="s">
        <v>1</v>
      </c>
      <c r="AW522">
        <v>0</v>
      </c>
      <c r="AX522">
        <v>0</v>
      </c>
      <c r="AY522">
        <v>-0.24560000000000001</v>
      </c>
      <c r="AZ522">
        <v>0</v>
      </c>
      <c r="BA522">
        <v>0</v>
      </c>
      <c r="BB522">
        <v>0</v>
      </c>
      <c r="BC522">
        <v>-2.5449000000000002</v>
      </c>
      <c r="BD522">
        <v>-19.971900000000002</v>
      </c>
      <c r="BE522">
        <v>-4.1928000000000001</v>
      </c>
      <c r="BF522">
        <v>0</v>
      </c>
      <c r="BG522">
        <v>-0.24440000000000001</v>
      </c>
      <c r="BH522">
        <v>0.21</v>
      </c>
      <c r="BI522">
        <v>-5.6899999999999999E-2</v>
      </c>
    </row>
    <row r="523" spans="1:61" hidden="1">
      <c r="A523" t="s">
        <v>734</v>
      </c>
      <c r="B523" t="s">
        <v>31</v>
      </c>
      <c r="C523" t="s">
        <v>151</v>
      </c>
      <c r="D523" t="s">
        <v>692</v>
      </c>
      <c r="E523" t="s">
        <v>593</v>
      </c>
      <c r="F523" t="s">
        <v>1</v>
      </c>
      <c r="G523" t="s">
        <v>1</v>
      </c>
      <c r="H523" t="s">
        <v>1</v>
      </c>
      <c r="I523" t="s">
        <v>1</v>
      </c>
      <c r="J523" t="s">
        <v>1</v>
      </c>
      <c r="K523" t="s">
        <v>1</v>
      </c>
      <c r="L523" t="s">
        <v>1</v>
      </c>
      <c r="M523" t="s">
        <v>1</v>
      </c>
      <c r="N523" t="s">
        <v>1</v>
      </c>
      <c r="O523" t="s">
        <v>1</v>
      </c>
      <c r="P523" t="s">
        <v>1</v>
      </c>
      <c r="Q523" t="s">
        <v>1</v>
      </c>
      <c r="R523" t="s">
        <v>1</v>
      </c>
      <c r="S523" t="s">
        <v>1</v>
      </c>
      <c r="T523" t="s">
        <v>1</v>
      </c>
      <c r="U523" t="s">
        <v>1</v>
      </c>
      <c r="V523" t="s">
        <v>1</v>
      </c>
      <c r="W523" t="s">
        <v>1</v>
      </c>
      <c r="X523" t="s">
        <v>1</v>
      </c>
      <c r="Y523" t="s">
        <v>1</v>
      </c>
      <c r="Z523" t="s">
        <v>1</v>
      </c>
      <c r="AA523" t="s">
        <v>1</v>
      </c>
      <c r="AB523" t="s">
        <v>1</v>
      </c>
      <c r="AC523" t="s">
        <v>1</v>
      </c>
      <c r="AD523" t="s">
        <v>1</v>
      </c>
      <c r="AE523" t="s">
        <v>1</v>
      </c>
      <c r="AF523" t="s">
        <v>1</v>
      </c>
      <c r="AG523" t="s">
        <v>1</v>
      </c>
      <c r="AH523" t="s">
        <v>1</v>
      </c>
      <c r="AI523" t="s">
        <v>1</v>
      </c>
      <c r="AJ523" t="s">
        <v>1</v>
      </c>
      <c r="AK523" t="s">
        <v>1</v>
      </c>
      <c r="AL523" t="s">
        <v>1</v>
      </c>
      <c r="AM523" t="s">
        <v>1</v>
      </c>
      <c r="AN523" t="s">
        <v>1</v>
      </c>
      <c r="AO523" t="s">
        <v>1</v>
      </c>
      <c r="AP523" t="s">
        <v>1</v>
      </c>
      <c r="AQ523" t="s">
        <v>1</v>
      </c>
      <c r="AR523" t="s">
        <v>1</v>
      </c>
      <c r="AS523" t="s">
        <v>1</v>
      </c>
      <c r="AT523" t="s">
        <v>1</v>
      </c>
      <c r="AU523" t="s">
        <v>1</v>
      </c>
      <c r="AV523" t="s">
        <v>1</v>
      </c>
      <c r="AW523">
        <v>0</v>
      </c>
      <c r="AX523">
        <v>0</v>
      </c>
      <c r="AY523">
        <v>0</v>
      </c>
      <c r="AZ523">
        <v>0</v>
      </c>
      <c r="BA523">
        <v>-0.99170000000000003</v>
      </c>
      <c r="BB523">
        <v>-1.2865</v>
      </c>
      <c r="BC523">
        <v>-0.12720000000000001</v>
      </c>
      <c r="BD523">
        <v>0</v>
      </c>
      <c r="BE523">
        <v>0</v>
      </c>
      <c r="BF523">
        <v>-3.2124000000000001</v>
      </c>
      <c r="BG523">
        <v>-10.717700000000001</v>
      </c>
      <c r="BH523">
        <v>-0.1028</v>
      </c>
      <c r="BI523">
        <v>0</v>
      </c>
    </row>
    <row r="524" spans="1:61" hidden="1">
      <c r="A524" t="s">
        <v>735</v>
      </c>
      <c r="B524" t="s">
        <v>32</v>
      </c>
      <c r="C524" t="s">
        <v>151</v>
      </c>
      <c r="D524" t="s">
        <v>692</v>
      </c>
      <c r="E524" t="s">
        <v>593</v>
      </c>
      <c r="F524" t="s">
        <v>1</v>
      </c>
      <c r="G524" t="s">
        <v>1</v>
      </c>
      <c r="H524" t="s">
        <v>1</v>
      </c>
      <c r="I524" t="s">
        <v>1</v>
      </c>
      <c r="J524" t="s">
        <v>1</v>
      </c>
      <c r="K524" t="s">
        <v>1</v>
      </c>
      <c r="L524" t="s">
        <v>1</v>
      </c>
      <c r="M524" t="s">
        <v>1</v>
      </c>
      <c r="N524" t="s">
        <v>1</v>
      </c>
      <c r="O524" t="s">
        <v>1</v>
      </c>
      <c r="P524" t="s">
        <v>1</v>
      </c>
      <c r="Q524" t="s">
        <v>1</v>
      </c>
      <c r="R524" t="s">
        <v>1</v>
      </c>
      <c r="S524" t="s">
        <v>1</v>
      </c>
      <c r="T524" t="s">
        <v>1</v>
      </c>
      <c r="U524" t="s">
        <v>1</v>
      </c>
      <c r="V524" t="s">
        <v>1</v>
      </c>
      <c r="W524" t="s">
        <v>1</v>
      </c>
      <c r="X524" t="s">
        <v>1</v>
      </c>
      <c r="Y524" t="s">
        <v>1</v>
      </c>
      <c r="Z524" t="s">
        <v>1</v>
      </c>
      <c r="AA524" t="s">
        <v>1</v>
      </c>
      <c r="AB524" t="s">
        <v>1</v>
      </c>
      <c r="AC524" t="s">
        <v>1</v>
      </c>
      <c r="AD524" t="s">
        <v>1</v>
      </c>
      <c r="AE524" t="s">
        <v>1</v>
      </c>
      <c r="AF524" t="s">
        <v>1</v>
      </c>
      <c r="AG524" t="s">
        <v>1</v>
      </c>
      <c r="AH524" t="s">
        <v>1</v>
      </c>
      <c r="AI524" t="s">
        <v>1</v>
      </c>
      <c r="AJ524" t="s">
        <v>1</v>
      </c>
      <c r="AK524" t="s">
        <v>1</v>
      </c>
      <c r="AL524" t="s">
        <v>1</v>
      </c>
      <c r="AM524" t="s">
        <v>1</v>
      </c>
      <c r="AN524" t="s">
        <v>1</v>
      </c>
      <c r="AO524" t="s">
        <v>1</v>
      </c>
      <c r="AP524" t="s">
        <v>1</v>
      </c>
      <c r="AQ524" t="s">
        <v>1</v>
      </c>
      <c r="AR524" t="s">
        <v>1</v>
      </c>
      <c r="AS524" t="s">
        <v>1</v>
      </c>
      <c r="AT524" t="s">
        <v>1</v>
      </c>
      <c r="AU524" t="s">
        <v>1</v>
      </c>
      <c r="AV524" t="s">
        <v>1</v>
      </c>
      <c r="AW524">
        <v>0</v>
      </c>
      <c r="AX524">
        <v>-0.79969999999999997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-0.39350000000000002</v>
      </c>
      <c r="BF524">
        <v>-3.407</v>
      </c>
      <c r="BG524">
        <v>-0.47139999999999999</v>
      </c>
      <c r="BH524">
        <v>-4.82E-2</v>
      </c>
      <c r="BI524">
        <v>0</v>
      </c>
    </row>
    <row r="525" spans="1:61" hidden="1">
      <c r="A525" t="s">
        <v>736</v>
      </c>
      <c r="B525" t="s">
        <v>33</v>
      </c>
      <c r="C525" t="s">
        <v>151</v>
      </c>
      <c r="D525" t="s">
        <v>692</v>
      </c>
      <c r="E525" t="s">
        <v>593</v>
      </c>
      <c r="F525" t="s">
        <v>1</v>
      </c>
      <c r="G525" t="s">
        <v>1</v>
      </c>
      <c r="H525" t="s">
        <v>1</v>
      </c>
      <c r="I525" t="s">
        <v>1</v>
      </c>
      <c r="J525" t="s">
        <v>1</v>
      </c>
      <c r="K525" t="s">
        <v>1</v>
      </c>
      <c r="L525" t="s">
        <v>1</v>
      </c>
      <c r="M525" t="s">
        <v>1</v>
      </c>
      <c r="N525" t="s">
        <v>1</v>
      </c>
      <c r="O525" t="s">
        <v>1</v>
      </c>
      <c r="P525" t="s">
        <v>1</v>
      </c>
      <c r="Q525" t="s">
        <v>1</v>
      </c>
      <c r="R525" t="s">
        <v>1</v>
      </c>
      <c r="S525" t="s">
        <v>1</v>
      </c>
      <c r="T525" t="s">
        <v>1</v>
      </c>
      <c r="U525" t="s">
        <v>1</v>
      </c>
      <c r="V525" t="s">
        <v>1</v>
      </c>
      <c r="W525" t="s">
        <v>1</v>
      </c>
      <c r="X525" t="s">
        <v>1</v>
      </c>
      <c r="Y525" t="s">
        <v>1</v>
      </c>
      <c r="Z525" t="s">
        <v>1</v>
      </c>
      <c r="AA525" t="s">
        <v>1</v>
      </c>
      <c r="AB525" t="s">
        <v>1</v>
      </c>
      <c r="AC525" t="s">
        <v>1</v>
      </c>
      <c r="AD525" t="s">
        <v>1</v>
      </c>
      <c r="AE525" t="s">
        <v>1</v>
      </c>
      <c r="AF525" t="s">
        <v>1</v>
      </c>
      <c r="AG525" t="s">
        <v>1</v>
      </c>
      <c r="AH525" t="s">
        <v>1</v>
      </c>
      <c r="AI525" t="s">
        <v>1</v>
      </c>
      <c r="AJ525" t="s">
        <v>1</v>
      </c>
      <c r="AK525" t="s">
        <v>1</v>
      </c>
      <c r="AL525" t="s">
        <v>1</v>
      </c>
      <c r="AM525" t="s">
        <v>1</v>
      </c>
      <c r="AN525" t="s">
        <v>1</v>
      </c>
      <c r="AO525" t="s">
        <v>1</v>
      </c>
      <c r="AP525" t="s">
        <v>1</v>
      </c>
      <c r="AQ525" t="s">
        <v>1</v>
      </c>
      <c r="AR525" t="s">
        <v>1</v>
      </c>
      <c r="AS525" t="s">
        <v>1</v>
      </c>
      <c r="AT525" t="s">
        <v>1</v>
      </c>
      <c r="AU525" t="s">
        <v>1</v>
      </c>
      <c r="AV525" t="s">
        <v>1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4.4999999999999998E-2</v>
      </c>
      <c r="BF525">
        <v>6.9999999999999999E-4</v>
      </c>
      <c r="BG525">
        <v>0</v>
      </c>
      <c r="BH525">
        <v>0</v>
      </c>
      <c r="BI525">
        <v>0</v>
      </c>
    </row>
    <row r="526" spans="1:61" hidden="1">
      <c r="A526" t="s">
        <v>737</v>
      </c>
      <c r="B526" t="s">
        <v>34</v>
      </c>
      <c r="C526" t="s">
        <v>151</v>
      </c>
      <c r="D526" t="s">
        <v>692</v>
      </c>
      <c r="E526" t="s">
        <v>593</v>
      </c>
      <c r="F526" t="s">
        <v>1</v>
      </c>
      <c r="G526" t="s">
        <v>1</v>
      </c>
      <c r="H526" t="s">
        <v>1</v>
      </c>
      <c r="I526" t="s">
        <v>1</v>
      </c>
      <c r="J526" t="s">
        <v>1</v>
      </c>
      <c r="K526" t="s">
        <v>1</v>
      </c>
      <c r="L526" t="s">
        <v>1</v>
      </c>
      <c r="M526" t="s">
        <v>1</v>
      </c>
      <c r="N526" t="s">
        <v>1</v>
      </c>
      <c r="O526" t="s">
        <v>1</v>
      </c>
      <c r="P526" t="s">
        <v>1</v>
      </c>
      <c r="Q526" t="s">
        <v>1</v>
      </c>
      <c r="R526" t="s">
        <v>1</v>
      </c>
      <c r="S526" t="s">
        <v>1</v>
      </c>
      <c r="T526" t="s">
        <v>1</v>
      </c>
      <c r="U526" t="s">
        <v>1</v>
      </c>
      <c r="V526" t="s">
        <v>1</v>
      </c>
      <c r="W526" t="s">
        <v>1</v>
      </c>
      <c r="X526" t="s">
        <v>1</v>
      </c>
      <c r="Y526" t="s">
        <v>1</v>
      </c>
      <c r="Z526" t="s">
        <v>1</v>
      </c>
      <c r="AA526" t="s">
        <v>1</v>
      </c>
      <c r="AB526" t="s">
        <v>1</v>
      </c>
      <c r="AC526" t="s">
        <v>1</v>
      </c>
      <c r="AD526" t="s">
        <v>1</v>
      </c>
      <c r="AE526" t="s">
        <v>1</v>
      </c>
      <c r="AF526" t="s">
        <v>1</v>
      </c>
      <c r="AG526" t="s">
        <v>1</v>
      </c>
      <c r="AH526" t="s">
        <v>1</v>
      </c>
      <c r="AI526" t="s">
        <v>1</v>
      </c>
      <c r="AJ526" t="s">
        <v>1</v>
      </c>
      <c r="AK526" t="s">
        <v>1</v>
      </c>
      <c r="AL526" t="s">
        <v>1</v>
      </c>
      <c r="AM526" t="s">
        <v>1</v>
      </c>
      <c r="AN526" t="s">
        <v>1</v>
      </c>
      <c r="AO526" t="s">
        <v>1</v>
      </c>
      <c r="AP526" t="s">
        <v>1</v>
      </c>
      <c r="AQ526" t="s">
        <v>1</v>
      </c>
      <c r="AR526" t="s">
        <v>1</v>
      </c>
      <c r="AS526" t="s">
        <v>1</v>
      </c>
      <c r="AT526" t="s">
        <v>1</v>
      </c>
      <c r="AU526" t="s">
        <v>1</v>
      </c>
      <c r="AV526" t="s">
        <v>1</v>
      </c>
      <c r="AW526" t="s">
        <v>1</v>
      </c>
      <c r="AX526" t="s">
        <v>1</v>
      </c>
      <c r="AY526" t="s">
        <v>1</v>
      </c>
      <c r="AZ526" t="s">
        <v>1</v>
      </c>
      <c r="BA526" t="s">
        <v>1</v>
      </c>
      <c r="BB526" t="s">
        <v>1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</row>
    <row r="527" spans="1:61" hidden="1">
      <c r="A527" t="s">
        <v>738</v>
      </c>
      <c r="B527" t="s">
        <v>35</v>
      </c>
      <c r="C527" t="s">
        <v>151</v>
      </c>
      <c r="D527" t="s">
        <v>692</v>
      </c>
      <c r="E527" t="s">
        <v>593</v>
      </c>
      <c r="F527" t="s">
        <v>1</v>
      </c>
      <c r="G527" t="s">
        <v>1</v>
      </c>
      <c r="H527" t="s">
        <v>1</v>
      </c>
      <c r="I527" t="s">
        <v>1</v>
      </c>
      <c r="J527" t="s">
        <v>1</v>
      </c>
      <c r="K527" t="s">
        <v>1</v>
      </c>
      <c r="L527" t="s">
        <v>1</v>
      </c>
      <c r="M527" t="s">
        <v>1</v>
      </c>
      <c r="N527" t="s">
        <v>1</v>
      </c>
      <c r="O527" t="s">
        <v>1</v>
      </c>
      <c r="P527" t="s">
        <v>1</v>
      </c>
      <c r="Q527" t="s">
        <v>1</v>
      </c>
      <c r="R527" t="s">
        <v>1</v>
      </c>
      <c r="S527" t="s">
        <v>1</v>
      </c>
      <c r="T527" t="s">
        <v>1</v>
      </c>
      <c r="U527" t="s">
        <v>1</v>
      </c>
      <c r="V527" t="s">
        <v>1</v>
      </c>
      <c r="W527" t="s">
        <v>1</v>
      </c>
      <c r="X527" t="s">
        <v>1</v>
      </c>
      <c r="Y527" t="s">
        <v>1</v>
      </c>
      <c r="Z527" t="s">
        <v>1</v>
      </c>
      <c r="AA527" t="s">
        <v>1</v>
      </c>
      <c r="AB527" t="s">
        <v>1</v>
      </c>
      <c r="AC527" t="s">
        <v>1</v>
      </c>
      <c r="AD527" t="s">
        <v>1</v>
      </c>
      <c r="AE527" t="s">
        <v>1</v>
      </c>
      <c r="AF527" t="s">
        <v>1</v>
      </c>
      <c r="AG527" t="s">
        <v>1</v>
      </c>
      <c r="AH527" t="s">
        <v>1</v>
      </c>
      <c r="AI527" t="s">
        <v>1</v>
      </c>
      <c r="AJ527" t="s">
        <v>1</v>
      </c>
      <c r="AK527" t="s">
        <v>1</v>
      </c>
      <c r="AL527" t="s">
        <v>1</v>
      </c>
      <c r="AM527" t="s">
        <v>1</v>
      </c>
      <c r="AN527" t="s">
        <v>1</v>
      </c>
      <c r="AO527" t="s">
        <v>1</v>
      </c>
      <c r="AP527" t="s">
        <v>1</v>
      </c>
      <c r="AQ527" t="s">
        <v>1</v>
      </c>
      <c r="AR527" t="s">
        <v>1</v>
      </c>
      <c r="AS527" t="s">
        <v>1</v>
      </c>
      <c r="AT527" t="s">
        <v>1</v>
      </c>
      <c r="AU527" t="s">
        <v>1</v>
      </c>
      <c r="AV527" t="s">
        <v>1</v>
      </c>
      <c r="AW527">
        <v>0.20669999999999999</v>
      </c>
      <c r="AX527">
        <v>0.31509999999999999</v>
      </c>
      <c r="AY527">
        <v>0.32069999999999999</v>
      </c>
      <c r="AZ527">
        <v>-0.80400000000000005</v>
      </c>
      <c r="BA527">
        <v>7.8399999999999997E-2</v>
      </c>
      <c r="BB527">
        <v>7.0400000000000004E-2</v>
      </c>
      <c r="BC527">
        <v>-0.18410000000000001</v>
      </c>
      <c r="BD527">
        <v>-6.2799999999999995E-2</v>
      </c>
      <c r="BE527">
        <v>0.25209999999999999</v>
      </c>
      <c r="BF527">
        <v>-4.1700000000000001E-2</v>
      </c>
      <c r="BG527">
        <v>4.53E-2</v>
      </c>
      <c r="BH527">
        <v>-5.5599999999999997E-2</v>
      </c>
      <c r="BI527">
        <v>-0.1792</v>
      </c>
    </row>
    <row r="528" spans="1:61" hidden="1">
      <c r="A528" t="s">
        <v>739</v>
      </c>
      <c r="B528" t="s">
        <v>36</v>
      </c>
      <c r="C528" t="s">
        <v>151</v>
      </c>
      <c r="D528" t="s">
        <v>692</v>
      </c>
      <c r="E528" t="s">
        <v>593</v>
      </c>
      <c r="F528" t="s">
        <v>1</v>
      </c>
      <c r="G528" t="s">
        <v>1</v>
      </c>
      <c r="H528" t="s">
        <v>1</v>
      </c>
      <c r="I528" t="s">
        <v>1</v>
      </c>
      <c r="J528" t="s">
        <v>1</v>
      </c>
      <c r="K528" t="s">
        <v>1</v>
      </c>
      <c r="L528" t="s">
        <v>1</v>
      </c>
      <c r="M528" t="s">
        <v>1</v>
      </c>
      <c r="N528" t="s">
        <v>1</v>
      </c>
      <c r="O528" t="s">
        <v>1</v>
      </c>
      <c r="P528" t="s">
        <v>1</v>
      </c>
      <c r="Q528" t="s">
        <v>1</v>
      </c>
      <c r="R528" t="s">
        <v>1</v>
      </c>
      <c r="S528" t="s">
        <v>1</v>
      </c>
      <c r="T528" t="s">
        <v>1</v>
      </c>
      <c r="U528" t="s">
        <v>1</v>
      </c>
      <c r="V528" t="s">
        <v>1</v>
      </c>
      <c r="W528" t="s">
        <v>1</v>
      </c>
      <c r="X528" t="s">
        <v>1</v>
      </c>
      <c r="Y528" t="s">
        <v>1</v>
      </c>
      <c r="Z528" t="s">
        <v>1</v>
      </c>
      <c r="AA528" t="s">
        <v>1</v>
      </c>
      <c r="AB528" t="s">
        <v>1</v>
      </c>
      <c r="AC528" t="s">
        <v>1</v>
      </c>
      <c r="AD528" t="s">
        <v>1</v>
      </c>
      <c r="AE528" t="s">
        <v>1</v>
      </c>
      <c r="AF528" t="s">
        <v>1</v>
      </c>
      <c r="AG528" t="s">
        <v>1</v>
      </c>
      <c r="AH528" t="s">
        <v>1</v>
      </c>
      <c r="AI528" t="s">
        <v>1</v>
      </c>
      <c r="AJ528" t="s">
        <v>1</v>
      </c>
      <c r="AK528" t="s">
        <v>1</v>
      </c>
      <c r="AL528" t="s">
        <v>1</v>
      </c>
      <c r="AM528" t="s">
        <v>1</v>
      </c>
      <c r="AN528" t="s">
        <v>1</v>
      </c>
      <c r="AO528" t="s">
        <v>1</v>
      </c>
      <c r="AP528" t="s">
        <v>1</v>
      </c>
      <c r="AQ528" t="s">
        <v>1</v>
      </c>
      <c r="AR528" t="s">
        <v>1</v>
      </c>
      <c r="AS528" t="s">
        <v>1</v>
      </c>
      <c r="AT528" t="s">
        <v>1</v>
      </c>
      <c r="AU528" t="s">
        <v>1</v>
      </c>
      <c r="AV528" t="s">
        <v>1</v>
      </c>
      <c r="AW528">
        <v>0</v>
      </c>
      <c r="AX528">
        <v>0.35610000000000003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-0.55869999999999997</v>
      </c>
      <c r="BG528">
        <v>-0.75260000000000005</v>
      </c>
      <c r="BH528">
        <v>0</v>
      </c>
      <c r="BI528">
        <v>0</v>
      </c>
    </row>
    <row r="529" spans="1:61" hidden="1">
      <c r="A529" t="s">
        <v>740</v>
      </c>
      <c r="B529" t="s">
        <v>37</v>
      </c>
      <c r="C529" t="s">
        <v>151</v>
      </c>
      <c r="D529" t="s">
        <v>692</v>
      </c>
      <c r="E529" t="s">
        <v>593</v>
      </c>
      <c r="F529" t="s">
        <v>1</v>
      </c>
      <c r="G529" t="s">
        <v>1</v>
      </c>
      <c r="H529" t="s">
        <v>1</v>
      </c>
      <c r="I529" t="s">
        <v>1</v>
      </c>
      <c r="J529" t="s">
        <v>1</v>
      </c>
      <c r="K529" t="s">
        <v>1</v>
      </c>
      <c r="L529" t="s">
        <v>1</v>
      </c>
      <c r="M529" t="s">
        <v>1</v>
      </c>
      <c r="N529" t="s">
        <v>1</v>
      </c>
      <c r="O529" t="s">
        <v>1</v>
      </c>
      <c r="P529" t="s">
        <v>1</v>
      </c>
      <c r="Q529" t="s">
        <v>1</v>
      </c>
      <c r="R529" t="s">
        <v>1</v>
      </c>
      <c r="S529" t="s">
        <v>1</v>
      </c>
      <c r="T529" t="s">
        <v>1</v>
      </c>
      <c r="U529" t="s">
        <v>1</v>
      </c>
      <c r="V529" t="s">
        <v>1</v>
      </c>
      <c r="W529" t="s">
        <v>1</v>
      </c>
      <c r="X529" t="s">
        <v>1</v>
      </c>
      <c r="Y529" t="s">
        <v>1</v>
      </c>
      <c r="Z529" t="s">
        <v>1</v>
      </c>
      <c r="AA529" t="s">
        <v>1</v>
      </c>
      <c r="AB529" t="s">
        <v>1</v>
      </c>
      <c r="AC529" t="s">
        <v>1</v>
      </c>
      <c r="AD529" t="s">
        <v>1</v>
      </c>
      <c r="AE529" t="s">
        <v>1</v>
      </c>
      <c r="AF529" t="s">
        <v>1</v>
      </c>
      <c r="AG529" t="s">
        <v>1</v>
      </c>
      <c r="AH529" t="s">
        <v>1</v>
      </c>
      <c r="AI529" t="s">
        <v>1</v>
      </c>
      <c r="AJ529" t="s">
        <v>1</v>
      </c>
      <c r="AK529" t="s">
        <v>1</v>
      </c>
      <c r="AL529" t="s">
        <v>1</v>
      </c>
      <c r="AM529" t="s">
        <v>1</v>
      </c>
      <c r="AN529" t="s">
        <v>1</v>
      </c>
      <c r="AO529" t="s">
        <v>1</v>
      </c>
      <c r="AP529" t="s">
        <v>1</v>
      </c>
      <c r="AQ529" t="s">
        <v>1</v>
      </c>
      <c r="AR529" t="s">
        <v>1</v>
      </c>
      <c r="AS529" t="s">
        <v>1</v>
      </c>
      <c r="AT529" t="s">
        <v>1</v>
      </c>
      <c r="AU529" t="s">
        <v>1</v>
      </c>
      <c r="AV529" t="s">
        <v>1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-0.86880000000000002</v>
      </c>
      <c r="BD529">
        <v>-1.7132000000000001</v>
      </c>
      <c r="BE529">
        <v>-0.192</v>
      </c>
      <c r="BF529">
        <v>-0.52390000000000003</v>
      </c>
      <c r="BG529">
        <v>0</v>
      </c>
      <c r="BH529">
        <v>0</v>
      </c>
      <c r="BI529">
        <v>0</v>
      </c>
    </row>
    <row r="530" spans="1:61" hidden="1">
      <c r="A530" t="s">
        <v>741</v>
      </c>
      <c r="B530" t="s">
        <v>38</v>
      </c>
      <c r="C530" t="s">
        <v>151</v>
      </c>
      <c r="D530" t="s">
        <v>692</v>
      </c>
      <c r="E530" t="s">
        <v>593</v>
      </c>
      <c r="F530" t="s">
        <v>1</v>
      </c>
      <c r="G530" t="s">
        <v>1</v>
      </c>
      <c r="H530" t="s">
        <v>1</v>
      </c>
      <c r="I530" t="s">
        <v>1</v>
      </c>
      <c r="J530" t="s">
        <v>1</v>
      </c>
      <c r="K530" t="s">
        <v>1</v>
      </c>
      <c r="L530" t="s">
        <v>1</v>
      </c>
      <c r="M530" t="s">
        <v>1</v>
      </c>
      <c r="N530" t="s">
        <v>1</v>
      </c>
      <c r="O530" t="s">
        <v>1</v>
      </c>
      <c r="P530" t="s">
        <v>1</v>
      </c>
      <c r="Q530" t="s">
        <v>1</v>
      </c>
      <c r="R530" t="s">
        <v>1</v>
      </c>
      <c r="S530" t="s">
        <v>1</v>
      </c>
      <c r="T530" t="s">
        <v>1</v>
      </c>
      <c r="U530" t="s">
        <v>1</v>
      </c>
      <c r="V530" t="s">
        <v>1</v>
      </c>
      <c r="W530" t="s">
        <v>1</v>
      </c>
      <c r="X530" t="s">
        <v>1</v>
      </c>
      <c r="Y530" t="s">
        <v>1</v>
      </c>
      <c r="Z530" t="s">
        <v>1</v>
      </c>
      <c r="AA530" t="s">
        <v>1</v>
      </c>
      <c r="AB530" t="s">
        <v>1</v>
      </c>
      <c r="AC530" t="s">
        <v>1</v>
      </c>
      <c r="AD530" t="s">
        <v>1</v>
      </c>
      <c r="AE530" t="s">
        <v>1</v>
      </c>
      <c r="AF530" t="s">
        <v>1</v>
      </c>
      <c r="AG530" t="s">
        <v>1</v>
      </c>
      <c r="AH530" t="s">
        <v>1</v>
      </c>
      <c r="AI530" t="s">
        <v>1</v>
      </c>
      <c r="AJ530" t="s">
        <v>1</v>
      </c>
      <c r="AK530" t="s">
        <v>1</v>
      </c>
      <c r="AL530" t="s">
        <v>1</v>
      </c>
      <c r="AM530" t="s">
        <v>1</v>
      </c>
      <c r="AN530" t="s">
        <v>1</v>
      </c>
      <c r="AO530" t="s">
        <v>1</v>
      </c>
      <c r="AP530" t="s">
        <v>1</v>
      </c>
      <c r="AQ530" t="s">
        <v>1</v>
      </c>
      <c r="AR530" t="s">
        <v>1</v>
      </c>
      <c r="AS530" t="s">
        <v>1</v>
      </c>
      <c r="AT530" t="s">
        <v>1</v>
      </c>
      <c r="AU530" t="s">
        <v>1</v>
      </c>
      <c r="AV530" t="s">
        <v>1</v>
      </c>
      <c r="AW530">
        <v>0</v>
      </c>
      <c r="AX530">
        <v>0</v>
      </c>
      <c r="AY530">
        <v>0</v>
      </c>
      <c r="AZ530">
        <v>0</v>
      </c>
      <c r="BA530">
        <v>-0.56030000000000002</v>
      </c>
      <c r="BB530">
        <v>-5.04E-2</v>
      </c>
      <c r="BC530">
        <v>-0.14130000000000001</v>
      </c>
      <c r="BD530">
        <v>0</v>
      </c>
      <c r="BE530">
        <v>-0.17399999999999999</v>
      </c>
      <c r="BF530">
        <v>-6.8999999999999999E-3</v>
      </c>
      <c r="BG530">
        <v>-4.2700000000000002E-2</v>
      </c>
      <c r="BH530">
        <v>-0.16339999999999999</v>
      </c>
      <c r="BI530">
        <v>-0.22539999999999999</v>
      </c>
    </row>
    <row r="531" spans="1:61" hidden="1">
      <c r="A531" t="s">
        <v>742</v>
      </c>
      <c r="B531" t="s">
        <v>39</v>
      </c>
      <c r="C531" t="s">
        <v>151</v>
      </c>
      <c r="D531" t="s">
        <v>692</v>
      </c>
      <c r="E531" t="s">
        <v>593</v>
      </c>
      <c r="F531" t="s">
        <v>1</v>
      </c>
      <c r="G531" t="s">
        <v>1</v>
      </c>
      <c r="H531" t="s">
        <v>1</v>
      </c>
      <c r="I531" t="s">
        <v>1</v>
      </c>
      <c r="J531" t="s">
        <v>1</v>
      </c>
      <c r="K531" t="s">
        <v>1</v>
      </c>
      <c r="L531" t="s">
        <v>1</v>
      </c>
      <c r="M531" t="s">
        <v>1</v>
      </c>
      <c r="N531" t="s">
        <v>1</v>
      </c>
      <c r="O531" t="s">
        <v>1</v>
      </c>
      <c r="P531" t="s">
        <v>1</v>
      </c>
      <c r="Q531" t="s">
        <v>1</v>
      </c>
      <c r="R531" t="s">
        <v>1</v>
      </c>
      <c r="S531" t="s">
        <v>1</v>
      </c>
      <c r="T531" t="s">
        <v>1</v>
      </c>
      <c r="U531" t="s">
        <v>1</v>
      </c>
      <c r="V531" t="s">
        <v>1</v>
      </c>
      <c r="W531" t="s">
        <v>1</v>
      </c>
      <c r="X531" t="s">
        <v>1</v>
      </c>
      <c r="Y531" t="s">
        <v>1</v>
      </c>
      <c r="Z531" t="s">
        <v>1</v>
      </c>
      <c r="AA531" t="s">
        <v>1</v>
      </c>
      <c r="AB531" t="s">
        <v>1</v>
      </c>
      <c r="AC531" t="s">
        <v>1</v>
      </c>
      <c r="AD531" t="s">
        <v>1</v>
      </c>
      <c r="AE531" t="s">
        <v>1</v>
      </c>
      <c r="AF531" t="s">
        <v>1</v>
      </c>
      <c r="AG531" t="s">
        <v>1</v>
      </c>
      <c r="AH531" t="s">
        <v>1</v>
      </c>
      <c r="AI531" t="s">
        <v>1</v>
      </c>
      <c r="AJ531" t="s">
        <v>1</v>
      </c>
      <c r="AK531" t="s">
        <v>1</v>
      </c>
      <c r="AL531" t="s">
        <v>1</v>
      </c>
      <c r="AM531" t="s">
        <v>1</v>
      </c>
      <c r="AN531" t="s">
        <v>1</v>
      </c>
      <c r="AO531" t="s">
        <v>1</v>
      </c>
      <c r="AP531" t="s">
        <v>1</v>
      </c>
      <c r="AQ531" t="s">
        <v>1</v>
      </c>
      <c r="AR531" t="s">
        <v>1</v>
      </c>
      <c r="AS531" t="s">
        <v>1</v>
      </c>
      <c r="AT531" t="s">
        <v>1</v>
      </c>
      <c r="AU531" t="s">
        <v>1</v>
      </c>
      <c r="AV531" t="s">
        <v>1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</row>
    <row r="532" spans="1:61" hidden="1">
      <c r="A532" t="s">
        <v>743</v>
      </c>
      <c r="B532" t="s">
        <v>40</v>
      </c>
      <c r="C532" t="s">
        <v>151</v>
      </c>
      <c r="D532" t="s">
        <v>692</v>
      </c>
      <c r="E532" t="s">
        <v>593</v>
      </c>
      <c r="F532" t="s">
        <v>1</v>
      </c>
      <c r="G532" t="s">
        <v>1</v>
      </c>
      <c r="H532" t="s">
        <v>1</v>
      </c>
      <c r="I532" t="s">
        <v>1</v>
      </c>
      <c r="J532" t="s">
        <v>1</v>
      </c>
      <c r="K532" t="s">
        <v>1</v>
      </c>
      <c r="L532" t="s">
        <v>1</v>
      </c>
      <c r="M532" t="s">
        <v>1</v>
      </c>
      <c r="N532" t="s">
        <v>1</v>
      </c>
      <c r="O532" t="s">
        <v>1</v>
      </c>
      <c r="P532" t="s">
        <v>1</v>
      </c>
      <c r="Q532" t="s">
        <v>1</v>
      </c>
      <c r="R532" t="s">
        <v>1</v>
      </c>
      <c r="S532" t="s">
        <v>1</v>
      </c>
      <c r="T532" t="s">
        <v>1</v>
      </c>
      <c r="U532" t="s">
        <v>1</v>
      </c>
      <c r="V532" t="s">
        <v>1</v>
      </c>
      <c r="W532" t="s">
        <v>1</v>
      </c>
      <c r="X532" t="s">
        <v>1</v>
      </c>
      <c r="Y532" t="s">
        <v>1</v>
      </c>
      <c r="Z532" t="s">
        <v>1</v>
      </c>
      <c r="AA532" t="s">
        <v>1</v>
      </c>
      <c r="AB532" t="s">
        <v>1</v>
      </c>
      <c r="AC532" t="s">
        <v>1</v>
      </c>
      <c r="AD532" t="s">
        <v>1</v>
      </c>
      <c r="AE532" t="s">
        <v>1</v>
      </c>
      <c r="AF532" t="s">
        <v>1</v>
      </c>
      <c r="AG532" t="s">
        <v>1</v>
      </c>
      <c r="AH532" t="s">
        <v>1</v>
      </c>
      <c r="AI532" t="s">
        <v>1</v>
      </c>
      <c r="AJ532" t="s">
        <v>1</v>
      </c>
      <c r="AK532" t="s">
        <v>1</v>
      </c>
      <c r="AL532" t="s">
        <v>1</v>
      </c>
      <c r="AM532" t="s">
        <v>1</v>
      </c>
      <c r="AN532" t="s">
        <v>1</v>
      </c>
      <c r="AO532" t="s">
        <v>1</v>
      </c>
      <c r="AP532" t="s">
        <v>1</v>
      </c>
      <c r="AQ532" t="s">
        <v>1</v>
      </c>
      <c r="AR532" t="s">
        <v>1</v>
      </c>
      <c r="AS532" t="s">
        <v>1</v>
      </c>
      <c r="AT532" t="s">
        <v>1</v>
      </c>
      <c r="AU532" t="s">
        <v>1</v>
      </c>
      <c r="AV532" t="s">
        <v>1</v>
      </c>
      <c r="AW532">
        <v>-0.17080000000000001</v>
      </c>
      <c r="AX532">
        <v>0</v>
      </c>
      <c r="AY532">
        <v>0.1226</v>
      </c>
      <c r="AZ532">
        <v>-0.43169999999999997</v>
      </c>
      <c r="BA532">
        <v>-0.89080000000000004</v>
      </c>
      <c r="BB532">
        <v>-0.52739999999999998</v>
      </c>
      <c r="BC532">
        <v>-0.15609999999999999</v>
      </c>
      <c r="BD532">
        <v>0</v>
      </c>
      <c r="BE532">
        <v>-0.86339999999999995</v>
      </c>
      <c r="BF532">
        <v>0.1137</v>
      </c>
      <c r="BG532">
        <v>0.1099</v>
      </c>
      <c r="BH532">
        <v>0.2923</v>
      </c>
      <c r="BI532">
        <v>-4.7E-2</v>
      </c>
    </row>
    <row r="533" spans="1:61" hidden="1">
      <c r="A533" t="s">
        <v>744</v>
      </c>
      <c r="B533" t="s">
        <v>41</v>
      </c>
      <c r="C533" t="s">
        <v>151</v>
      </c>
      <c r="D533" t="s">
        <v>692</v>
      </c>
      <c r="E533" t="s">
        <v>593</v>
      </c>
      <c r="F533" t="s">
        <v>1</v>
      </c>
      <c r="G533" t="s">
        <v>1</v>
      </c>
      <c r="H533" t="s">
        <v>1</v>
      </c>
      <c r="I533" t="s">
        <v>1</v>
      </c>
      <c r="J533" t="s">
        <v>1</v>
      </c>
      <c r="K533" t="s">
        <v>1</v>
      </c>
      <c r="L533" t="s">
        <v>1</v>
      </c>
      <c r="M533" t="s">
        <v>1</v>
      </c>
      <c r="N533" t="s">
        <v>1</v>
      </c>
      <c r="O533" t="s">
        <v>1</v>
      </c>
      <c r="P533" t="s">
        <v>1</v>
      </c>
      <c r="Q533" t="s">
        <v>1</v>
      </c>
      <c r="R533" t="s">
        <v>1</v>
      </c>
      <c r="S533" t="s">
        <v>1</v>
      </c>
      <c r="T533" t="s">
        <v>1</v>
      </c>
      <c r="U533" t="s">
        <v>1</v>
      </c>
      <c r="V533" t="s">
        <v>1</v>
      </c>
      <c r="W533" t="s">
        <v>1</v>
      </c>
      <c r="X533" t="s">
        <v>1</v>
      </c>
      <c r="Y533" t="s">
        <v>1</v>
      </c>
      <c r="Z533" t="s">
        <v>1</v>
      </c>
      <c r="AA533" t="s">
        <v>1</v>
      </c>
      <c r="AB533" t="s">
        <v>1</v>
      </c>
      <c r="AC533" t="s">
        <v>1</v>
      </c>
      <c r="AD533" t="s">
        <v>1</v>
      </c>
      <c r="AE533" t="s">
        <v>1</v>
      </c>
      <c r="AF533" t="s">
        <v>1</v>
      </c>
      <c r="AG533" t="s">
        <v>1</v>
      </c>
      <c r="AH533" t="s">
        <v>1</v>
      </c>
      <c r="AI533" t="s">
        <v>1</v>
      </c>
      <c r="AJ533" t="s">
        <v>1</v>
      </c>
      <c r="AK533" t="s">
        <v>1</v>
      </c>
      <c r="AL533" t="s">
        <v>1</v>
      </c>
      <c r="AM533" t="s">
        <v>1</v>
      </c>
      <c r="AN533" t="s">
        <v>1</v>
      </c>
      <c r="AO533" t="s">
        <v>1</v>
      </c>
      <c r="AP533" t="s">
        <v>1</v>
      </c>
      <c r="AQ533" t="s">
        <v>1</v>
      </c>
      <c r="AR533" t="s">
        <v>1</v>
      </c>
      <c r="AS533" t="s">
        <v>1</v>
      </c>
      <c r="AT533" t="s">
        <v>1</v>
      </c>
      <c r="AU533" t="s">
        <v>1</v>
      </c>
      <c r="AV533" t="s">
        <v>1</v>
      </c>
      <c r="AW533">
        <v>-2.9140000000000001</v>
      </c>
      <c r="AX533">
        <v>0.34799999999999998</v>
      </c>
      <c r="AY533">
        <v>1.0946</v>
      </c>
      <c r="AZ533">
        <v>0.63959999999999995</v>
      </c>
      <c r="BA533">
        <v>0.65469999999999995</v>
      </c>
      <c r="BB533">
        <v>0</v>
      </c>
      <c r="BC533">
        <v>9.2299999999999993E-2</v>
      </c>
      <c r="BD533">
        <v>0.46439999999999998</v>
      </c>
      <c r="BE533">
        <v>0.11650000000000001</v>
      </c>
      <c r="BF533">
        <v>0.747</v>
      </c>
      <c r="BG533">
        <v>0.1394</v>
      </c>
      <c r="BH533">
        <v>0.18559999999999999</v>
      </c>
      <c r="BI533">
        <v>0.17219999999999999</v>
      </c>
    </row>
    <row r="534" spans="1:61" hidden="1">
      <c r="A534" t="s">
        <v>745</v>
      </c>
      <c r="B534" t="s">
        <v>42</v>
      </c>
      <c r="C534" t="s">
        <v>151</v>
      </c>
      <c r="D534" t="s">
        <v>692</v>
      </c>
      <c r="E534" t="s">
        <v>593</v>
      </c>
      <c r="F534" t="s">
        <v>1</v>
      </c>
      <c r="G534" t="s">
        <v>1</v>
      </c>
      <c r="H534" t="s">
        <v>1</v>
      </c>
      <c r="I534" t="s">
        <v>1</v>
      </c>
      <c r="J534" t="s">
        <v>1</v>
      </c>
      <c r="K534" t="s">
        <v>1</v>
      </c>
      <c r="L534" t="s">
        <v>1</v>
      </c>
      <c r="M534" t="s">
        <v>1</v>
      </c>
      <c r="N534" t="s">
        <v>1</v>
      </c>
      <c r="O534" t="s">
        <v>1</v>
      </c>
      <c r="P534" t="s">
        <v>1</v>
      </c>
      <c r="Q534" t="s">
        <v>1</v>
      </c>
      <c r="R534" t="s">
        <v>1</v>
      </c>
      <c r="S534" t="s">
        <v>1</v>
      </c>
      <c r="T534" t="s">
        <v>1</v>
      </c>
      <c r="U534" t="s">
        <v>1</v>
      </c>
      <c r="V534" t="s">
        <v>1</v>
      </c>
      <c r="W534" t="s">
        <v>1</v>
      </c>
      <c r="X534" t="s">
        <v>1</v>
      </c>
      <c r="Y534" t="s">
        <v>1</v>
      </c>
      <c r="Z534" t="s">
        <v>1</v>
      </c>
      <c r="AA534" t="s">
        <v>1</v>
      </c>
      <c r="AB534" t="s">
        <v>1</v>
      </c>
      <c r="AC534" t="s">
        <v>1</v>
      </c>
      <c r="AD534" t="s">
        <v>1</v>
      </c>
      <c r="AE534" t="s">
        <v>1</v>
      </c>
      <c r="AF534" t="s">
        <v>1</v>
      </c>
      <c r="AG534" t="s">
        <v>1</v>
      </c>
      <c r="AH534" t="s">
        <v>1</v>
      </c>
      <c r="AI534" t="s">
        <v>1</v>
      </c>
      <c r="AJ534" t="s">
        <v>1</v>
      </c>
      <c r="AK534" t="s">
        <v>1</v>
      </c>
      <c r="AL534" t="s">
        <v>1</v>
      </c>
      <c r="AM534" t="s">
        <v>1</v>
      </c>
      <c r="AN534" t="s">
        <v>1</v>
      </c>
      <c r="AO534" t="s">
        <v>1</v>
      </c>
      <c r="AP534" t="s">
        <v>1</v>
      </c>
      <c r="AQ534" t="s">
        <v>1</v>
      </c>
      <c r="AR534" t="s">
        <v>1</v>
      </c>
      <c r="AS534" t="s">
        <v>1</v>
      </c>
      <c r="AT534" t="s">
        <v>1</v>
      </c>
      <c r="AU534" t="s">
        <v>1</v>
      </c>
      <c r="AV534" t="s">
        <v>1</v>
      </c>
      <c r="AW534">
        <v>0</v>
      </c>
      <c r="AX534">
        <v>0.14499999999999999</v>
      </c>
      <c r="AY534">
        <v>0</v>
      </c>
      <c r="AZ534">
        <v>0</v>
      </c>
      <c r="BA534">
        <v>0</v>
      </c>
      <c r="BB534">
        <v>0</v>
      </c>
      <c r="BC534">
        <v>-0.11509999999999999</v>
      </c>
      <c r="BD534">
        <v>-0.15809999999999999</v>
      </c>
      <c r="BE534">
        <v>0</v>
      </c>
      <c r="BF534">
        <v>0</v>
      </c>
      <c r="BG534">
        <v>0.63049999999999995</v>
      </c>
      <c r="BH534">
        <v>0</v>
      </c>
      <c r="BI534">
        <v>0</v>
      </c>
    </row>
    <row r="535" spans="1:61" hidden="1">
      <c r="A535" t="s">
        <v>746</v>
      </c>
      <c r="B535" t="s">
        <v>43</v>
      </c>
      <c r="C535" t="s">
        <v>151</v>
      </c>
      <c r="D535" t="s">
        <v>692</v>
      </c>
      <c r="E535" t="s">
        <v>593</v>
      </c>
      <c r="F535" t="s">
        <v>1</v>
      </c>
      <c r="G535" t="s">
        <v>1</v>
      </c>
      <c r="H535" t="s">
        <v>1</v>
      </c>
      <c r="I535" t="s">
        <v>1</v>
      </c>
      <c r="J535" t="s">
        <v>1</v>
      </c>
      <c r="K535" t="s">
        <v>1</v>
      </c>
      <c r="L535" t="s">
        <v>1</v>
      </c>
      <c r="M535" t="s">
        <v>1</v>
      </c>
      <c r="N535" t="s">
        <v>1</v>
      </c>
      <c r="O535" t="s">
        <v>1</v>
      </c>
      <c r="P535" t="s">
        <v>1</v>
      </c>
      <c r="Q535" t="s">
        <v>1</v>
      </c>
      <c r="R535" t="s">
        <v>1</v>
      </c>
      <c r="S535" t="s">
        <v>1</v>
      </c>
      <c r="T535" t="s">
        <v>1</v>
      </c>
      <c r="U535" t="s">
        <v>1</v>
      </c>
      <c r="V535" t="s">
        <v>1</v>
      </c>
      <c r="W535" t="s">
        <v>1</v>
      </c>
      <c r="X535" t="s">
        <v>1</v>
      </c>
      <c r="Y535" t="s">
        <v>1</v>
      </c>
      <c r="Z535" t="s">
        <v>1</v>
      </c>
      <c r="AA535" t="s">
        <v>1</v>
      </c>
      <c r="AB535" t="s">
        <v>1</v>
      </c>
      <c r="AC535" t="s">
        <v>1</v>
      </c>
      <c r="AD535" t="s">
        <v>1</v>
      </c>
      <c r="AE535" t="s">
        <v>1</v>
      </c>
      <c r="AF535" t="s">
        <v>1</v>
      </c>
      <c r="AG535" t="s">
        <v>1</v>
      </c>
      <c r="AH535" t="s">
        <v>1</v>
      </c>
      <c r="AI535" t="s">
        <v>1</v>
      </c>
      <c r="AJ535" t="s">
        <v>1</v>
      </c>
      <c r="AK535" t="s">
        <v>1</v>
      </c>
      <c r="AL535" t="s">
        <v>1</v>
      </c>
      <c r="AM535" t="s">
        <v>1</v>
      </c>
      <c r="AN535" t="s">
        <v>1</v>
      </c>
      <c r="AO535" t="s">
        <v>1</v>
      </c>
      <c r="AP535" t="s">
        <v>1</v>
      </c>
      <c r="AQ535" t="s">
        <v>1</v>
      </c>
      <c r="AR535" t="s">
        <v>1</v>
      </c>
      <c r="AS535" t="s">
        <v>1</v>
      </c>
      <c r="AT535" t="s">
        <v>1</v>
      </c>
      <c r="AU535" t="s">
        <v>1</v>
      </c>
      <c r="AV535" t="s">
        <v>1</v>
      </c>
      <c r="AW535">
        <v>0</v>
      </c>
      <c r="AX535">
        <v>-3.2806999999999999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-0.35070000000000001</v>
      </c>
      <c r="BE535">
        <v>-0.2089</v>
      </c>
      <c r="BF535">
        <v>-0.89900000000000002</v>
      </c>
      <c r="BG535">
        <v>-0.1118</v>
      </c>
      <c r="BH535">
        <v>-1.2798</v>
      </c>
      <c r="BI535">
        <v>-0.20849999999999999</v>
      </c>
    </row>
    <row r="536" spans="1:61" hidden="1">
      <c r="A536" t="s">
        <v>747</v>
      </c>
      <c r="B536" t="s">
        <v>44</v>
      </c>
      <c r="C536" t="s">
        <v>151</v>
      </c>
      <c r="D536" t="s">
        <v>692</v>
      </c>
      <c r="E536" t="s">
        <v>593</v>
      </c>
      <c r="F536" t="s">
        <v>1</v>
      </c>
      <c r="G536" t="s">
        <v>1</v>
      </c>
      <c r="H536" t="s">
        <v>1</v>
      </c>
      <c r="I536" t="s">
        <v>1</v>
      </c>
      <c r="J536" t="s">
        <v>1</v>
      </c>
      <c r="K536" t="s">
        <v>1</v>
      </c>
      <c r="L536" t="s">
        <v>1</v>
      </c>
      <c r="M536" t="s">
        <v>1</v>
      </c>
      <c r="N536" t="s">
        <v>1</v>
      </c>
      <c r="O536" t="s">
        <v>1</v>
      </c>
      <c r="P536" t="s">
        <v>1</v>
      </c>
      <c r="Q536" t="s">
        <v>1</v>
      </c>
      <c r="R536" t="s">
        <v>1</v>
      </c>
      <c r="S536" t="s">
        <v>1</v>
      </c>
      <c r="T536" t="s">
        <v>1</v>
      </c>
      <c r="U536" t="s">
        <v>1</v>
      </c>
      <c r="V536" t="s">
        <v>1</v>
      </c>
      <c r="W536" t="s">
        <v>1</v>
      </c>
      <c r="X536" t="s">
        <v>1</v>
      </c>
      <c r="Y536" t="s">
        <v>1</v>
      </c>
      <c r="Z536" t="s">
        <v>1</v>
      </c>
      <c r="AA536" t="s">
        <v>1</v>
      </c>
      <c r="AB536" t="s">
        <v>1</v>
      </c>
      <c r="AC536" t="s">
        <v>1</v>
      </c>
      <c r="AD536" t="s">
        <v>1</v>
      </c>
      <c r="AE536" t="s">
        <v>1</v>
      </c>
      <c r="AF536" t="s">
        <v>1</v>
      </c>
      <c r="AG536" t="s">
        <v>1</v>
      </c>
      <c r="AH536" t="s">
        <v>1</v>
      </c>
      <c r="AI536" t="s">
        <v>1</v>
      </c>
      <c r="AJ536" t="s">
        <v>1</v>
      </c>
      <c r="AK536" t="s">
        <v>1</v>
      </c>
      <c r="AL536" t="s">
        <v>1</v>
      </c>
      <c r="AM536" t="s">
        <v>1</v>
      </c>
      <c r="AN536" t="s">
        <v>1</v>
      </c>
      <c r="AO536" t="s">
        <v>1</v>
      </c>
      <c r="AP536" t="s">
        <v>1</v>
      </c>
      <c r="AQ536" t="s">
        <v>1</v>
      </c>
      <c r="AR536" t="s">
        <v>1</v>
      </c>
      <c r="AS536" t="s">
        <v>1</v>
      </c>
      <c r="AT536" t="s">
        <v>1</v>
      </c>
      <c r="AU536" t="s">
        <v>1</v>
      </c>
      <c r="AV536" t="s">
        <v>1</v>
      </c>
      <c r="AW536">
        <v>0</v>
      </c>
      <c r="AX536">
        <v>0</v>
      </c>
      <c r="AY536">
        <v>3.0499999999999999E-2</v>
      </c>
      <c r="AZ536">
        <v>0</v>
      </c>
      <c r="BA536">
        <v>0</v>
      </c>
      <c r="BB536">
        <v>0</v>
      </c>
      <c r="BC536">
        <v>0.1116</v>
      </c>
      <c r="BD536">
        <v>0</v>
      </c>
      <c r="BE536">
        <v>0</v>
      </c>
      <c r="BF536">
        <v>0</v>
      </c>
      <c r="BG536">
        <v>0</v>
      </c>
      <c r="BH536">
        <v>4.87E-2</v>
      </c>
      <c r="BI536">
        <v>0</v>
      </c>
    </row>
    <row r="537" spans="1:61" hidden="1">
      <c r="A537" t="s">
        <v>748</v>
      </c>
      <c r="B537" t="s">
        <v>45</v>
      </c>
      <c r="C537" t="s">
        <v>151</v>
      </c>
      <c r="D537" t="s">
        <v>692</v>
      </c>
      <c r="E537" t="s">
        <v>593</v>
      </c>
      <c r="F537" t="s">
        <v>1</v>
      </c>
      <c r="G537" t="s">
        <v>1</v>
      </c>
      <c r="H537" t="s">
        <v>1</v>
      </c>
      <c r="I537" t="s">
        <v>1</v>
      </c>
      <c r="J537" t="s">
        <v>1</v>
      </c>
      <c r="K537" t="s">
        <v>1</v>
      </c>
      <c r="L537" t="s">
        <v>1</v>
      </c>
      <c r="M537" t="s">
        <v>1</v>
      </c>
      <c r="N537" t="s">
        <v>1</v>
      </c>
      <c r="O537" t="s">
        <v>1</v>
      </c>
      <c r="P537" t="s">
        <v>1</v>
      </c>
      <c r="Q537" t="s">
        <v>1</v>
      </c>
      <c r="R537" t="s">
        <v>1</v>
      </c>
      <c r="S537" t="s">
        <v>1</v>
      </c>
      <c r="T537" t="s">
        <v>1</v>
      </c>
      <c r="U537" t="s">
        <v>1</v>
      </c>
      <c r="V537" t="s">
        <v>1</v>
      </c>
      <c r="W537" t="s">
        <v>1</v>
      </c>
      <c r="X537" t="s">
        <v>1</v>
      </c>
      <c r="Y537" t="s">
        <v>1</v>
      </c>
      <c r="Z537" t="s">
        <v>1</v>
      </c>
      <c r="AA537" t="s">
        <v>1</v>
      </c>
      <c r="AB537" t="s">
        <v>1</v>
      </c>
      <c r="AC537" t="s">
        <v>1</v>
      </c>
      <c r="AD537" t="s">
        <v>1</v>
      </c>
      <c r="AE537" t="s">
        <v>1</v>
      </c>
      <c r="AF537" t="s">
        <v>1</v>
      </c>
      <c r="AG537" t="s">
        <v>1</v>
      </c>
      <c r="AH537" t="s">
        <v>1</v>
      </c>
      <c r="AI537" t="s">
        <v>1</v>
      </c>
      <c r="AJ537" t="s">
        <v>1</v>
      </c>
      <c r="AK537" t="s">
        <v>1</v>
      </c>
      <c r="AL537" t="s">
        <v>1</v>
      </c>
      <c r="AM537" t="s">
        <v>1</v>
      </c>
      <c r="AN537" t="s">
        <v>1</v>
      </c>
      <c r="AO537" t="s">
        <v>1</v>
      </c>
      <c r="AP537" t="s">
        <v>1</v>
      </c>
      <c r="AQ537" t="s">
        <v>1</v>
      </c>
      <c r="AR537" t="s">
        <v>1</v>
      </c>
      <c r="AS537" t="s">
        <v>1</v>
      </c>
      <c r="AT537" t="s">
        <v>1</v>
      </c>
      <c r="AU537" t="s">
        <v>1</v>
      </c>
      <c r="AV537" t="s">
        <v>1</v>
      </c>
      <c r="AW537">
        <v>0</v>
      </c>
      <c r="AX537">
        <v>0</v>
      </c>
      <c r="AY537">
        <v>-0.12959999999999999</v>
      </c>
      <c r="AZ537">
        <v>0</v>
      </c>
      <c r="BA537">
        <v>0.1152</v>
      </c>
      <c r="BB537">
        <v>0.80649999999999999</v>
      </c>
      <c r="BC537">
        <v>0</v>
      </c>
      <c r="BD537">
        <v>-2.3331</v>
      </c>
      <c r="BE537">
        <v>-1.0349999999999999</v>
      </c>
      <c r="BF537">
        <v>-0.80579999999999996</v>
      </c>
      <c r="BG537">
        <v>-0.42249999999999999</v>
      </c>
      <c r="BH537">
        <v>-0.1681</v>
      </c>
      <c r="BI537">
        <v>0</v>
      </c>
    </row>
    <row r="538" spans="1:61" hidden="1">
      <c r="A538" t="s">
        <v>749</v>
      </c>
      <c r="B538" t="s">
        <v>46</v>
      </c>
      <c r="C538" t="s">
        <v>151</v>
      </c>
      <c r="D538" t="s">
        <v>692</v>
      </c>
      <c r="E538" t="s">
        <v>593</v>
      </c>
      <c r="F538" t="s">
        <v>1</v>
      </c>
      <c r="G538" t="s">
        <v>1</v>
      </c>
      <c r="H538" t="s">
        <v>1</v>
      </c>
      <c r="I538" t="s">
        <v>1</v>
      </c>
      <c r="J538" t="s">
        <v>1</v>
      </c>
      <c r="K538" t="s">
        <v>1</v>
      </c>
      <c r="L538" t="s">
        <v>1</v>
      </c>
      <c r="M538" t="s">
        <v>1</v>
      </c>
      <c r="N538" t="s">
        <v>1</v>
      </c>
      <c r="O538" t="s">
        <v>1</v>
      </c>
      <c r="P538" t="s">
        <v>1</v>
      </c>
      <c r="Q538" t="s">
        <v>1</v>
      </c>
      <c r="R538" t="s">
        <v>1</v>
      </c>
      <c r="S538" t="s">
        <v>1</v>
      </c>
      <c r="T538" t="s">
        <v>1</v>
      </c>
      <c r="U538" t="s">
        <v>1</v>
      </c>
      <c r="V538" t="s">
        <v>1</v>
      </c>
      <c r="W538" t="s">
        <v>1</v>
      </c>
      <c r="X538" t="s">
        <v>1</v>
      </c>
      <c r="Y538" t="s">
        <v>1</v>
      </c>
      <c r="Z538" t="s">
        <v>1</v>
      </c>
      <c r="AA538" t="s">
        <v>1</v>
      </c>
      <c r="AB538" t="s">
        <v>1</v>
      </c>
      <c r="AC538" t="s">
        <v>1</v>
      </c>
      <c r="AD538" t="s">
        <v>1</v>
      </c>
      <c r="AE538" t="s">
        <v>1</v>
      </c>
      <c r="AF538" t="s">
        <v>1</v>
      </c>
      <c r="AG538" t="s">
        <v>1</v>
      </c>
      <c r="AH538" t="s">
        <v>1</v>
      </c>
      <c r="AI538" t="s">
        <v>1</v>
      </c>
      <c r="AJ538" t="s">
        <v>1</v>
      </c>
      <c r="AK538" t="s">
        <v>1</v>
      </c>
      <c r="AL538" t="s">
        <v>1</v>
      </c>
      <c r="AM538" t="s">
        <v>1</v>
      </c>
      <c r="AN538" t="s">
        <v>1</v>
      </c>
      <c r="AO538" t="s">
        <v>1</v>
      </c>
      <c r="AP538" t="s">
        <v>1</v>
      </c>
      <c r="AQ538" t="s">
        <v>1</v>
      </c>
      <c r="AR538" t="s">
        <v>1</v>
      </c>
      <c r="AS538" t="s">
        <v>1</v>
      </c>
      <c r="AT538" t="s">
        <v>1</v>
      </c>
      <c r="AU538" t="s">
        <v>1</v>
      </c>
      <c r="AV538" t="s">
        <v>1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-0.46629999999999999</v>
      </c>
      <c r="BC538">
        <v>0.47889999999999999</v>
      </c>
      <c r="BD538">
        <v>0</v>
      </c>
      <c r="BE538">
        <v>-1.151</v>
      </c>
      <c r="BF538">
        <v>0.52829999999999999</v>
      </c>
      <c r="BG538">
        <v>0</v>
      </c>
      <c r="BH538">
        <v>0</v>
      </c>
      <c r="BI538">
        <v>0</v>
      </c>
    </row>
    <row r="539" spans="1:61" hidden="1">
      <c r="A539" t="s">
        <v>750</v>
      </c>
      <c r="B539" t="s">
        <v>47</v>
      </c>
      <c r="C539" t="s">
        <v>151</v>
      </c>
      <c r="D539" t="s">
        <v>692</v>
      </c>
      <c r="E539" t="s">
        <v>593</v>
      </c>
      <c r="F539" t="s">
        <v>1</v>
      </c>
      <c r="G539" t="s">
        <v>1</v>
      </c>
      <c r="H539" t="s">
        <v>1</v>
      </c>
      <c r="I539" t="s">
        <v>1</v>
      </c>
      <c r="J539" t="s">
        <v>1</v>
      </c>
      <c r="K539" t="s">
        <v>1</v>
      </c>
      <c r="L539" t="s">
        <v>1</v>
      </c>
      <c r="M539" t="s">
        <v>1</v>
      </c>
      <c r="N539" t="s">
        <v>1</v>
      </c>
      <c r="O539" t="s">
        <v>1</v>
      </c>
      <c r="P539" t="s">
        <v>1</v>
      </c>
      <c r="Q539" t="s">
        <v>1</v>
      </c>
      <c r="R539" t="s">
        <v>1</v>
      </c>
      <c r="S539" t="s">
        <v>1</v>
      </c>
      <c r="T539" t="s">
        <v>1</v>
      </c>
      <c r="U539" t="s">
        <v>1</v>
      </c>
      <c r="V539" t="s">
        <v>1</v>
      </c>
      <c r="W539" t="s">
        <v>1</v>
      </c>
      <c r="X539" t="s">
        <v>1</v>
      </c>
      <c r="Y539" t="s">
        <v>1</v>
      </c>
      <c r="Z539" t="s">
        <v>1</v>
      </c>
      <c r="AA539" t="s">
        <v>1</v>
      </c>
      <c r="AB539" t="s">
        <v>1</v>
      </c>
      <c r="AC539" t="s">
        <v>1</v>
      </c>
      <c r="AD539" t="s">
        <v>1</v>
      </c>
      <c r="AE539" t="s">
        <v>1</v>
      </c>
      <c r="AF539" t="s">
        <v>1</v>
      </c>
      <c r="AG539" t="s">
        <v>1</v>
      </c>
      <c r="AH539" t="s">
        <v>1</v>
      </c>
      <c r="AI539" t="s">
        <v>1</v>
      </c>
      <c r="AJ539" t="s">
        <v>1</v>
      </c>
      <c r="AK539" t="s">
        <v>1</v>
      </c>
      <c r="AL539" t="s">
        <v>1</v>
      </c>
      <c r="AM539" t="s">
        <v>1</v>
      </c>
      <c r="AN539" t="s">
        <v>1</v>
      </c>
      <c r="AO539" t="s">
        <v>1</v>
      </c>
      <c r="AP539" t="s">
        <v>1</v>
      </c>
      <c r="AQ539" t="s">
        <v>1</v>
      </c>
      <c r="AR539" t="s">
        <v>1</v>
      </c>
      <c r="AS539" t="s">
        <v>1</v>
      </c>
      <c r="AT539" t="s">
        <v>1</v>
      </c>
      <c r="AU539" t="s">
        <v>1</v>
      </c>
      <c r="AV539" t="s">
        <v>1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-7.6200000000000004E-2</v>
      </c>
      <c r="BD539">
        <v>0</v>
      </c>
      <c r="BE539">
        <v>-1.0029999999999999</v>
      </c>
      <c r="BF539">
        <v>-0.17810000000000001</v>
      </c>
      <c r="BG539">
        <v>-11.2119</v>
      </c>
      <c r="BH539">
        <v>-0.78800000000000003</v>
      </c>
      <c r="BI539">
        <v>0</v>
      </c>
    </row>
    <row r="540" spans="1:61" hidden="1">
      <c r="A540" t="s">
        <v>751</v>
      </c>
      <c r="B540" t="s">
        <v>48</v>
      </c>
      <c r="C540" t="s">
        <v>151</v>
      </c>
      <c r="D540" t="s">
        <v>692</v>
      </c>
      <c r="E540" t="s">
        <v>593</v>
      </c>
      <c r="F540" t="s">
        <v>1</v>
      </c>
      <c r="G540" t="s">
        <v>1</v>
      </c>
      <c r="H540" t="s">
        <v>1</v>
      </c>
      <c r="I540" t="s">
        <v>1</v>
      </c>
      <c r="J540" t="s">
        <v>1</v>
      </c>
      <c r="K540" t="s">
        <v>1</v>
      </c>
      <c r="L540" t="s">
        <v>1</v>
      </c>
      <c r="M540" t="s">
        <v>1</v>
      </c>
      <c r="N540" t="s">
        <v>1</v>
      </c>
      <c r="O540" t="s">
        <v>1</v>
      </c>
      <c r="P540" t="s">
        <v>1</v>
      </c>
      <c r="Q540" t="s">
        <v>1</v>
      </c>
      <c r="R540" t="s">
        <v>1</v>
      </c>
      <c r="S540" t="s">
        <v>1</v>
      </c>
      <c r="T540" t="s">
        <v>1</v>
      </c>
      <c r="U540" t="s">
        <v>1</v>
      </c>
      <c r="V540" t="s">
        <v>1</v>
      </c>
      <c r="W540" t="s">
        <v>1</v>
      </c>
      <c r="X540" t="s">
        <v>1</v>
      </c>
      <c r="Y540" t="s">
        <v>1</v>
      </c>
      <c r="Z540" t="s">
        <v>1</v>
      </c>
      <c r="AA540" t="s">
        <v>1</v>
      </c>
      <c r="AB540" t="s">
        <v>1</v>
      </c>
      <c r="AC540" t="s">
        <v>1</v>
      </c>
      <c r="AD540" t="s">
        <v>1</v>
      </c>
      <c r="AE540" t="s">
        <v>1</v>
      </c>
      <c r="AF540" t="s">
        <v>1</v>
      </c>
      <c r="AG540" t="s">
        <v>1</v>
      </c>
      <c r="AH540" t="s">
        <v>1</v>
      </c>
      <c r="AI540" t="s">
        <v>1</v>
      </c>
      <c r="AJ540" t="s">
        <v>1</v>
      </c>
      <c r="AK540" t="s">
        <v>1</v>
      </c>
      <c r="AL540" t="s">
        <v>1</v>
      </c>
      <c r="AM540" t="s">
        <v>1</v>
      </c>
      <c r="AN540" t="s">
        <v>1</v>
      </c>
      <c r="AO540" t="s">
        <v>1</v>
      </c>
      <c r="AP540" t="s">
        <v>1</v>
      </c>
      <c r="AQ540" t="s">
        <v>1</v>
      </c>
      <c r="AR540" t="s">
        <v>1</v>
      </c>
      <c r="AS540" t="s">
        <v>1</v>
      </c>
      <c r="AT540" t="s">
        <v>1</v>
      </c>
      <c r="AU540" t="s">
        <v>1</v>
      </c>
      <c r="AV540" t="s">
        <v>1</v>
      </c>
      <c r="AW540">
        <v>-0.3654</v>
      </c>
      <c r="AX540">
        <v>0</v>
      </c>
      <c r="AY540">
        <v>-0.91930000000000001</v>
      </c>
      <c r="AZ540">
        <v>-0.2656</v>
      </c>
      <c r="BA540">
        <v>0</v>
      </c>
      <c r="BB540">
        <v>0</v>
      </c>
      <c r="BC540">
        <v>0</v>
      </c>
      <c r="BD540">
        <v>-0.17</v>
      </c>
      <c r="BE540">
        <v>0</v>
      </c>
      <c r="BF540">
        <v>0</v>
      </c>
      <c r="BG540">
        <v>0</v>
      </c>
      <c r="BH540">
        <v>0.27739999999999998</v>
      </c>
      <c r="BI540">
        <v>0</v>
      </c>
    </row>
    <row r="541" spans="1:61" hidden="1">
      <c r="A541" t="s">
        <v>752</v>
      </c>
      <c r="B541" t="s">
        <v>49</v>
      </c>
      <c r="C541" t="s">
        <v>151</v>
      </c>
      <c r="D541" t="s">
        <v>692</v>
      </c>
      <c r="E541" t="s">
        <v>593</v>
      </c>
      <c r="F541" t="s">
        <v>1</v>
      </c>
      <c r="G541" t="s">
        <v>1</v>
      </c>
      <c r="H541" t="s">
        <v>1</v>
      </c>
      <c r="I541" t="s">
        <v>1</v>
      </c>
      <c r="J541" t="s">
        <v>1</v>
      </c>
      <c r="K541" t="s">
        <v>1</v>
      </c>
      <c r="L541" t="s">
        <v>1</v>
      </c>
      <c r="M541" t="s">
        <v>1</v>
      </c>
      <c r="N541" t="s">
        <v>1</v>
      </c>
      <c r="O541" t="s">
        <v>1</v>
      </c>
      <c r="P541" t="s">
        <v>1</v>
      </c>
      <c r="Q541" t="s">
        <v>1</v>
      </c>
      <c r="R541" t="s">
        <v>1</v>
      </c>
      <c r="S541" t="s">
        <v>1</v>
      </c>
      <c r="T541" t="s">
        <v>1</v>
      </c>
      <c r="U541" t="s">
        <v>1</v>
      </c>
      <c r="V541" t="s">
        <v>1</v>
      </c>
      <c r="W541" t="s">
        <v>1</v>
      </c>
      <c r="X541" t="s">
        <v>1</v>
      </c>
      <c r="Y541" t="s">
        <v>1</v>
      </c>
      <c r="Z541" t="s">
        <v>1</v>
      </c>
      <c r="AA541" t="s">
        <v>1</v>
      </c>
      <c r="AB541" t="s">
        <v>1</v>
      </c>
      <c r="AC541" t="s">
        <v>1</v>
      </c>
      <c r="AD541" t="s">
        <v>1</v>
      </c>
      <c r="AE541" t="s">
        <v>1</v>
      </c>
      <c r="AF541" t="s">
        <v>1</v>
      </c>
      <c r="AG541" t="s">
        <v>1</v>
      </c>
      <c r="AH541" t="s">
        <v>1</v>
      </c>
      <c r="AI541" t="s">
        <v>1</v>
      </c>
      <c r="AJ541" t="s">
        <v>1</v>
      </c>
      <c r="AK541" t="s">
        <v>1</v>
      </c>
      <c r="AL541" t="s">
        <v>1</v>
      </c>
      <c r="AM541" t="s">
        <v>1</v>
      </c>
      <c r="AN541" t="s">
        <v>1</v>
      </c>
      <c r="AO541" t="s">
        <v>1</v>
      </c>
      <c r="AP541" t="s">
        <v>1</v>
      </c>
      <c r="AQ541" t="s">
        <v>1</v>
      </c>
      <c r="AR541" t="s">
        <v>1</v>
      </c>
      <c r="AS541" t="s">
        <v>1</v>
      </c>
      <c r="AT541" t="s">
        <v>1</v>
      </c>
      <c r="AU541" t="s">
        <v>1</v>
      </c>
      <c r="AV541" t="s">
        <v>1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-8.5300000000000001E-2</v>
      </c>
      <c r="BD541">
        <v>-8.2199999999999995E-2</v>
      </c>
      <c r="BE541">
        <v>-7.7899999999999997E-2</v>
      </c>
      <c r="BF541">
        <v>-7.6399999999999996E-2</v>
      </c>
      <c r="BG541">
        <v>-7.5999999999999998E-2</v>
      </c>
      <c r="BH541">
        <v>0</v>
      </c>
      <c r="BI541">
        <v>0</v>
      </c>
    </row>
    <row r="542" spans="1:61" hidden="1">
      <c r="A542" t="s">
        <v>753</v>
      </c>
      <c r="B542" t="s">
        <v>50</v>
      </c>
      <c r="C542" t="s">
        <v>151</v>
      </c>
      <c r="D542" t="s">
        <v>692</v>
      </c>
      <c r="E542" t="s">
        <v>593</v>
      </c>
      <c r="F542" t="s">
        <v>1</v>
      </c>
      <c r="G542" t="s">
        <v>1</v>
      </c>
      <c r="H542" t="s">
        <v>1</v>
      </c>
      <c r="I542" t="s">
        <v>1</v>
      </c>
      <c r="J542" t="s">
        <v>1</v>
      </c>
      <c r="K542" t="s">
        <v>1</v>
      </c>
      <c r="L542" t="s">
        <v>1</v>
      </c>
      <c r="M542" t="s">
        <v>1</v>
      </c>
      <c r="N542" t="s">
        <v>1</v>
      </c>
      <c r="O542" t="s">
        <v>1</v>
      </c>
      <c r="P542" t="s">
        <v>1</v>
      </c>
      <c r="Q542" t="s">
        <v>1</v>
      </c>
      <c r="R542" t="s">
        <v>1</v>
      </c>
      <c r="S542" t="s">
        <v>1</v>
      </c>
      <c r="T542" t="s">
        <v>1</v>
      </c>
      <c r="U542" t="s">
        <v>1</v>
      </c>
      <c r="V542" t="s">
        <v>1</v>
      </c>
      <c r="W542" t="s">
        <v>1</v>
      </c>
      <c r="X542" t="s">
        <v>1</v>
      </c>
      <c r="Y542" t="s">
        <v>1</v>
      </c>
      <c r="Z542" t="s">
        <v>1</v>
      </c>
      <c r="AA542" t="s">
        <v>1</v>
      </c>
      <c r="AB542" t="s">
        <v>1</v>
      </c>
      <c r="AC542" t="s">
        <v>1</v>
      </c>
      <c r="AD542" t="s">
        <v>1</v>
      </c>
      <c r="AE542" t="s">
        <v>1</v>
      </c>
      <c r="AF542" t="s">
        <v>1</v>
      </c>
      <c r="AG542" t="s">
        <v>1</v>
      </c>
      <c r="AH542" t="s">
        <v>1</v>
      </c>
      <c r="AI542" t="s">
        <v>1</v>
      </c>
      <c r="AJ542" t="s">
        <v>1</v>
      </c>
      <c r="AK542" t="s">
        <v>1</v>
      </c>
      <c r="AL542" t="s">
        <v>1</v>
      </c>
      <c r="AM542" t="s">
        <v>1</v>
      </c>
      <c r="AN542" t="s">
        <v>1</v>
      </c>
      <c r="AO542" t="s">
        <v>1</v>
      </c>
      <c r="AP542" t="s">
        <v>1</v>
      </c>
      <c r="AQ542" t="s">
        <v>1</v>
      </c>
      <c r="AR542" t="s">
        <v>1</v>
      </c>
      <c r="AS542" t="s">
        <v>1</v>
      </c>
      <c r="AT542" t="s">
        <v>1</v>
      </c>
      <c r="AU542" t="s">
        <v>1</v>
      </c>
      <c r="AV542" t="s">
        <v>1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</row>
    <row r="543" spans="1:61" hidden="1">
      <c r="A543" t="s">
        <v>754</v>
      </c>
      <c r="B543" t="s">
        <v>51</v>
      </c>
      <c r="C543" t="s">
        <v>151</v>
      </c>
      <c r="D543" t="s">
        <v>692</v>
      </c>
      <c r="E543" t="s">
        <v>593</v>
      </c>
      <c r="F543" t="s">
        <v>1</v>
      </c>
      <c r="G543" t="s">
        <v>1</v>
      </c>
      <c r="H543" t="s">
        <v>1</v>
      </c>
      <c r="I543" t="s">
        <v>1</v>
      </c>
      <c r="J543" t="s">
        <v>1</v>
      </c>
      <c r="K543" t="s">
        <v>1</v>
      </c>
      <c r="L543" t="s">
        <v>1</v>
      </c>
      <c r="M543" t="s">
        <v>1</v>
      </c>
      <c r="N543" t="s">
        <v>1</v>
      </c>
      <c r="O543" t="s">
        <v>1</v>
      </c>
      <c r="P543" t="s">
        <v>1</v>
      </c>
      <c r="Q543" t="s">
        <v>1</v>
      </c>
      <c r="R543" t="s">
        <v>1</v>
      </c>
      <c r="S543" t="s">
        <v>1</v>
      </c>
      <c r="T543" t="s">
        <v>1</v>
      </c>
      <c r="U543" t="s">
        <v>1</v>
      </c>
      <c r="V543" t="s">
        <v>1</v>
      </c>
      <c r="W543" t="s">
        <v>1</v>
      </c>
      <c r="X543" t="s">
        <v>1</v>
      </c>
      <c r="Y543" t="s">
        <v>1</v>
      </c>
      <c r="Z543" t="s">
        <v>1</v>
      </c>
      <c r="AA543" t="s">
        <v>1</v>
      </c>
      <c r="AB543" t="s">
        <v>1</v>
      </c>
      <c r="AC543" t="s">
        <v>1</v>
      </c>
      <c r="AD543" t="s">
        <v>1</v>
      </c>
      <c r="AE543" t="s">
        <v>1</v>
      </c>
      <c r="AF543" t="s">
        <v>1</v>
      </c>
      <c r="AG543" t="s">
        <v>1</v>
      </c>
      <c r="AH543" t="s">
        <v>1</v>
      </c>
      <c r="AI543" t="s">
        <v>1</v>
      </c>
      <c r="AJ543" t="s">
        <v>1</v>
      </c>
      <c r="AK543" t="s">
        <v>1</v>
      </c>
      <c r="AL543" t="s">
        <v>1</v>
      </c>
      <c r="AM543" t="s">
        <v>1</v>
      </c>
      <c r="AN543" t="s">
        <v>1</v>
      </c>
      <c r="AO543" t="s">
        <v>1</v>
      </c>
      <c r="AP543" t="s">
        <v>1</v>
      </c>
      <c r="AQ543" t="s">
        <v>1</v>
      </c>
      <c r="AR543" t="s">
        <v>1</v>
      </c>
      <c r="AS543" t="s">
        <v>1</v>
      </c>
      <c r="AT543" t="s">
        <v>1</v>
      </c>
      <c r="AU543" t="s">
        <v>1</v>
      </c>
      <c r="AV543" t="s">
        <v>1</v>
      </c>
      <c r="AW543">
        <v>0</v>
      </c>
      <c r="AX543">
        <v>0</v>
      </c>
      <c r="AY543">
        <v>0.29920000000000002</v>
      </c>
      <c r="AZ543">
        <v>0</v>
      </c>
      <c r="BA543">
        <v>0</v>
      </c>
      <c r="BB543">
        <v>-0.49930000000000002</v>
      </c>
      <c r="BC543">
        <v>-0.254</v>
      </c>
      <c r="BD543">
        <v>-3.7400000000000003E-2</v>
      </c>
      <c r="BE543">
        <v>0</v>
      </c>
      <c r="BF543">
        <v>0</v>
      </c>
      <c r="BG543">
        <v>0</v>
      </c>
      <c r="BH543">
        <v>0</v>
      </c>
      <c r="BI543">
        <v>0</v>
      </c>
    </row>
    <row r="544" spans="1:61" hidden="1">
      <c r="A544" t="s">
        <v>755</v>
      </c>
      <c r="B544" t="s">
        <v>150</v>
      </c>
      <c r="C544" t="s">
        <v>151</v>
      </c>
      <c r="D544" t="s">
        <v>756</v>
      </c>
      <c r="E544" t="s">
        <v>530</v>
      </c>
      <c r="F544" t="s">
        <v>1</v>
      </c>
      <c r="G544" t="s">
        <v>1</v>
      </c>
      <c r="H544" t="s">
        <v>1</v>
      </c>
      <c r="I544" t="s">
        <v>1</v>
      </c>
      <c r="J544" t="s">
        <v>1</v>
      </c>
      <c r="K544" t="s">
        <v>1</v>
      </c>
      <c r="L544" t="s">
        <v>1</v>
      </c>
      <c r="M544" t="s">
        <v>1</v>
      </c>
      <c r="N544" t="s">
        <v>1</v>
      </c>
      <c r="O544" t="s">
        <v>1</v>
      </c>
      <c r="P544" t="s">
        <v>1</v>
      </c>
      <c r="Q544" t="s">
        <v>1</v>
      </c>
      <c r="R544" t="s">
        <v>1</v>
      </c>
      <c r="S544" t="s">
        <v>1</v>
      </c>
      <c r="T544" t="s">
        <v>1</v>
      </c>
      <c r="U544" t="s">
        <v>1</v>
      </c>
      <c r="V544" t="s">
        <v>1</v>
      </c>
      <c r="W544" t="s">
        <v>1</v>
      </c>
      <c r="X544" t="s">
        <v>1</v>
      </c>
      <c r="Y544" t="s">
        <v>1</v>
      </c>
      <c r="Z544" t="s">
        <v>1</v>
      </c>
      <c r="AA544" t="s">
        <v>1</v>
      </c>
      <c r="AB544" t="s">
        <v>1</v>
      </c>
      <c r="AC544" t="s">
        <v>1</v>
      </c>
      <c r="AD544" t="s">
        <v>1</v>
      </c>
      <c r="AE544" t="s">
        <v>1</v>
      </c>
      <c r="AF544" t="s">
        <v>1</v>
      </c>
      <c r="AG544" t="s">
        <v>1</v>
      </c>
      <c r="AH544" t="s">
        <v>1</v>
      </c>
      <c r="AI544" t="s">
        <v>1</v>
      </c>
      <c r="AJ544" t="s">
        <v>1</v>
      </c>
      <c r="AK544" t="s">
        <v>1</v>
      </c>
      <c r="AL544" t="s">
        <v>1</v>
      </c>
      <c r="AM544" t="s">
        <v>1</v>
      </c>
      <c r="AN544" t="s">
        <v>1</v>
      </c>
      <c r="AO544" t="s">
        <v>1</v>
      </c>
      <c r="AP544" t="s">
        <v>1</v>
      </c>
      <c r="AQ544" t="s">
        <v>1</v>
      </c>
      <c r="AR544" t="s">
        <v>1</v>
      </c>
      <c r="AS544" t="s">
        <v>1</v>
      </c>
      <c r="AT544" t="s">
        <v>1</v>
      </c>
      <c r="AU544" t="s">
        <v>1</v>
      </c>
      <c r="AV544" t="s">
        <v>1</v>
      </c>
      <c r="AW544" t="s">
        <v>1</v>
      </c>
      <c r="AX544" t="s">
        <v>1</v>
      </c>
      <c r="AY544" t="s">
        <v>1</v>
      </c>
      <c r="AZ544" t="s">
        <v>1</v>
      </c>
      <c r="BA544" t="s">
        <v>1</v>
      </c>
      <c r="BB544" t="s">
        <v>1</v>
      </c>
      <c r="BC544" t="s">
        <v>1</v>
      </c>
      <c r="BD544" t="s">
        <v>1</v>
      </c>
      <c r="BE544">
        <v>-80.150000000000006</v>
      </c>
      <c r="BF544">
        <v>-80</v>
      </c>
      <c r="BG544">
        <v>-62.22</v>
      </c>
      <c r="BH544">
        <v>-44.43</v>
      </c>
      <c r="BI544">
        <v>-44.74</v>
      </c>
    </row>
    <row r="545" spans="1:61" hidden="1">
      <c r="A545" t="s">
        <v>757</v>
      </c>
      <c r="B545" t="s">
        <v>155</v>
      </c>
      <c r="C545" t="s">
        <v>151</v>
      </c>
      <c r="D545" t="s">
        <v>756</v>
      </c>
      <c r="E545" t="s">
        <v>530</v>
      </c>
      <c r="F545" t="s">
        <v>1</v>
      </c>
      <c r="G545" t="s">
        <v>1</v>
      </c>
      <c r="H545" t="s">
        <v>1</v>
      </c>
      <c r="I545" t="s">
        <v>1</v>
      </c>
      <c r="J545" t="s">
        <v>1</v>
      </c>
      <c r="K545" t="s">
        <v>1</v>
      </c>
      <c r="L545" t="s">
        <v>1</v>
      </c>
      <c r="M545" t="s">
        <v>1</v>
      </c>
      <c r="N545" t="s">
        <v>1</v>
      </c>
      <c r="O545" t="s">
        <v>1</v>
      </c>
      <c r="P545" t="s">
        <v>1</v>
      </c>
      <c r="Q545" t="s">
        <v>1</v>
      </c>
      <c r="R545" t="s">
        <v>1</v>
      </c>
      <c r="S545" t="s">
        <v>1</v>
      </c>
      <c r="T545" t="s">
        <v>1</v>
      </c>
      <c r="U545" t="s">
        <v>1</v>
      </c>
      <c r="V545" t="s">
        <v>1</v>
      </c>
      <c r="W545" t="s">
        <v>1</v>
      </c>
      <c r="X545" t="s">
        <v>1</v>
      </c>
      <c r="Y545" t="s">
        <v>1</v>
      </c>
      <c r="Z545" t="s">
        <v>1</v>
      </c>
      <c r="AA545" t="s">
        <v>1</v>
      </c>
      <c r="AB545" t="s">
        <v>1</v>
      </c>
      <c r="AC545" t="s">
        <v>1</v>
      </c>
      <c r="AD545" t="s">
        <v>1</v>
      </c>
      <c r="AE545" t="s">
        <v>1</v>
      </c>
      <c r="AF545" t="s">
        <v>1</v>
      </c>
      <c r="AG545" t="s">
        <v>1</v>
      </c>
      <c r="AH545" t="s">
        <v>1</v>
      </c>
      <c r="AI545" t="s">
        <v>1</v>
      </c>
      <c r="AJ545" t="s">
        <v>1</v>
      </c>
      <c r="AK545" t="s">
        <v>1</v>
      </c>
      <c r="AL545" t="s">
        <v>1</v>
      </c>
      <c r="AM545" t="s">
        <v>1</v>
      </c>
      <c r="AN545" t="s">
        <v>1</v>
      </c>
      <c r="AO545" t="s">
        <v>1</v>
      </c>
      <c r="AP545" t="s">
        <v>1</v>
      </c>
      <c r="AQ545" t="s">
        <v>1</v>
      </c>
      <c r="AR545" t="s">
        <v>1</v>
      </c>
      <c r="AS545" t="s">
        <v>1</v>
      </c>
      <c r="AT545" t="s">
        <v>1</v>
      </c>
      <c r="AU545" t="s">
        <v>1</v>
      </c>
      <c r="AV545" t="s">
        <v>1</v>
      </c>
      <c r="AW545" t="s">
        <v>1</v>
      </c>
      <c r="AX545" t="s">
        <v>1</v>
      </c>
      <c r="AY545" t="s">
        <v>1</v>
      </c>
      <c r="AZ545" t="s">
        <v>1</v>
      </c>
      <c r="BA545" t="s">
        <v>1</v>
      </c>
      <c r="BB545">
        <v>-0.74</v>
      </c>
      <c r="BC545">
        <v>0.36</v>
      </c>
      <c r="BD545">
        <v>-21.76</v>
      </c>
      <c r="BE545">
        <v>-80.150000000000006</v>
      </c>
      <c r="BF545">
        <v>-80</v>
      </c>
      <c r="BG545">
        <v>-62.45</v>
      </c>
      <c r="BH545">
        <v>-44.13</v>
      </c>
      <c r="BI545">
        <v>-44.57</v>
      </c>
    </row>
    <row r="546" spans="1:61" hidden="1">
      <c r="A546" t="s">
        <v>758</v>
      </c>
      <c r="B546" t="s">
        <v>157</v>
      </c>
      <c r="C546" t="s">
        <v>151</v>
      </c>
      <c r="D546" t="s">
        <v>756</v>
      </c>
      <c r="E546" t="s">
        <v>530</v>
      </c>
      <c r="F546" t="s">
        <v>1</v>
      </c>
      <c r="G546" t="s">
        <v>1</v>
      </c>
      <c r="H546" t="s">
        <v>1</v>
      </c>
      <c r="I546" t="s">
        <v>1</v>
      </c>
      <c r="J546" t="s">
        <v>1</v>
      </c>
      <c r="K546" t="s">
        <v>1</v>
      </c>
      <c r="L546" t="s">
        <v>1</v>
      </c>
      <c r="M546" t="s">
        <v>1</v>
      </c>
      <c r="N546" t="s">
        <v>1</v>
      </c>
      <c r="O546" t="s">
        <v>1</v>
      </c>
      <c r="P546" t="s">
        <v>1</v>
      </c>
      <c r="Q546" t="s">
        <v>1</v>
      </c>
      <c r="R546" t="s">
        <v>1</v>
      </c>
      <c r="S546" t="s">
        <v>1</v>
      </c>
      <c r="T546" t="s">
        <v>1</v>
      </c>
      <c r="U546" t="s">
        <v>1</v>
      </c>
      <c r="V546" t="s">
        <v>1</v>
      </c>
      <c r="W546" t="s">
        <v>1</v>
      </c>
      <c r="X546" t="s">
        <v>1</v>
      </c>
      <c r="Y546" t="s">
        <v>1</v>
      </c>
      <c r="Z546" t="s">
        <v>1</v>
      </c>
      <c r="AA546" t="s">
        <v>1</v>
      </c>
      <c r="AB546" t="s">
        <v>1</v>
      </c>
      <c r="AC546" t="s">
        <v>1</v>
      </c>
      <c r="AD546" t="s">
        <v>1</v>
      </c>
      <c r="AE546" t="s">
        <v>1</v>
      </c>
      <c r="AF546" t="s">
        <v>1</v>
      </c>
      <c r="AG546" t="s">
        <v>1</v>
      </c>
      <c r="AH546" t="s">
        <v>1</v>
      </c>
      <c r="AI546" t="s">
        <v>1</v>
      </c>
      <c r="AJ546" t="s">
        <v>1</v>
      </c>
      <c r="AK546" t="s">
        <v>1</v>
      </c>
      <c r="AL546" t="s">
        <v>1</v>
      </c>
      <c r="AM546" t="s">
        <v>1</v>
      </c>
      <c r="AN546" t="s">
        <v>1</v>
      </c>
      <c r="AO546" t="s">
        <v>1</v>
      </c>
      <c r="AP546" t="s">
        <v>1</v>
      </c>
      <c r="AQ546" t="s">
        <v>1</v>
      </c>
      <c r="AR546" t="s">
        <v>1</v>
      </c>
      <c r="AS546" t="s">
        <v>1</v>
      </c>
      <c r="AT546" t="s">
        <v>1</v>
      </c>
      <c r="AU546" t="s">
        <v>1</v>
      </c>
      <c r="AV546" t="s">
        <v>1</v>
      </c>
      <c r="AW546" t="s">
        <v>1</v>
      </c>
      <c r="AX546" t="s">
        <v>1</v>
      </c>
      <c r="AY546" t="s">
        <v>1</v>
      </c>
      <c r="AZ546" t="s">
        <v>1</v>
      </c>
      <c r="BA546" t="s">
        <v>1</v>
      </c>
      <c r="BB546">
        <v>-0.74</v>
      </c>
      <c r="BC546">
        <v>1.27</v>
      </c>
      <c r="BD546">
        <v>-16.420000000000002</v>
      </c>
      <c r="BE546">
        <v>-71.58</v>
      </c>
      <c r="BF546">
        <v>-72.55</v>
      </c>
      <c r="BG546">
        <v>-60.59</v>
      </c>
      <c r="BH546">
        <v>-42.02</v>
      </c>
      <c r="BI546">
        <v>-41.18</v>
      </c>
    </row>
    <row r="547" spans="1:61" hidden="1">
      <c r="A547" t="s">
        <v>759</v>
      </c>
      <c r="B547" t="s">
        <v>159</v>
      </c>
      <c r="C547" t="s">
        <v>151</v>
      </c>
      <c r="D547" t="s">
        <v>756</v>
      </c>
      <c r="E547" t="s">
        <v>530</v>
      </c>
      <c r="F547" t="s">
        <v>1</v>
      </c>
      <c r="G547" t="s">
        <v>1</v>
      </c>
      <c r="H547" t="s">
        <v>1</v>
      </c>
      <c r="I547" t="s">
        <v>1</v>
      </c>
      <c r="J547" t="s">
        <v>1</v>
      </c>
      <c r="K547" t="s">
        <v>1</v>
      </c>
      <c r="L547" t="s">
        <v>1</v>
      </c>
      <c r="M547" t="s">
        <v>1</v>
      </c>
      <c r="N547" t="s">
        <v>1</v>
      </c>
      <c r="O547" t="s">
        <v>1</v>
      </c>
      <c r="P547" t="s">
        <v>1</v>
      </c>
      <c r="Q547" t="s">
        <v>1</v>
      </c>
      <c r="R547" t="s">
        <v>1</v>
      </c>
      <c r="S547" t="s">
        <v>1</v>
      </c>
      <c r="T547" t="s">
        <v>1</v>
      </c>
      <c r="U547" t="s">
        <v>1</v>
      </c>
      <c r="V547" t="s">
        <v>1</v>
      </c>
      <c r="W547" t="s">
        <v>1</v>
      </c>
      <c r="X547" t="s">
        <v>1</v>
      </c>
      <c r="Y547" t="s">
        <v>1</v>
      </c>
      <c r="Z547" t="s">
        <v>1</v>
      </c>
      <c r="AA547" t="s">
        <v>1</v>
      </c>
      <c r="AB547" t="s">
        <v>1</v>
      </c>
      <c r="AC547" t="s">
        <v>1</v>
      </c>
      <c r="AD547" t="s">
        <v>1</v>
      </c>
      <c r="AE547" t="s">
        <v>1</v>
      </c>
      <c r="AF547" t="s">
        <v>1</v>
      </c>
      <c r="AG547" t="s">
        <v>1</v>
      </c>
      <c r="AH547" t="s">
        <v>1</v>
      </c>
      <c r="AI547" t="s">
        <v>1</v>
      </c>
      <c r="AJ547" t="s">
        <v>1</v>
      </c>
      <c r="AK547" t="s">
        <v>1</v>
      </c>
      <c r="AL547" t="s">
        <v>1</v>
      </c>
      <c r="AM547" t="s">
        <v>1</v>
      </c>
      <c r="AN547" t="s">
        <v>1</v>
      </c>
      <c r="AO547" t="s">
        <v>1</v>
      </c>
      <c r="AP547" t="s">
        <v>1</v>
      </c>
      <c r="AQ547" t="s">
        <v>1</v>
      </c>
      <c r="AR547" t="s">
        <v>1</v>
      </c>
      <c r="AS547" t="s">
        <v>1</v>
      </c>
      <c r="AT547" t="s">
        <v>1</v>
      </c>
      <c r="AU547" t="s">
        <v>1</v>
      </c>
      <c r="AV547" t="s">
        <v>1</v>
      </c>
      <c r="AW547" t="s">
        <v>1</v>
      </c>
      <c r="AX547" t="s">
        <v>1</v>
      </c>
      <c r="AY547" t="s">
        <v>1</v>
      </c>
      <c r="AZ547" t="s">
        <v>1</v>
      </c>
      <c r="BA547" t="s">
        <v>1</v>
      </c>
      <c r="BB547">
        <v>-0.74</v>
      </c>
      <c r="BC547">
        <v>0.36</v>
      </c>
      <c r="BD547">
        <v>-15.47</v>
      </c>
      <c r="BE547">
        <v>-64.66</v>
      </c>
      <c r="BF547">
        <v>-65.3</v>
      </c>
      <c r="BG547">
        <v>-45.47</v>
      </c>
      <c r="BH547">
        <v>-35.549999999999997</v>
      </c>
      <c r="BI547">
        <v>-37.659999999999997</v>
      </c>
    </row>
    <row r="548" spans="1:61" hidden="1">
      <c r="A548" t="s">
        <v>760</v>
      </c>
      <c r="B548" t="s">
        <v>161</v>
      </c>
      <c r="C548" t="s">
        <v>151</v>
      </c>
      <c r="D548" t="s">
        <v>756</v>
      </c>
      <c r="E548" t="s">
        <v>530</v>
      </c>
      <c r="F548" t="s">
        <v>1</v>
      </c>
      <c r="G548" t="s">
        <v>1</v>
      </c>
      <c r="H548" t="s">
        <v>1</v>
      </c>
      <c r="I548" t="s">
        <v>1</v>
      </c>
      <c r="J548" t="s">
        <v>1</v>
      </c>
      <c r="K548" t="s">
        <v>1</v>
      </c>
      <c r="L548" t="s">
        <v>1</v>
      </c>
      <c r="M548" t="s">
        <v>1</v>
      </c>
      <c r="N548" t="s">
        <v>1</v>
      </c>
      <c r="O548" t="s">
        <v>1</v>
      </c>
      <c r="P548" t="s">
        <v>1</v>
      </c>
      <c r="Q548" t="s">
        <v>1</v>
      </c>
      <c r="R548" t="s">
        <v>1</v>
      </c>
      <c r="S548" t="s">
        <v>1</v>
      </c>
      <c r="T548" t="s">
        <v>1</v>
      </c>
      <c r="U548" t="s">
        <v>1</v>
      </c>
      <c r="V548" t="s">
        <v>1</v>
      </c>
      <c r="W548" t="s">
        <v>1</v>
      </c>
      <c r="X548" t="s">
        <v>1</v>
      </c>
      <c r="Y548" t="s">
        <v>1</v>
      </c>
      <c r="Z548" t="s">
        <v>1</v>
      </c>
      <c r="AA548" t="s">
        <v>1</v>
      </c>
      <c r="AB548" t="s">
        <v>1</v>
      </c>
      <c r="AC548" t="s">
        <v>1</v>
      </c>
      <c r="AD548" t="s">
        <v>1</v>
      </c>
      <c r="AE548" t="s">
        <v>1</v>
      </c>
      <c r="AF548" t="s">
        <v>1</v>
      </c>
      <c r="AG548" t="s">
        <v>1</v>
      </c>
      <c r="AH548" t="s">
        <v>1</v>
      </c>
      <c r="AI548" t="s">
        <v>1</v>
      </c>
      <c r="AJ548" t="s">
        <v>1</v>
      </c>
      <c r="AK548" t="s">
        <v>1</v>
      </c>
      <c r="AL548" t="s">
        <v>1</v>
      </c>
      <c r="AM548" t="s">
        <v>1</v>
      </c>
      <c r="AN548" t="s">
        <v>1</v>
      </c>
      <c r="AO548" t="s">
        <v>1</v>
      </c>
      <c r="AP548" t="s">
        <v>1</v>
      </c>
      <c r="AQ548" t="s">
        <v>1</v>
      </c>
      <c r="AR548" t="s">
        <v>1</v>
      </c>
      <c r="AS548" t="s">
        <v>1</v>
      </c>
      <c r="AT548" t="s">
        <v>1</v>
      </c>
      <c r="AU548" t="s">
        <v>1</v>
      </c>
      <c r="AV548" t="s">
        <v>1</v>
      </c>
      <c r="AW548" t="s">
        <v>1</v>
      </c>
      <c r="AX548" t="s">
        <v>1</v>
      </c>
      <c r="AY548" t="s">
        <v>1</v>
      </c>
      <c r="AZ548" t="s">
        <v>1</v>
      </c>
      <c r="BA548" t="s">
        <v>1</v>
      </c>
      <c r="BB548">
        <v>-0.74</v>
      </c>
      <c r="BC548">
        <v>1.27</v>
      </c>
      <c r="BD548">
        <v>-14.74</v>
      </c>
      <c r="BE548">
        <v>-64.430000000000007</v>
      </c>
      <c r="BF548">
        <v>-65.13</v>
      </c>
      <c r="BG548">
        <v>-45.52</v>
      </c>
      <c r="BH548">
        <v>-35.61</v>
      </c>
      <c r="BI548">
        <v>-37.71</v>
      </c>
    </row>
    <row r="549" spans="1:61" hidden="1">
      <c r="A549" t="s">
        <v>761</v>
      </c>
      <c r="B549" t="s">
        <v>23</v>
      </c>
      <c r="C549" t="s">
        <v>151</v>
      </c>
      <c r="D549" t="s">
        <v>756</v>
      </c>
      <c r="E549" t="s">
        <v>530</v>
      </c>
      <c r="F549" t="s">
        <v>1</v>
      </c>
      <c r="G549" t="s">
        <v>1</v>
      </c>
      <c r="H549" t="s">
        <v>1</v>
      </c>
      <c r="I549" t="s">
        <v>1</v>
      </c>
      <c r="J549" t="s">
        <v>1</v>
      </c>
      <c r="K549" t="s">
        <v>1</v>
      </c>
      <c r="L549" t="s">
        <v>1</v>
      </c>
      <c r="M549" t="s">
        <v>1</v>
      </c>
      <c r="N549" t="s">
        <v>1</v>
      </c>
      <c r="O549" t="s">
        <v>1</v>
      </c>
      <c r="P549" t="s">
        <v>1</v>
      </c>
      <c r="Q549" t="s">
        <v>1</v>
      </c>
      <c r="R549" t="s">
        <v>1</v>
      </c>
      <c r="S549" t="s">
        <v>1</v>
      </c>
      <c r="T549" t="s">
        <v>1</v>
      </c>
      <c r="U549" t="s">
        <v>1</v>
      </c>
      <c r="V549" t="s">
        <v>1</v>
      </c>
      <c r="W549" t="s">
        <v>1</v>
      </c>
      <c r="X549" t="s">
        <v>1</v>
      </c>
      <c r="Y549" t="s">
        <v>1</v>
      </c>
      <c r="Z549" t="s">
        <v>1</v>
      </c>
      <c r="AA549" t="s">
        <v>1</v>
      </c>
      <c r="AB549" t="s">
        <v>1</v>
      </c>
      <c r="AC549" t="s">
        <v>1</v>
      </c>
      <c r="AD549" t="s">
        <v>1</v>
      </c>
      <c r="AE549" t="s">
        <v>1</v>
      </c>
      <c r="AF549" t="s">
        <v>1</v>
      </c>
      <c r="AG549" t="s">
        <v>1</v>
      </c>
      <c r="AH549" t="s">
        <v>1</v>
      </c>
      <c r="AI549" t="s">
        <v>1</v>
      </c>
      <c r="AJ549" t="s">
        <v>1</v>
      </c>
      <c r="AK549" t="s">
        <v>1</v>
      </c>
      <c r="AL549" t="s">
        <v>1</v>
      </c>
      <c r="AM549" t="s">
        <v>1</v>
      </c>
      <c r="AN549" t="s">
        <v>1</v>
      </c>
      <c r="AO549" t="s">
        <v>1</v>
      </c>
      <c r="AP549" t="s">
        <v>1</v>
      </c>
      <c r="AQ549" t="s">
        <v>1</v>
      </c>
      <c r="AR549" t="s">
        <v>1</v>
      </c>
      <c r="AS549" t="s">
        <v>1</v>
      </c>
      <c r="AT549" t="s">
        <v>1</v>
      </c>
      <c r="AU549" t="s">
        <v>1</v>
      </c>
      <c r="AV549" t="s">
        <v>1</v>
      </c>
      <c r="AW549" t="s">
        <v>1</v>
      </c>
      <c r="AX549" t="s">
        <v>1</v>
      </c>
      <c r="AY549" t="s">
        <v>1</v>
      </c>
      <c r="AZ549" t="s">
        <v>1</v>
      </c>
      <c r="BA549" t="s">
        <v>1</v>
      </c>
      <c r="BB549">
        <v>-0.74</v>
      </c>
      <c r="BC549">
        <v>1.27</v>
      </c>
      <c r="BD549">
        <v>-14.37</v>
      </c>
      <c r="BE549">
        <v>-63.96</v>
      </c>
      <c r="BF549">
        <v>-63.79</v>
      </c>
      <c r="BG549">
        <v>-44.48</v>
      </c>
      <c r="BH549">
        <v>-34.450000000000003</v>
      </c>
      <c r="BI549">
        <v>-37.270000000000003</v>
      </c>
    </row>
    <row r="550" spans="1:61" hidden="1">
      <c r="A550" t="s">
        <v>762</v>
      </c>
      <c r="B550" t="s">
        <v>24</v>
      </c>
      <c r="C550" t="s">
        <v>151</v>
      </c>
      <c r="D550" t="s">
        <v>756</v>
      </c>
      <c r="E550" t="s">
        <v>537</v>
      </c>
      <c r="F550" t="s">
        <v>1</v>
      </c>
      <c r="G550" t="s">
        <v>1</v>
      </c>
      <c r="H550" t="s">
        <v>1</v>
      </c>
      <c r="I550" t="s">
        <v>1</v>
      </c>
      <c r="J550" t="s">
        <v>1</v>
      </c>
      <c r="K550" t="s">
        <v>1</v>
      </c>
      <c r="L550" t="s">
        <v>1</v>
      </c>
      <c r="M550" t="s">
        <v>1</v>
      </c>
      <c r="N550" t="s">
        <v>1</v>
      </c>
      <c r="O550" t="s">
        <v>1</v>
      </c>
      <c r="P550" t="s">
        <v>1</v>
      </c>
      <c r="Q550" t="s">
        <v>1</v>
      </c>
      <c r="R550" t="s">
        <v>1</v>
      </c>
      <c r="S550" t="s">
        <v>1</v>
      </c>
      <c r="T550" t="s">
        <v>1</v>
      </c>
      <c r="U550" t="s">
        <v>1</v>
      </c>
      <c r="V550" t="s">
        <v>1</v>
      </c>
      <c r="W550" t="s">
        <v>1</v>
      </c>
      <c r="X550" t="s">
        <v>1</v>
      </c>
      <c r="Y550" t="s">
        <v>1</v>
      </c>
      <c r="Z550" t="s">
        <v>1</v>
      </c>
      <c r="AA550" t="s">
        <v>1</v>
      </c>
      <c r="AB550" t="s">
        <v>1</v>
      </c>
      <c r="AC550" t="s">
        <v>1</v>
      </c>
      <c r="AD550" t="s">
        <v>1</v>
      </c>
      <c r="AE550" t="s">
        <v>1</v>
      </c>
      <c r="AF550" t="s">
        <v>1</v>
      </c>
      <c r="AG550" t="s">
        <v>1</v>
      </c>
      <c r="AH550" t="s">
        <v>1</v>
      </c>
      <c r="AI550" t="s">
        <v>1</v>
      </c>
      <c r="AJ550" t="s">
        <v>1</v>
      </c>
      <c r="AK550" t="s">
        <v>1</v>
      </c>
      <c r="AL550" t="s">
        <v>1</v>
      </c>
      <c r="AM550" t="s">
        <v>1</v>
      </c>
      <c r="AN550" t="s">
        <v>1</v>
      </c>
      <c r="AO550" t="s">
        <v>1</v>
      </c>
      <c r="AP550" t="s">
        <v>1</v>
      </c>
      <c r="AQ550" t="s">
        <v>1</v>
      </c>
      <c r="AR550" t="s">
        <v>1</v>
      </c>
      <c r="AS550" t="s">
        <v>1</v>
      </c>
      <c r="AT550" t="s">
        <v>1</v>
      </c>
      <c r="AU550" t="s">
        <v>1</v>
      </c>
      <c r="AV550" t="s">
        <v>1</v>
      </c>
      <c r="AW550" t="s">
        <v>1</v>
      </c>
      <c r="AX550" t="s">
        <v>1</v>
      </c>
      <c r="AY550" t="s">
        <v>1</v>
      </c>
      <c r="AZ550" t="s">
        <v>1</v>
      </c>
      <c r="BA550" t="s">
        <v>1</v>
      </c>
      <c r="BB550">
        <v>0</v>
      </c>
      <c r="BC550">
        <v>0</v>
      </c>
      <c r="BD550">
        <v>-1.252</v>
      </c>
      <c r="BE550">
        <v>-1.0129999999999999</v>
      </c>
      <c r="BF550">
        <v>-2.1970000000000001</v>
      </c>
      <c r="BG550">
        <v>-2.0470000000000002</v>
      </c>
      <c r="BH550">
        <v>-1.008</v>
      </c>
      <c r="BI550">
        <v>0.60399999999999998</v>
      </c>
    </row>
    <row r="551" spans="1:61" hidden="1">
      <c r="A551" t="s">
        <v>763</v>
      </c>
      <c r="B551" t="s">
        <v>25</v>
      </c>
      <c r="C551" t="s">
        <v>151</v>
      </c>
      <c r="D551" t="s">
        <v>756</v>
      </c>
      <c r="E551" t="s">
        <v>539</v>
      </c>
      <c r="F551" t="s">
        <v>1</v>
      </c>
      <c r="G551" t="s">
        <v>1</v>
      </c>
      <c r="H551" t="s">
        <v>1</v>
      </c>
      <c r="I551" t="s">
        <v>1</v>
      </c>
      <c r="J551" t="s">
        <v>1</v>
      </c>
      <c r="K551" t="s">
        <v>1</v>
      </c>
      <c r="L551" t="s">
        <v>1</v>
      </c>
      <c r="M551" t="s">
        <v>1</v>
      </c>
      <c r="N551" t="s">
        <v>1</v>
      </c>
      <c r="O551" t="s">
        <v>1</v>
      </c>
      <c r="P551" t="s">
        <v>1</v>
      </c>
      <c r="Q551" t="s">
        <v>1</v>
      </c>
      <c r="R551" t="s">
        <v>1</v>
      </c>
      <c r="S551" t="s">
        <v>1</v>
      </c>
      <c r="T551" t="s">
        <v>1</v>
      </c>
      <c r="U551" t="s">
        <v>1</v>
      </c>
      <c r="V551" t="s">
        <v>1</v>
      </c>
      <c r="W551" t="s">
        <v>1</v>
      </c>
      <c r="X551" t="s">
        <v>1</v>
      </c>
      <c r="Y551" t="s">
        <v>1</v>
      </c>
      <c r="Z551" t="s">
        <v>1</v>
      </c>
      <c r="AA551" t="s">
        <v>1</v>
      </c>
      <c r="AB551" t="s">
        <v>1</v>
      </c>
      <c r="AC551" t="s">
        <v>1</v>
      </c>
      <c r="AD551" t="s">
        <v>1</v>
      </c>
      <c r="AE551" t="s">
        <v>1</v>
      </c>
      <c r="AF551" t="s">
        <v>1</v>
      </c>
      <c r="AG551" t="s">
        <v>1</v>
      </c>
      <c r="AH551" t="s">
        <v>1</v>
      </c>
      <c r="AI551" t="s">
        <v>1</v>
      </c>
      <c r="AJ551" t="s">
        <v>1</v>
      </c>
      <c r="AK551" t="s">
        <v>1</v>
      </c>
      <c r="AL551" t="s">
        <v>1</v>
      </c>
      <c r="AM551" t="s">
        <v>1</v>
      </c>
      <c r="AN551" t="s">
        <v>1</v>
      </c>
      <c r="AO551" t="s">
        <v>1</v>
      </c>
      <c r="AP551" t="s">
        <v>1</v>
      </c>
      <c r="AQ551" t="s">
        <v>1</v>
      </c>
      <c r="AR551" t="s">
        <v>1</v>
      </c>
      <c r="AS551" t="s">
        <v>1</v>
      </c>
      <c r="AT551" t="s">
        <v>1</v>
      </c>
      <c r="AU551" t="s">
        <v>1</v>
      </c>
      <c r="AV551" t="s">
        <v>1</v>
      </c>
      <c r="AW551" t="s">
        <v>1</v>
      </c>
      <c r="AX551" t="s">
        <v>1</v>
      </c>
      <c r="AY551" t="s">
        <v>1</v>
      </c>
      <c r="AZ551" t="s">
        <v>1</v>
      </c>
      <c r="BA551" t="s">
        <v>1</v>
      </c>
      <c r="BB551">
        <v>0</v>
      </c>
      <c r="BC551">
        <v>0</v>
      </c>
      <c r="BD551">
        <v>0</v>
      </c>
      <c r="BE551">
        <v>6.3E-2</v>
      </c>
      <c r="BF551">
        <v>0.16300000000000001</v>
      </c>
      <c r="BG551">
        <v>0.63600000000000001</v>
      </c>
      <c r="BH551">
        <v>-8.5999999999999993E-2</v>
      </c>
      <c r="BI551">
        <v>0</v>
      </c>
    </row>
    <row r="552" spans="1:61" hidden="1">
      <c r="A552" t="s">
        <v>764</v>
      </c>
      <c r="B552" t="s">
        <v>26</v>
      </c>
      <c r="C552" t="s">
        <v>151</v>
      </c>
      <c r="D552" t="s">
        <v>756</v>
      </c>
      <c r="E552" t="s">
        <v>541</v>
      </c>
      <c r="F552" t="s">
        <v>1</v>
      </c>
      <c r="G552" t="s">
        <v>1</v>
      </c>
      <c r="H552" t="s">
        <v>1</v>
      </c>
      <c r="I552" t="s">
        <v>1</v>
      </c>
      <c r="J552" t="s">
        <v>1</v>
      </c>
      <c r="K552" t="s">
        <v>1</v>
      </c>
      <c r="L552" t="s">
        <v>1</v>
      </c>
      <c r="M552" t="s">
        <v>1</v>
      </c>
      <c r="N552" t="s">
        <v>1</v>
      </c>
      <c r="O552" t="s">
        <v>1</v>
      </c>
      <c r="P552" t="s">
        <v>1</v>
      </c>
      <c r="Q552" t="s">
        <v>1</v>
      </c>
      <c r="R552" t="s">
        <v>1</v>
      </c>
      <c r="S552" t="s">
        <v>1</v>
      </c>
      <c r="T552" t="s">
        <v>1</v>
      </c>
      <c r="U552" t="s">
        <v>1</v>
      </c>
      <c r="V552" t="s">
        <v>1</v>
      </c>
      <c r="W552" t="s">
        <v>1</v>
      </c>
      <c r="X552" t="s">
        <v>1</v>
      </c>
      <c r="Y552" t="s">
        <v>1</v>
      </c>
      <c r="Z552" t="s">
        <v>1</v>
      </c>
      <c r="AA552" t="s">
        <v>1</v>
      </c>
      <c r="AB552" t="s">
        <v>1</v>
      </c>
      <c r="AC552" t="s">
        <v>1</v>
      </c>
      <c r="AD552" t="s">
        <v>1</v>
      </c>
      <c r="AE552" t="s">
        <v>1</v>
      </c>
      <c r="AF552" t="s">
        <v>1</v>
      </c>
      <c r="AG552" t="s">
        <v>1</v>
      </c>
      <c r="AH552" t="s">
        <v>1</v>
      </c>
      <c r="AI552" t="s">
        <v>1</v>
      </c>
      <c r="AJ552" t="s">
        <v>1</v>
      </c>
      <c r="AK552" t="s">
        <v>1</v>
      </c>
      <c r="AL552" t="s">
        <v>1</v>
      </c>
      <c r="AM552" t="s">
        <v>1</v>
      </c>
      <c r="AN552" t="s">
        <v>1</v>
      </c>
      <c r="AO552" t="s">
        <v>1</v>
      </c>
      <c r="AP552" t="s">
        <v>1</v>
      </c>
      <c r="AQ552" t="s">
        <v>1</v>
      </c>
      <c r="AR552" t="s">
        <v>1</v>
      </c>
      <c r="AS552" t="s">
        <v>1</v>
      </c>
      <c r="AT552" t="s">
        <v>1</v>
      </c>
      <c r="AU552" t="s">
        <v>1</v>
      </c>
      <c r="AV552" t="s">
        <v>1</v>
      </c>
      <c r="AW552" t="s">
        <v>1</v>
      </c>
      <c r="AX552" t="s">
        <v>1</v>
      </c>
      <c r="AY552" t="s">
        <v>1</v>
      </c>
      <c r="AZ552" t="s">
        <v>1</v>
      </c>
      <c r="BA552" t="s">
        <v>1</v>
      </c>
      <c r="BB552">
        <v>0</v>
      </c>
      <c r="BC552">
        <v>0</v>
      </c>
      <c r="BD552">
        <v>-13.3</v>
      </c>
      <c r="BE552">
        <v>-20.100000000000001</v>
      </c>
      <c r="BF552">
        <v>-27.1</v>
      </c>
      <c r="BG552">
        <v>-8.5</v>
      </c>
      <c r="BH552">
        <v>9.1</v>
      </c>
      <c r="BI552">
        <v>-10.199999999999999</v>
      </c>
    </row>
    <row r="553" spans="1:61" hidden="1">
      <c r="A553" t="s">
        <v>765</v>
      </c>
      <c r="B553" t="s">
        <v>27</v>
      </c>
      <c r="C553" t="s">
        <v>151</v>
      </c>
      <c r="D553" t="s">
        <v>756</v>
      </c>
      <c r="E553" t="s">
        <v>543</v>
      </c>
      <c r="F553" t="s">
        <v>1</v>
      </c>
      <c r="G553" t="s">
        <v>1</v>
      </c>
      <c r="H553" t="s">
        <v>1</v>
      </c>
      <c r="I553" t="s">
        <v>1</v>
      </c>
      <c r="J553" t="s">
        <v>1</v>
      </c>
      <c r="K553" t="s">
        <v>1</v>
      </c>
      <c r="L553" t="s">
        <v>1</v>
      </c>
      <c r="M553" t="s">
        <v>1</v>
      </c>
      <c r="N553" t="s">
        <v>1</v>
      </c>
      <c r="O553" t="s">
        <v>1</v>
      </c>
      <c r="P553" t="s">
        <v>1</v>
      </c>
      <c r="Q553" t="s">
        <v>1</v>
      </c>
      <c r="R553" t="s">
        <v>1</v>
      </c>
      <c r="S553" t="s">
        <v>1</v>
      </c>
      <c r="T553" t="s">
        <v>1</v>
      </c>
      <c r="U553" t="s">
        <v>1</v>
      </c>
      <c r="V553" t="s">
        <v>1</v>
      </c>
      <c r="W553" t="s">
        <v>1</v>
      </c>
      <c r="X553" t="s">
        <v>1</v>
      </c>
      <c r="Y553" t="s">
        <v>1</v>
      </c>
      <c r="Z553" t="s">
        <v>1</v>
      </c>
      <c r="AA553" t="s">
        <v>1</v>
      </c>
      <c r="AB553" t="s">
        <v>1</v>
      </c>
      <c r="AC553" t="s">
        <v>1</v>
      </c>
      <c r="AD553" t="s">
        <v>1</v>
      </c>
      <c r="AE553" t="s">
        <v>1</v>
      </c>
      <c r="AF553" t="s">
        <v>1</v>
      </c>
      <c r="AG553" t="s">
        <v>1</v>
      </c>
      <c r="AH553" t="s">
        <v>1</v>
      </c>
      <c r="AI553" t="s">
        <v>1</v>
      </c>
      <c r="AJ553" t="s">
        <v>1</v>
      </c>
      <c r="AK553" t="s">
        <v>1</v>
      </c>
      <c r="AL553" t="s">
        <v>1</v>
      </c>
      <c r="AM553" t="s">
        <v>1</v>
      </c>
      <c r="AN553" t="s">
        <v>1</v>
      </c>
      <c r="AO553" t="s">
        <v>1</v>
      </c>
      <c r="AP553" t="s">
        <v>1</v>
      </c>
      <c r="AQ553" t="s">
        <v>1</v>
      </c>
      <c r="AR553" t="s">
        <v>1</v>
      </c>
      <c r="AS553" t="s">
        <v>1</v>
      </c>
      <c r="AT553" t="s">
        <v>1</v>
      </c>
      <c r="AU553" t="s">
        <v>1</v>
      </c>
      <c r="AV553" t="s">
        <v>1</v>
      </c>
      <c r="AW553" t="s">
        <v>1</v>
      </c>
      <c r="AX553" t="s">
        <v>1</v>
      </c>
      <c r="AY553" t="s">
        <v>1</v>
      </c>
      <c r="AZ553" t="s">
        <v>1</v>
      </c>
      <c r="BA553" t="s">
        <v>1</v>
      </c>
      <c r="BB553">
        <v>0</v>
      </c>
      <c r="BC553">
        <v>0</v>
      </c>
      <c r="BD553">
        <v>1</v>
      </c>
      <c r="BE553">
        <v>-4.5</v>
      </c>
      <c r="BF553">
        <v>3.46</v>
      </c>
      <c r="BG553">
        <v>-11.2</v>
      </c>
      <c r="BH553">
        <v>1.2</v>
      </c>
      <c r="BI553">
        <v>-1.3</v>
      </c>
    </row>
    <row r="554" spans="1:61" hidden="1">
      <c r="A554" t="s">
        <v>766</v>
      </c>
      <c r="B554" t="s">
        <v>28</v>
      </c>
      <c r="C554" t="s">
        <v>151</v>
      </c>
      <c r="D554" t="s">
        <v>756</v>
      </c>
      <c r="E554" t="s">
        <v>545</v>
      </c>
      <c r="F554" t="s">
        <v>1</v>
      </c>
      <c r="G554" t="s">
        <v>1</v>
      </c>
      <c r="H554" t="s">
        <v>1</v>
      </c>
      <c r="I554" t="s">
        <v>1</v>
      </c>
      <c r="J554" t="s">
        <v>1</v>
      </c>
      <c r="K554" t="s">
        <v>1</v>
      </c>
      <c r="L554" t="s">
        <v>1</v>
      </c>
      <c r="M554" t="s">
        <v>1</v>
      </c>
      <c r="N554" t="s">
        <v>1</v>
      </c>
      <c r="O554" t="s">
        <v>1</v>
      </c>
      <c r="P554" t="s">
        <v>1</v>
      </c>
      <c r="Q554" t="s">
        <v>1</v>
      </c>
      <c r="R554" t="s">
        <v>1</v>
      </c>
      <c r="S554" t="s">
        <v>1</v>
      </c>
      <c r="T554" t="s">
        <v>1</v>
      </c>
      <c r="U554" t="s">
        <v>1</v>
      </c>
      <c r="V554" t="s">
        <v>1</v>
      </c>
      <c r="W554" t="s">
        <v>1</v>
      </c>
      <c r="X554" t="s">
        <v>1</v>
      </c>
      <c r="Y554" t="s">
        <v>1</v>
      </c>
      <c r="Z554" t="s">
        <v>1</v>
      </c>
      <c r="AA554" t="s">
        <v>1</v>
      </c>
      <c r="AB554" t="s">
        <v>1</v>
      </c>
      <c r="AC554" t="s">
        <v>1</v>
      </c>
      <c r="AD554" t="s">
        <v>1</v>
      </c>
      <c r="AE554" t="s">
        <v>1</v>
      </c>
      <c r="AF554" t="s">
        <v>1</v>
      </c>
      <c r="AG554" t="s">
        <v>1</v>
      </c>
      <c r="AH554" t="s">
        <v>1</v>
      </c>
      <c r="AI554" t="s">
        <v>1</v>
      </c>
      <c r="AJ554" t="s">
        <v>1</v>
      </c>
      <c r="AK554" t="s">
        <v>1</v>
      </c>
      <c r="AL554" t="s">
        <v>1</v>
      </c>
      <c r="AM554" t="s">
        <v>1</v>
      </c>
      <c r="AN554" t="s">
        <v>1</v>
      </c>
      <c r="AO554" t="s">
        <v>1</v>
      </c>
      <c r="AP554" t="s">
        <v>1</v>
      </c>
      <c r="AQ554" t="s">
        <v>1</v>
      </c>
      <c r="AR554" t="s">
        <v>1</v>
      </c>
      <c r="AS554" t="s">
        <v>1</v>
      </c>
      <c r="AT554" t="s">
        <v>1</v>
      </c>
      <c r="AU554" t="s">
        <v>1</v>
      </c>
      <c r="AV554" t="s">
        <v>1</v>
      </c>
      <c r="AW554" t="s">
        <v>1</v>
      </c>
      <c r="AX554" t="s">
        <v>1</v>
      </c>
      <c r="AY554" t="s">
        <v>1</v>
      </c>
      <c r="AZ554" t="s">
        <v>1</v>
      </c>
      <c r="BA554" t="s">
        <v>1</v>
      </c>
      <c r="BB554">
        <v>0</v>
      </c>
      <c r="BC554">
        <v>0</v>
      </c>
      <c r="BD554">
        <v>5.7</v>
      </c>
      <c r="BE554">
        <v>-10.91</v>
      </c>
      <c r="BF554">
        <v>0.62</v>
      </c>
      <c r="BG554">
        <v>6.35</v>
      </c>
      <c r="BH554">
        <v>11.98</v>
      </c>
      <c r="BI554">
        <v>8.17</v>
      </c>
    </row>
    <row r="555" spans="1:61" hidden="1">
      <c r="A555" t="s">
        <v>767</v>
      </c>
      <c r="B555" t="s">
        <v>29</v>
      </c>
      <c r="C555" t="s">
        <v>151</v>
      </c>
      <c r="D555" t="s">
        <v>756</v>
      </c>
      <c r="E555" t="s">
        <v>547</v>
      </c>
      <c r="F555" t="s">
        <v>1</v>
      </c>
      <c r="G555" t="s">
        <v>1</v>
      </c>
      <c r="H555" t="s">
        <v>1</v>
      </c>
      <c r="I555" t="s">
        <v>1</v>
      </c>
      <c r="J555" t="s">
        <v>1</v>
      </c>
      <c r="K555" t="s">
        <v>1</v>
      </c>
      <c r="L555" t="s">
        <v>1</v>
      </c>
      <c r="M555" t="s">
        <v>1</v>
      </c>
      <c r="N555" t="s">
        <v>1</v>
      </c>
      <c r="O555" t="s">
        <v>1</v>
      </c>
      <c r="P555" t="s">
        <v>1</v>
      </c>
      <c r="Q555" t="s">
        <v>1</v>
      </c>
      <c r="R555" t="s">
        <v>1</v>
      </c>
      <c r="S555" t="s">
        <v>1</v>
      </c>
      <c r="T555" t="s">
        <v>1</v>
      </c>
      <c r="U555" t="s">
        <v>1</v>
      </c>
      <c r="V555" t="s">
        <v>1</v>
      </c>
      <c r="W555" t="s">
        <v>1</v>
      </c>
      <c r="X555" t="s">
        <v>1</v>
      </c>
      <c r="Y555" t="s">
        <v>1</v>
      </c>
      <c r="Z555" t="s">
        <v>1</v>
      </c>
      <c r="AA555" t="s">
        <v>1</v>
      </c>
      <c r="AB555" t="s">
        <v>1</v>
      </c>
      <c r="AC555" t="s">
        <v>1</v>
      </c>
      <c r="AD555" t="s">
        <v>1</v>
      </c>
      <c r="AE555" t="s">
        <v>1</v>
      </c>
      <c r="AF555" t="s">
        <v>1</v>
      </c>
      <c r="AG555" t="s">
        <v>1</v>
      </c>
      <c r="AH555" t="s">
        <v>1</v>
      </c>
      <c r="AI555" t="s">
        <v>1</v>
      </c>
      <c r="AJ555" t="s">
        <v>1</v>
      </c>
      <c r="AK555" t="s">
        <v>1</v>
      </c>
      <c r="AL555" t="s">
        <v>1</v>
      </c>
      <c r="AM555" t="s">
        <v>1</v>
      </c>
      <c r="AN555" t="s">
        <v>1</v>
      </c>
      <c r="AO555" t="s">
        <v>1</v>
      </c>
      <c r="AP555" t="s">
        <v>1</v>
      </c>
      <c r="AQ555" t="s">
        <v>1</v>
      </c>
      <c r="AR555" t="s">
        <v>1</v>
      </c>
      <c r="AS555" t="s">
        <v>1</v>
      </c>
      <c r="AT555" t="s">
        <v>1</v>
      </c>
      <c r="AU555" t="s">
        <v>1</v>
      </c>
      <c r="AV555" t="s">
        <v>1</v>
      </c>
      <c r="AW555" t="s">
        <v>1</v>
      </c>
      <c r="AX555" t="s">
        <v>1</v>
      </c>
      <c r="AY555" t="s">
        <v>1</v>
      </c>
      <c r="AZ555" t="s">
        <v>1</v>
      </c>
      <c r="BA555" t="s">
        <v>1</v>
      </c>
      <c r="BB555">
        <v>0</v>
      </c>
      <c r="BC555">
        <v>0</v>
      </c>
      <c r="BD555">
        <v>-0.106</v>
      </c>
      <c r="BE555">
        <v>2.5999999999999999E-2</v>
      </c>
      <c r="BF555">
        <v>0</v>
      </c>
      <c r="BG555">
        <v>-0.01</v>
      </c>
      <c r="BH555">
        <v>-2E-3</v>
      </c>
      <c r="BI555">
        <v>0</v>
      </c>
    </row>
    <row r="556" spans="1:61" hidden="1">
      <c r="A556" t="s">
        <v>768</v>
      </c>
      <c r="B556" t="s">
        <v>30</v>
      </c>
      <c r="C556" t="s">
        <v>151</v>
      </c>
      <c r="D556" t="s">
        <v>756</v>
      </c>
      <c r="E556" t="s">
        <v>549</v>
      </c>
      <c r="F556" t="s">
        <v>1</v>
      </c>
      <c r="G556" t="s">
        <v>1</v>
      </c>
      <c r="H556" t="s">
        <v>1</v>
      </c>
      <c r="I556" t="s">
        <v>1</v>
      </c>
      <c r="J556" t="s">
        <v>1</v>
      </c>
      <c r="K556" t="s">
        <v>1</v>
      </c>
      <c r="L556" t="s">
        <v>1</v>
      </c>
      <c r="M556" t="s">
        <v>1</v>
      </c>
      <c r="N556" t="s">
        <v>1</v>
      </c>
      <c r="O556" t="s">
        <v>1</v>
      </c>
      <c r="P556" t="s">
        <v>1</v>
      </c>
      <c r="Q556" t="s">
        <v>1</v>
      </c>
      <c r="R556" t="s">
        <v>1</v>
      </c>
      <c r="S556" t="s">
        <v>1</v>
      </c>
      <c r="T556" t="s">
        <v>1</v>
      </c>
      <c r="U556" t="s">
        <v>1</v>
      </c>
      <c r="V556" t="s">
        <v>1</v>
      </c>
      <c r="W556" t="s">
        <v>1</v>
      </c>
      <c r="X556" t="s">
        <v>1</v>
      </c>
      <c r="Y556" t="s">
        <v>1</v>
      </c>
      <c r="Z556" t="s">
        <v>1</v>
      </c>
      <c r="AA556" t="s">
        <v>1</v>
      </c>
      <c r="AB556" t="s">
        <v>1</v>
      </c>
      <c r="AC556" t="s">
        <v>1</v>
      </c>
      <c r="AD556" t="s">
        <v>1</v>
      </c>
      <c r="AE556" t="s">
        <v>1</v>
      </c>
      <c r="AF556" t="s">
        <v>1</v>
      </c>
      <c r="AG556" t="s">
        <v>1</v>
      </c>
      <c r="AH556" t="s">
        <v>1</v>
      </c>
      <c r="AI556" t="s">
        <v>1</v>
      </c>
      <c r="AJ556" t="s">
        <v>1</v>
      </c>
      <c r="AK556" t="s">
        <v>1</v>
      </c>
      <c r="AL556" t="s">
        <v>1</v>
      </c>
      <c r="AM556" t="s">
        <v>1</v>
      </c>
      <c r="AN556" t="s">
        <v>1</v>
      </c>
      <c r="AO556" t="s">
        <v>1</v>
      </c>
      <c r="AP556" t="s">
        <v>1</v>
      </c>
      <c r="AQ556" t="s">
        <v>1</v>
      </c>
      <c r="AR556" t="s">
        <v>1</v>
      </c>
      <c r="AS556" t="s">
        <v>1</v>
      </c>
      <c r="AT556" t="s">
        <v>1</v>
      </c>
      <c r="AU556" t="s">
        <v>1</v>
      </c>
      <c r="AV556" t="s">
        <v>1</v>
      </c>
      <c r="AW556" t="s">
        <v>1</v>
      </c>
      <c r="AX556" t="s">
        <v>1</v>
      </c>
      <c r="AY556" t="s">
        <v>1</v>
      </c>
      <c r="AZ556" t="s">
        <v>1</v>
      </c>
      <c r="BA556" t="s">
        <v>1</v>
      </c>
      <c r="BB556">
        <v>0</v>
      </c>
      <c r="BC556">
        <v>0</v>
      </c>
      <c r="BD556">
        <v>-0.13</v>
      </c>
      <c r="BE556">
        <v>-2.2850000000000001</v>
      </c>
      <c r="BF556">
        <v>-1.179</v>
      </c>
      <c r="BG556">
        <v>-1.905</v>
      </c>
      <c r="BH556">
        <v>-1.498</v>
      </c>
      <c r="BI556">
        <v>-0.3</v>
      </c>
    </row>
    <row r="557" spans="1:61" hidden="1">
      <c r="A557" t="s">
        <v>769</v>
      </c>
      <c r="B557" t="s">
        <v>31</v>
      </c>
      <c r="C557" t="s">
        <v>151</v>
      </c>
      <c r="D557" t="s">
        <v>756</v>
      </c>
      <c r="E557" t="s">
        <v>551</v>
      </c>
      <c r="F557" t="s">
        <v>1</v>
      </c>
      <c r="G557" t="s">
        <v>1</v>
      </c>
      <c r="H557" t="s">
        <v>1</v>
      </c>
      <c r="I557" t="s">
        <v>1</v>
      </c>
      <c r="J557" t="s">
        <v>1</v>
      </c>
      <c r="K557" t="s">
        <v>1</v>
      </c>
      <c r="L557" t="s">
        <v>1</v>
      </c>
      <c r="M557" t="s">
        <v>1</v>
      </c>
      <c r="N557" t="s">
        <v>1</v>
      </c>
      <c r="O557" t="s">
        <v>1</v>
      </c>
      <c r="P557" t="s">
        <v>1</v>
      </c>
      <c r="Q557" t="s">
        <v>1</v>
      </c>
      <c r="R557" t="s">
        <v>1</v>
      </c>
      <c r="S557" t="s">
        <v>1</v>
      </c>
      <c r="T557" t="s">
        <v>1</v>
      </c>
      <c r="U557" t="s">
        <v>1</v>
      </c>
      <c r="V557" t="s">
        <v>1</v>
      </c>
      <c r="W557" t="s">
        <v>1</v>
      </c>
      <c r="X557" t="s">
        <v>1</v>
      </c>
      <c r="Y557" t="s">
        <v>1</v>
      </c>
      <c r="Z557" t="s">
        <v>1</v>
      </c>
      <c r="AA557" t="s">
        <v>1</v>
      </c>
      <c r="AB557" t="s">
        <v>1</v>
      </c>
      <c r="AC557" t="s">
        <v>1</v>
      </c>
      <c r="AD557" t="s">
        <v>1</v>
      </c>
      <c r="AE557" t="s">
        <v>1</v>
      </c>
      <c r="AF557" t="s">
        <v>1</v>
      </c>
      <c r="AG557" t="s">
        <v>1</v>
      </c>
      <c r="AH557" t="s">
        <v>1</v>
      </c>
      <c r="AI557" t="s">
        <v>1</v>
      </c>
      <c r="AJ557" t="s">
        <v>1</v>
      </c>
      <c r="AK557" t="s">
        <v>1</v>
      </c>
      <c r="AL557" t="s">
        <v>1</v>
      </c>
      <c r="AM557" t="s">
        <v>1</v>
      </c>
      <c r="AN557" t="s">
        <v>1</v>
      </c>
      <c r="AO557" t="s">
        <v>1</v>
      </c>
      <c r="AP557" t="s">
        <v>1</v>
      </c>
      <c r="AQ557" t="s">
        <v>1</v>
      </c>
      <c r="AR557" t="s">
        <v>1</v>
      </c>
      <c r="AS557" t="s">
        <v>1</v>
      </c>
      <c r="AT557" t="s">
        <v>1</v>
      </c>
      <c r="AU557" t="s">
        <v>1</v>
      </c>
      <c r="AV557" t="s">
        <v>1</v>
      </c>
      <c r="AW557" t="s">
        <v>1</v>
      </c>
      <c r="AX557" t="s">
        <v>1</v>
      </c>
      <c r="AY557" t="s">
        <v>1</v>
      </c>
      <c r="AZ557" t="s">
        <v>1</v>
      </c>
      <c r="BA557" t="s">
        <v>1</v>
      </c>
      <c r="BB557">
        <v>-0.74</v>
      </c>
      <c r="BC557">
        <v>1.268</v>
      </c>
      <c r="BD557">
        <v>-7.4539999999999997</v>
      </c>
      <c r="BE557">
        <v>-7.4489999999999998</v>
      </c>
      <c r="BF557">
        <v>-5.99</v>
      </c>
      <c r="BG557">
        <v>-9.1340000000000003</v>
      </c>
      <c r="BH557">
        <v>-1.869</v>
      </c>
      <c r="BI557">
        <v>-2.9159999999999999</v>
      </c>
    </row>
    <row r="558" spans="1:61" hidden="1">
      <c r="A558" t="s">
        <v>770</v>
      </c>
      <c r="B558" t="s">
        <v>32</v>
      </c>
      <c r="C558" t="s">
        <v>151</v>
      </c>
      <c r="D558" t="s">
        <v>756</v>
      </c>
      <c r="E558" t="s">
        <v>553</v>
      </c>
      <c r="F558" t="s">
        <v>1</v>
      </c>
      <c r="G558" t="s">
        <v>1</v>
      </c>
      <c r="H558" t="s">
        <v>1</v>
      </c>
      <c r="I558" t="s">
        <v>1</v>
      </c>
      <c r="J558" t="s">
        <v>1</v>
      </c>
      <c r="K558" t="s">
        <v>1</v>
      </c>
      <c r="L558" t="s">
        <v>1</v>
      </c>
      <c r="M558" t="s">
        <v>1</v>
      </c>
      <c r="N558" t="s">
        <v>1</v>
      </c>
      <c r="O558" t="s">
        <v>1</v>
      </c>
      <c r="P558" t="s">
        <v>1</v>
      </c>
      <c r="Q558" t="s">
        <v>1</v>
      </c>
      <c r="R558" t="s">
        <v>1</v>
      </c>
      <c r="S558" t="s">
        <v>1</v>
      </c>
      <c r="T558" t="s">
        <v>1</v>
      </c>
      <c r="U558" t="s">
        <v>1</v>
      </c>
      <c r="V558" t="s">
        <v>1</v>
      </c>
      <c r="W558" t="s">
        <v>1</v>
      </c>
      <c r="X558" t="s">
        <v>1</v>
      </c>
      <c r="Y558" t="s">
        <v>1</v>
      </c>
      <c r="Z558" t="s">
        <v>1</v>
      </c>
      <c r="AA558" t="s">
        <v>1</v>
      </c>
      <c r="AB558" t="s">
        <v>1</v>
      </c>
      <c r="AC558" t="s">
        <v>1</v>
      </c>
      <c r="AD558" t="s">
        <v>1</v>
      </c>
      <c r="AE558" t="s">
        <v>1</v>
      </c>
      <c r="AF558" t="s">
        <v>1</v>
      </c>
      <c r="AG558" t="s">
        <v>1</v>
      </c>
      <c r="AH558" t="s">
        <v>1</v>
      </c>
      <c r="AI558" t="s">
        <v>1</v>
      </c>
      <c r="AJ558" t="s">
        <v>1</v>
      </c>
      <c r="AK558" t="s">
        <v>1</v>
      </c>
      <c r="AL558" t="s">
        <v>1</v>
      </c>
      <c r="AM558" t="s">
        <v>1</v>
      </c>
      <c r="AN558" t="s">
        <v>1</v>
      </c>
      <c r="AO558" t="s">
        <v>1</v>
      </c>
      <c r="AP558" t="s">
        <v>1</v>
      </c>
      <c r="AQ558" t="s">
        <v>1</v>
      </c>
      <c r="AR558" t="s">
        <v>1</v>
      </c>
      <c r="AS558" t="s">
        <v>1</v>
      </c>
      <c r="AT558" t="s">
        <v>1</v>
      </c>
      <c r="AU558" t="s">
        <v>1</v>
      </c>
      <c r="AV558" t="s">
        <v>1</v>
      </c>
      <c r="AW558" t="s">
        <v>1</v>
      </c>
      <c r="AX558" t="s">
        <v>1</v>
      </c>
      <c r="AY558" t="s">
        <v>1</v>
      </c>
      <c r="AZ558" t="s">
        <v>1</v>
      </c>
      <c r="BA558" t="s">
        <v>1</v>
      </c>
      <c r="BB558">
        <v>0</v>
      </c>
      <c r="BC558">
        <v>0</v>
      </c>
      <c r="BD558">
        <v>-4.83</v>
      </c>
      <c r="BE558">
        <v>-8.6199999999999992</v>
      </c>
      <c r="BF558">
        <v>-16.59</v>
      </c>
      <c r="BG558">
        <v>-12</v>
      </c>
      <c r="BH558">
        <v>-4.87</v>
      </c>
      <c r="BI558">
        <v>-5.4</v>
      </c>
    </row>
    <row r="559" spans="1:61" hidden="1">
      <c r="A559" t="s">
        <v>771</v>
      </c>
      <c r="B559" t="s">
        <v>33</v>
      </c>
      <c r="C559" t="s">
        <v>151</v>
      </c>
      <c r="D559" t="s">
        <v>756</v>
      </c>
      <c r="E559" t="s">
        <v>555</v>
      </c>
      <c r="F559" t="s">
        <v>1</v>
      </c>
      <c r="G559" t="s">
        <v>1</v>
      </c>
      <c r="H559" t="s">
        <v>1</v>
      </c>
      <c r="I559" t="s">
        <v>1</v>
      </c>
      <c r="J559" t="s">
        <v>1</v>
      </c>
      <c r="K559" t="s">
        <v>1</v>
      </c>
      <c r="L559" t="s">
        <v>1</v>
      </c>
      <c r="M559" t="s">
        <v>1</v>
      </c>
      <c r="N559" t="s">
        <v>1</v>
      </c>
      <c r="O559" t="s">
        <v>1</v>
      </c>
      <c r="P559" t="s">
        <v>1</v>
      </c>
      <c r="Q559" t="s">
        <v>1</v>
      </c>
      <c r="R559" t="s">
        <v>1</v>
      </c>
      <c r="S559" t="s">
        <v>1</v>
      </c>
      <c r="T559" t="s">
        <v>1</v>
      </c>
      <c r="U559" t="s">
        <v>1</v>
      </c>
      <c r="V559" t="s">
        <v>1</v>
      </c>
      <c r="W559" t="s">
        <v>1</v>
      </c>
      <c r="X559" t="s">
        <v>1</v>
      </c>
      <c r="Y559" t="s">
        <v>1</v>
      </c>
      <c r="Z559" t="s">
        <v>1</v>
      </c>
      <c r="AA559" t="s">
        <v>1</v>
      </c>
      <c r="AB559" t="s">
        <v>1</v>
      </c>
      <c r="AC559" t="s">
        <v>1</v>
      </c>
      <c r="AD559" t="s">
        <v>1</v>
      </c>
      <c r="AE559" t="s">
        <v>1</v>
      </c>
      <c r="AF559" t="s">
        <v>1</v>
      </c>
      <c r="AG559" t="s">
        <v>1</v>
      </c>
      <c r="AH559" t="s">
        <v>1</v>
      </c>
      <c r="AI559" t="s">
        <v>1</v>
      </c>
      <c r="AJ559" t="s">
        <v>1</v>
      </c>
      <c r="AK559" t="s">
        <v>1</v>
      </c>
      <c r="AL559" t="s">
        <v>1</v>
      </c>
      <c r="AM559" t="s">
        <v>1</v>
      </c>
      <c r="AN559" t="s">
        <v>1</v>
      </c>
      <c r="AO559" t="s">
        <v>1</v>
      </c>
      <c r="AP559" t="s">
        <v>1</v>
      </c>
      <c r="AQ559" t="s">
        <v>1</v>
      </c>
      <c r="AR559" t="s">
        <v>1</v>
      </c>
      <c r="AS559" t="s">
        <v>1</v>
      </c>
      <c r="AT559" t="s">
        <v>1</v>
      </c>
      <c r="AU559" t="s">
        <v>1</v>
      </c>
      <c r="AV559" t="s">
        <v>1</v>
      </c>
      <c r="AW559" t="s">
        <v>1</v>
      </c>
      <c r="AX559" t="s">
        <v>1</v>
      </c>
      <c r="AY559" t="s">
        <v>1</v>
      </c>
      <c r="AZ559" t="s">
        <v>1</v>
      </c>
      <c r="BA559" t="s">
        <v>1</v>
      </c>
      <c r="BB559">
        <v>0</v>
      </c>
      <c r="BC559">
        <v>0</v>
      </c>
      <c r="BD559">
        <v>-5.77</v>
      </c>
      <c r="BE559">
        <v>-14.06</v>
      </c>
      <c r="BF559">
        <v>-12.66</v>
      </c>
      <c r="BG559">
        <v>-4.67</v>
      </c>
      <c r="BH559">
        <v>-10.44</v>
      </c>
      <c r="BI559">
        <v>-18.97</v>
      </c>
    </row>
    <row r="560" spans="1:61" hidden="1">
      <c r="A560" t="s">
        <v>772</v>
      </c>
      <c r="B560" t="s">
        <v>34</v>
      </c>
      <c r="C560" t="s">
        <v>151</v>
      </c>
      <c r="D560" t="s">
        <v>756</v>
      </c>
      <c r="E560" t="s">
        <v>557</v>
      </c>
      <c r="F560" t="s">
        <v>1</v>
      </c>
      <c r="G560" t="s">
        <v>1</v>
      </c>
      <c r="H560" t="s">
        <v>1</v>
      </c>
      <c r="I560" t="s">
        <v>1</v>
      </c>
      <c r="J560" t="s">
        <v>1</v>
      </c>
      <c r="K560" t="s">
        <v>1</v>
      </c>
      <c r="L560" t="s">
        <v>1</v>
      </c>
      <c r="M560" t="s">
        <v>1</v>
      </c>
      <c r="N560" t="s">
        <v>1</v>
      </c>
      <c r="O560" t="s">
        <v>1</v>
      </c>
      <c r="P560" t="s">
        <v>1</v>
      </c>
      <c r="Q560" t="s">
        <v>1</v>
      </c>
      <c r="R560" t="s">
        <v>1</v>
      </c>
      <c r="S560" t="s">
        <v>1</v>
      </c>
      <c r="T560" t="s">
        <v>1</v>
      </c>
      <c r="U560" t="s">
        <v>1</v>
      </c>
      <c r="V560" t="s">
        <v>1</v>
      </c>
      <c r="W560" t="s">
        <v>1</v>
      </c>
      <c r="X560" t="s">
        <v>1</v>
      </c>
      <c r="Y560" t="s">
        <v>1</v>
      </c>
      <c r="Z560" t="s">
        <v>1</v>
      </c>
      <c r="AA560" t="s">
        <v>1</v>
      </c>
      <c r="AB560" t="s">
        <v>1</v>
      </c>
      <c r="AC560" t="s">
        <v>1</v>
      </c>
      <c r="AD560" t="s">
        <v>1</v>
      </c>
      <c r="AE560" t="s">
        <v>1</v>
      </c>
      <c r="AF560" t="s">
        <v>1</v>
      </c>
      <c r="AG560" t="s">
        <v>1</v>
      </c>
      <c r="AH560" t="s">
        <v>1</v>
      </c>
      <c r="AI560" t="s">
        <v>1</v>
      </c>
      <c r="AJ560" t="s">
        <v>1</v>
      </c>
      <c r="AK560" t="s">
        <v>1</v>
      </c>
      <c r="AL560" t="s">
        <v>1</v>
      </c>
      <c r="AM560" t="s">
        <v>1</v>
      </c>
      <c r="AN560" t="s">
        <v>1</v>
      </c>
      <c r="AO560" t="s">
        <v>1</v>
      </c>
      <c r="AP560" t="s">
        <v>1</v>
      </c>
      <c r="AQ560" t="s">
        <v>1</v>
      </c>
      <c r="AR560" t="s">
        <v>1</v>
      </c>
      <c r="AS560" t="s">
        <v>1</v>
      </c>
      <c r="AT560" t="s">
        <v>1</v>
      </c>
      <c r="AU560" t="s">
        <v>1</v>
      </c>
      <c r="AV560" t="s">
        <v>1</v>
      </c>
      <c r="AW560" t="s">
        <v>1</v>
      </c>
      <c r="AX560" t="s">
        <v>1</v>
      </c>
      <c r="AY560" t="s">
        <v>1</v>
      </c>
      <c r="AZ560" t="s">
        <v>1</v>
      </c>
      <c r="BA560" t="s">
        <v>1</v>
      </c>
      <c r="BB560" t="s">
        <v>1</v>
      </c>
      <c r="BC560" t="s">
        <v>1</v>
      </c>
      <c r="BD560" t="s">
        <v>1</v>
      </c>
      <c r="BE560">
        <v>0</v>
      </c>
      <c r="BF560">
        <v>0</v>
      </c>
      <c r="BG560">
        <v>1.77</v>
      </c>
      <c r="BH560">
        <v>-2.2829999999999999</v>
      </c>
      <c r="BI560">
        <v>-1.3540000000000001</v>
      </c>
    </row>
    <row r="561" spans="1:61" hidden="1">
      <c r="A561" t="s">
        <v>773</v>
      </c>
      <c r="B561" t="s">
        <v>35</v>
      </c>
      <c r="C561" t="s">
        <v>151</v>
      </c>
      <c r="D561" t="s">
        <v>756</v>
      </c>
      <c r="E561" t="s">
        <v>559</v>
      </c>
      <c r="F561" t="s">
        <v>1</v>
      </c>
      <c r="G561" t="s">
        <v>1</v>
      </c>
      <c r="H561" t="s">
        <v>1</v>
      </c>
      <c r="I561" t="s">
        <v>1</v>
      </c>
      <c r="J561" t="s">
        <v>1</v>
      </c>
      <c r="K561" t="s">
        <v>1</v>
      </c>
      <c r="L561" t="s">
        <v>1</v>
      </c>
      <c r="M561" t="s">
        <v>1</v>
      </c>
      <c r="N561" t="s">
        <v>1</v>
      </c>
      <c r="O561" t="s">
        <v>1</v>
      </c>
      <c r="P561" t="s">
        <v>1</v>
      </c>
      <c r="Q561" t="s">
        <v>1</v>
      </c>
      <c r="R561" t="s">
        <v>1</v>
      </c>
      <c r="S561" t="s">
        <v>1</v>
      </c>
      <c r="T561" t="s">
        <v>1</v>
      </c>
      <c r="U561" t="s">
        <v>1</v>
      </c>
      <c r="V561" t="s">
        <v>1</v>
      </c>
      <c r="W561" t="s">
        <v>1</v>
      </c>
      <c r="X561" t="s">
        <v>1</v>
      </c>
      <c r="Y561" t="s">
        <v>1</v>
      </c>
      <c r="Z561" t="s">
        <v>1</v>
      </c>
      <c r="AA561" t="s">
        <v>1</v>
      </c>
      <c r="AB561" t="s">
        <v>1</v>
      </c>
      <c r="AC561" t="s">
        <v>1</v>
      </c>
      <c r="AD561" t="s">
        <v>1</v>
      </c>
      <c r="AE561" t="s">
        <v>1</v>
      </c>
      <c r="AF561" t="s">
        <v>1</v>
      </c>
      <c r="AG561" t="s">
        <v>1</v>
      </c>
      <c r="AH561" t="s">
        <v>1</v>
      </c>
      <c r="AI561" t="s">
        <v>1</v>
      </c>
      <c r="AJ561" t="s">
        <v>1</v>
      </c>
      <c r="AK561" t="s">
        <v>1</v>
      </c>
      <c r="AL561" t="s">
        <v>1</v>
      </c>
      <c r="AM561" t="s">
        <v>1</v>
      </c>
      <c r="AN561" t="s">
        <v>1</v>
      </c>
      <c r="AO561" t="s">
        <v>1</v>
      </c>
      <c r="AP561" t="s">
        <v>1</v>
      </c>
      <c r="AQ561" t="s">
        <v>1</v>
      </c>
      <c r="AR561" t="s">
        <v>1</v>
      </c>
      <c r="AS561" t="s">
        <v>1</v>
      </c>
      <c r="AT561" t="s">
        <v>1</v>
      </c>
      <c r="AU561" t="s">
        <v>1</v>
      </c>
      <c r="AV561" t="s">
        <v>1</v>
      </c>
      <c r="AW561" t="s">
        <v>1</v>
      </c>
      <c r="AX561" t="s">
        <v>1</v>
      </c>
      <c r="AY561" t="s">
        <v>1</v>
      </c>
      <c r="AZ561" t="s">
        <v>1</v>
      </c>
      <c r="BA561" t="s">
        <v>1</v>
      </c>
      <c r="BB561">
        <v>0</v>
      </c>
      <c r="BC561">
        <v>0</v>
      </c>
      <c r="BD561">
        <v>0</v>
      </c>
      <c r="BE561">
        <v>-12.76</v>
      </c>
      <c r="BF561">
        <v>-15.45</v>
      </c>
      <c r="BG561">
        <v>-14.7</v>
      </c>
      <c r="BH561">
        <v>-13.59</v>
      </c>
      <c r="BI561">
        <v>-4.3</v>
      </c>
    </row>
    <row r="562" spans="1:61" hidden="1">
      <c r="A562" t="s">
        <v>774</v>
      </c>
      <c r="B562" t="s">
        <v>36</v>
      </c>
      <c r="C562" t="s">
        <v>151</v>
      </c>
      <c r="D562" t="s">
        <v>756</v>
      </c>
      <c r="E562" t="s">
        <v>561</v>
      </c>
      <c r="F562" t="s">
        <v>1</v>
      </c>
      <c r="G562" t="s">
        <v>1</v>
      </c>
      <c r="H562" t="s">
        <v>1</v>
      </c>
      <c r="I562" t="s">
        <v>1</v>
      </c>
      <c r="J562" t="s">
        <v>1</v>
      </c>
      <c r="K562" t="s">
        <v>1</v>
      </c>
      <c r="L562" t="s">
        <v>1</v>
      </c>
      <c r="M562" t="s">
        <v>1</v>
      </c>
      <c r="N562" t="s">
        <v>1</v>
      </c>
      <c r="O562" t="s">
        <v>1</v>
      </c>
      <c r="P562" t="s">
        <v>1</v>
      </c>
      <c r="Q562" t="s">
        <v>1</v>
      </c>
      <c r="R562" t="s">
        <v>1</v>
      </c>
      <c r="S562" t="s">
        <v>1</v>
      </c>
      <c r="T562" t="s">
        <v>1</v>
      </c>
      <c r="U562" t="s">
        <v>1</v>
      </c>
      <c r="V562" t="s">
        <v>1</v>
      </c>
      <c r="W562" t="s">
        <v>1</v>
      </c>
      <c r="X562" t="s">
        <v>1</v>
      </c>
      <c r="Y562" t="s">
        <v>1</v>
      </c>
      <c r="Z562" t="s">
        <v>1</v>
      </c>
      <c r="AA562" t="s">
        <v>1</v>
      </c>
      <c r="AB562" t="s">
        <v>1</v>
      </c>
      <c r="AC562" t="s">
        <v>1</v>
      </c>
      <c r="AD562" t="s">
        <v>1</v>
      </c>
      <c r="AE562" t="s">
        <v>1</v>
      </c>
      <c r="AF562" t="s">
        <v>1</v>
      </c>
      <c r="AG562" t="s">
        <v>1</v>
      </c>
      <c r="AH562" t="s">
        <v>1</v>
      </c>
      <c r="AI562" t="s">
        <v>1</v>
      </c>
      <c r="AJ562" t="s">
        <v>1</v>
      </c>
      <c r="AK562" t="s">
        <v>1</v>
      </c>
      <c r="AL562" t="s">
        <v>1</v>
      </c>
      <c r="AM562" t="s">
        <v>1</v>
      </c>
      <c r="AN562" t="s">
        <v>1</v>
      </c>
      <c r="AO562" t="s">
        <v>1</v>
      </c>
      <c r="AP562" t="s">
        <v>1</v>
      </c>
      <c r="AQ562" t="s">
        <v>1</v>
      </c>
      <c r="AR562" t="s">
        <v>1</v>
      </c>
      <c r="AS562" t="s">
        <v>1</v>
      </c>
      <c r="AT562" t="s">
        <v>1</v>
      </c>
      <c r="AU562" t="s">
        <v>1</v>
      </c>
      <c r="AV562" t="s">
        <v>1</v>
      </c>
      <c r="AW562" t="s">
        <v>1</v>
      </c>
      <c r="AX562" t="s">
        <v>1</v>
      </c>
      <c r="AY562" t="s">
        <v>1</v>
      </c>
      <c r="AZ562" t="s">
        <v>1</v>
      </c>
      <c r="BA562" t="s">
        <v>1</v>
      </c>
      <c r="BB562">
        <v>0</v>
      </c>
      <c r="BC562">
        <v>0</v>
      </c>
      <c r="BD562">
        <v>0</v>
      </c>
      <c r="BE562">
        <v>0.02</v>
      </c>
      <c r="BF562">
        <v>-0.34599999999999997</v>
      </c>
      <c r="BG562">
        <v>-0.35699999999999998</v>
      </c>
      <c r="BH562">
        <v>-0.439</v>
      </c>
      <c r="BI562">
        <v>-4.1000000000000002E-2</v>
      </c>
    </row>
    <row r="563" spans="1:61" hidden="1">
      <c r="A563" t="s">
        <v>775</v>
      </c>
      <c r="B563" t="s">
        <v>37</v>
      </c>
      <c r="C563" t="s">
        <v>151</v>
      </c>
      <c r="D563" t="s">
        <v>756</v>
      </c>
      <c r="E563" t="s">
        <v>563</v>
      </c>
      <c r="F563" t="s">
        <v>1</v>
      </c>
      <c r="G563" t="s">
        <v>1</v>
      </c>
      <c r="H563" t="s">
        <v>1</v>
      </c>
      <c r="I563" t="s">
        <v>1</v>
      </c>
      <c r="J563" t="s">
        <v>1</v>
      </c>
      <c r="K563" t="s">
        <v>1</v>
      </c>
      <c r="L563" t="s">
        <v>1</v>
      </c>
      <c r="M563" t="s">
        <v>1</v>
      </c>
      <c r="N563" t="s">
        <v>1</v>
      </c>
      <c r="O563" t="s">
        <v>1</v>
      </c>
      <c r="P563" t="s">
        <v>1</v>
      </c>
      <c r="Q563" t="s">
        <v>1</v>
      </c>
      <c r="R563" t="s">
        <v>1</v>
      </c>
      <c r="S563" t="s">
        <v>1</v>
      </c>
      <c r="T563" t="s">
        <v>1</v>
      </c>
      <c r="U563" t="s">
        <v>1</v>
      </c>
      <c r="V563" t="s">
        <v>1</v>
      </c>
      <c r="W563" t="s">
        <v>1</v>
      </c>
      <c r="X563" t="s">
        <v>1</v>
      </c>
      <c r="Y563" t="s">
        <v>1</v>
      </c>
      <c r="Z563" t="s">
        <v>1</v>
      </c>
      <c r="AA563" t="s">
        <v>1</v>
      </c>
      <c r="AB563" t="s">
        <v>1</v>
      </c>
      <c r="AC563" t="s">
        <v>1</v>
      </c>
      <c r="AD563" t="s">
        <v>1</v>
      </c>
      <c r="AE563" t="s">
        <v>1</v>
      </c>
      <c r="AF563" t="s">
        <v>1</v>
      </c>
      <c r="AG563" t="s">
        <v>1</v>
      </c>
      <c r="AH563" t="s">
        <v>1</v>
      </c>
      <c r="AI563" t="s">
        <v>1</v>
      </c>
      <c r="AJ563" t="s">
        <v>1</v>
      </c>
      <c r="AK563" t="s">
        <v>1</v>
      </c>
      <c r="AL563" t="s">
        <v>1</v>
      </c>
      <c r="AM563" t="s">
        <v>1</v>
      </c>
      <c r="AN563" t="s">
        <v>1</v>
      </c>
      <c r="AO563" t="s">
        <v>1</v>
      </c>
      <c r="AP563" t="s">
        <v>1</v>
      </c>
      <c r="AQ563" t="s">
        <v>1</v>
      </c>
      <c r="AR563" t="s">
        <v>1</v>
      </c>
      <c r="AS563" t="s">
        <v>1</v>
      </c>
      <c r="AT563" t="s">
        <v>1</v>
      </c>
      <c r="AU563" t="s">
        <v>1</v>
      </c>
      <c r="AV563" t="s">
        <v>1</v>
      </c>
      <c r="AW563" t="s">
        <v>1</v>
      </c>
      <c r="AX563" t="s">
        <v>1</v>
      </c>
      <c r="AY563" t="s">
        <v>1</v>
      </c>
      <c r="AZ563" t="s">
        <v>1</v>
      </c>
      <c r="BA563" t="s">
        <v>1</v>
      </c>
      <c r="BB563">
        <v>0</v>
      </c>
      <c r="BC563">
        <v>-0.91400000000000003</v>
      </c>
      <c r="BD563">
        <v>-0.73299999999999998</v>
      </c>
      <c r="BE563">
        <v>-0.23400000000000001</v>
      </c>
      <c r="BF563">
        <v>-0.16200000000000001</v>
      </c>
      <c r="BG563">
        <v>4.9000000000000002E-2</v>
      </c>
      <c r="BH563">
        <v>5.7000000000000002E-2</v>
      </c>
      <c r="BI563">
        <v>5.3999999999999999E-2</v>
      </c>
    </row>
    <row r="564" spans="1:61" hidden="1">
      <c r="A564" t="s">
        <v>776</v>
      </c>
      <c r="B564" t="s">
        <v>38</v>
      </c>
      <c r="C564" t="s">
        <v>151</v>
      </c>
      <c r="D564" t="s">
        <v>756</v>
      </c>
      <c r="E564" t="s">
        <v>565</v>
      </c>
      <c r="F564" t="s">
        <v>1</v>
      </c>
      <c r="G564" t="s">
        <v>1</v>
      </c>
      <c r="H564" t="s">
        <v>1</v>
      </c>
      <c r="I564" t="s">
        <v>1</v>
      </c>
      <c r="J564" t="s">
        <v>1</v>
      </c>
      <c r="K564" t="s">
        <v>1</v>
      </c>
      <c r="L564" t="s">
        <v>1</v>
      </c>
      <c r="M564" t="s">
        <v>1</v>
      </c>
      <c r="N564" t="s">
        <v>1</v>
      </c>
      <c r="O564" t="s">
        <v>1</v>
      </c>
      <c r="P564" t="s">
        <v>1</v>
      </c>
      <c r="Q564" t="s">
        <v>1</v>
      </c>
      <c r="R564" t="s">
        <v>1</v>
      </c>
      <c r="S564" t="s">
        <v>1</v>
      </c>
      <c r="T564" t="s">
        <v>1</v>
      </c>
      <c r="U564" t="s">
        <v>1</v>
      </c>
      <c r="V564" t="s">
        <v>1</v>
      </c>
      <c r="W564" t="s">
        <v>1</v>
      </c>
      <c r="X564" t="s">
        <v>1</v>
      </c>
      <c r="Y564" t="s">
        <v>1</v>
      </c>
      <c r="Z564" t="s">
        <v>1</v>
      </c>
      <c r="AA564" t="s">
        <v>1</v>
      </c>
      <c r="AB564" t="s">
        <v>1</v>
      </c>
      <c r="AC564" t="s">
        <v>1</v>
      </c>
      <c r="AD564" t="s">
        <v>1</v>
      </c>
      <c r="AE564" t="s">
        <v>1</v>
      </c>
      <c r="AF564" t="s">
        <v>1</v>
      </c>
      <c r="AG564" t="s">
        <v>1</v>
      </c>
      <c r="AH564" t="s">
        <v>1</v>
      </c>
      <c r="AI564" t="s">
        <v>1</v>
      </c>
      <c r="AJ564" t="s">
        <v>1</v>
      </c>
      <c r="AK564" t="s">
        <v>1</v>
      </c>
      <c r="AL564" t="s">
        <v>1</v>
      </c>
      <c r="AM564" t="s">
        <v>1</v>
      </c>
      <c r="AN564" t="s">
        <v>1</v>
      </c>
      <c r="AO564" t="s">
        <v>1</v>
      </c>
      <c r="AP564" t="s">
        <v>1</v>
      </c>
      <c r="AQ564" t="s">
        <v>1</v>
      </c>
      <c r="AR564" t="s">
        <v>1</v>
      </c>
      <c r="AS564" t="s">
        <v>1</v>
      </c>
      <c r="AT564" t="s">
        <v>1</v>
      </c>
      <c r="AU564" t="s">
        <v>1</v>
      </c>
      <c r="AV564" t="s">
        <v>1</v>
      </c>
      <c r="AW564" t="s">
        <v>1</v>
      </c>
      <c r="AX564" t="s">
        <v>1</v>
      </c>
      <c r="AY564" t="s">
        <v>1</v>
      </c>
      <c r="AZ564" t="s">
        <v>1</v>
      </c>
      <c r="BA564" t="s">
        <v>1</v>
      </c>
      <c r="BB564">
        <v>0</v>
      </c>
      <c r="BC564">
        <v>0</v>
      </c>
      <c r="BD564">
        <v>-4</v>
      </c>
      <c r="BE564">
        <v>-1.79</v>
      </c>
      <c r="BF564">
        <v>-0.41899999999999998</v>
      </c>
      <c r="BG564">
        <v>0.40400000000000003</v>
      </c>
      <c r="BH564">
        <v>0.28299999999999997</v>
      </c>
      <c r="BI564">
        <v>1.4999999999999999E-2</v>
      </c>
    </row>
    <row r="565" spans="1:61" hidden="1">
      <c r="A565" t="s">
        <v>777</v>
      </c>
      <c r="B565" t="s">
        <v>39</v>
      </c>
      <c r="C565" t="s">
        <v>151</v>
      </c>
      <c r="D565" t="s">
        <v>756</v>
      </c>
      <c r="E565" t="s">
        <v>567</v>
      </c>
      <c r="F565" t="s">
        <v>1</v>
      </c>
      <c r="G565" t="s">
        <v>1</v>
      </c>
      <c r="H565" t="s">
        <v>1</v>
      </c>
      <c r="I565" t="s">
        <v>1</v>
      </c>
      <c r="J565" t="s">
        <v>1</v>
      </c>
      <c r="K565" t="s">
        <v>1</v>
      </c>
      <c r="L565" t="s">
        <v>1</v>
      </c>
      <c r="M565" t="s">
        <v>1</v>
      </c>
      <c r="N565" t="s">
        <v>1</v>
      </c>
      <c r="O565" t="s">
        <v>1</v>
      </c>
      <c r="P565" t="s">
        <v>1</v>
      </c>
      <c r="Q565" t="s">
        <v>1</v>
      </c>
      <c r="R565" t="s">
        <v>1</v>
      </c>
      <c r="S565" t="s">
        <v>1</v>
      </c>
      <c r="T565" t="s">
        <v>1</v>
      </c>
      <c r="U565" t="s">
        <v>1</v>
      </c>
      <c r="V565" t="s">
        <v>1</v>
      </c>
      <c r="W565" t="s">
        <v>1</v>
      </c>
      <c r="X565" t="s">
        <v>1</v>
      </c>
      <c r="Y565" t="s">
        <v>1</v>
      </c>
      <c r="Z565" t="s">
        <v>1</v>
      </c>
      <c r="AA565" t="s">
        <v>1</v>
      </c>
      <c r="AB565" t="s">
        <v>1</v>
      </c>
      <c r="AC565" t="s">
        <v>1</v>
      </c>
      <c r="AD565" t="s">
        <v>1</v>
      </c>
      <c r="AE565" t="s">
        <v>1</v>
      </c>
      <c r="AF565" t="s">
        <v>1</v>
      </c>
      <c r="AG565" t="s">
        <v>1</v>
      </c>
      <c r="AH565" t="s">
        <v>1</v>
      </c>
      <c r="AI565" t="s">
        <v>1</v>
      </c>
      <c r="AJ565" t="s">
        <v>1</v>
      </c>
      <c r="AK565" t="s">
        <v>1</v>
      </c>
      <c r="AL565" t="s">
        <v>1</v>
      </c>
      <c r="AM565" t="s">
        <v>1</v>
      </c>
      <c r="AN565" t="s">
        <v>1</v>
      </c>
      <c r="AO565" t="s">
        <v>1</v>
      </c>
      <c r="AP565" t="s">
        <v>1</v>
      </c>
      <c r="AQ565" t="s">
        <v>1</v>
      </c>
      <c r="AR565" t="s">
        <v>1</v>
      </c>
      <c r="AS565" t="s">
        <v>1</v>
      </c>
      <c r="AT565" t="s">
        <v>1</v>
      </c>
      <c r="AU565" t="s">
        <v>1</v>
      </c>
      <c r="AV565" t="s">
        <v>1</v>
      </c>
      <c r="AW565" t="s">
        <v>1</v>
      </c>
      <c r="AX565" t="s">
        <v>1</v>
      </c>
      <c r="AY565" t="s">
        <v>1</v>
      </c>
      <c r="AZ565" t="s">
        <v>1</v>
      </c>
      <c r="BA565" t="s">
        <v>1</v>
      </c>
      <c r="BB565">
        <v>0</v>
      </c>
      <c r="BC565">
        <v>0</v>
      </c>
      <c r="BD565">
        <v>0</v>
      </c>
      <c r="BE565">
        <v>-8.0000000000000002E-3</v>
      </c>
      <c r="BF565">
        <v>3.6999999999999998E-2</v>
      </c>
      <c r="BG565">
        <v>-0.24299999999999999</v>
      </c>
      <c r="BH565">
        <v>8.3000000000000004E-2</v>
      </c>
      <c r="BI565">
        <v>0</v>
      </c>
    </row>
    <row r="566" spans="1:61" hidden="1">
      <c r="A566" t="s">
        <v>778</v>
      </c>
      <c r="B566" t="s">
        <v>40</v>
      </c>
      <c r="C566" t="s">
        <v>151</v>
      </c>
      <c r="D566" t="s">
        <v>756</v>
      </c>
      <c r="E566" t="s">
        <v>569</v>
      </c>
      <c r="F566" t="s">
        <v>1</v>
      </c>
      <c r="G566" t="s">
        <v>1</v>
      </c>
      <c r="H566" t="s">
        <v>1</v>
      </c>
      <c r="I566" t="s">
        <v>1</v>
      </c>
      <c r="J566" t="s">
        <v>1</v>
      </c>
      <c r="K566" t="s">
        <v>1</v>
      </c>
      <c r="L566" t="s">
        <v>1</v>
      </c>
      <c r="M566" t="s">
        <v>1</v>
      </c>
      <c r="N566" t="s">
        <v>1</v>
      </c>
      <c r="O566" t="s">
        <v>1</v>
      </c>
      <c r="P566" t="s">
        <v>1</v>
      </c>
      <c r="Q566" t="s">
        <v>1</v>
      </c>
      <c r="R566" t="s">
        <v>1</v>
      </c>
      <c r="S566" t="s">
        <v>1</v>
      </c>
      <c r="T566" t="s">
        <v>1</v>
      </c>
      <c r="U566" t="s">
        <v>1</v>
      </c>
      <c r="V566" t="s">
        <v>1</v>
      </c>
      <c r="W566" t="s">
        <v>1</v>
      </c>
      <c r="X566" t="s">
        <v>1</v>
      </c>
      <c r="Y566" t="s">
        <v>1</v>
      </c>
      <c r="Z566" t="s">
        <v>1</v>
      </c>
      <c r="AA566" t="s">
        <v>1</v>
      </c>
      <c r="AB566" t="s">
        <v>1</v>
      </c>
      <c r="AC566" t="s">
        <v>1</v>
      </c>
      <c r="AD566" t="s">
        <v>1</v>
      </c>
      <c r="AE566" t="s">
        <v>1</v>
      </c>
      <c r="AF566" t="s">
        <v>1</v>
      </c>
      <c r="AG566" t="s">
        <v>1</v>
      </c>
      <c r="AH566" t="s">
        <v>1</v>
      </c>
      <c r="AI566" t="s">
        <v>1</v>
      </c>
      <c r="AJ566" t="s">
        <v>1</v>
      </c>
      <c r="AK566" t="s">
        <v>1</v>
      </c>
      <c r="AL566" t="s">
        <v>1</v>
      </c>
      <c r="AM566" t="s">
        <v>1</v>
      </c>
      <c r="AN566" t="s">
        <v>1</v>
      </c>
      <c r="AO566" t="s">
        <v>1</v>
      </c>
      <c r="AP566" t="s">
        <v>1</v>
      </c>
      <c r="AQ566" t="s">
        <v>1</v>
      </c>
      <c r="AR566" t="s">
        <v>1</v>
      </c>
      <c r="AS566" t="s">
        <v>1</v>
      </c>
      <c r="AT566" t="s">
        <v>1</v>
      </c>
      <c r="AU566" t="s">
        <v>1</v>
      </c>
      <c r="AV566" t="s">
        <v>1</v>
      </c>
      <c r="AW566" t="s">
        <v>1</v>
      </c>
      <c r="AX566" t="s">
        <v>1</v>
      </c>
      <c r="AY566" t="s">
        <v>1</v>
      </c>
      <c r="AZ566" t="s">
        <v>1</v>
      </c>
      <c r="BA566" t="s">
        <v>1</v>
      </c>
      <c r="BB566">
        <v>0</v>
      </c>
      <c r="BC566">
        <v>0</v>
      </c>
      <c r="BD566">
        <v>0</v>
      </c>
      <c r="BE566">
        <v>-341</v>
      </c>
      <c r="BF566">
        <v>-350</v>
      </c>
      <c r="BG566">
        <v>210.5</v>
      </c>
      <c r="BH566">
        <v>44</v>
      </c>
      <c r="BI566">
        <v>-14</v>
      </c>
    </row>
    <row r="567" spans="1:61" hidden="1">
      <c r="A567" t="s">
        <v>779</v>
      </c>
      <c r="B567" t="s">
        <v>41</v>
      </c>
      <c r="C567" t="s">
        <v>151</v>
      </c>
      <c r="D567" t="s">
        <v>756</v>
      </c>
      <c r="E567" t="s">
        <v>571</v>
      </c>
      <c r="F567" t="s">
        <v>1</v>
      </c>
      <c r="G567" t="s">
        <v>1</v>
      </c>
      <c r="H567" t="s">
        <v>1</v>
      </c>
      <c r="I567" t="s">
        <v>1</v>
      </c>
      <c r="J567" t="s">
        <v>1</v>
      </c>
      <c r="K567" t="s">
        <v>1</v>
      </c>
      <c r="L567" t="s">
        <v>1</v>
      </c>
      <c r="M567" t="s">
        <v>1</v>
      </c>
      <c r="N567" t="s">
        <v>1</v>
      </c>
      <c r="O567" t="s">
        <v>1</v>
      </c>
      <c r="P567" t="s">
        <v>1</v>
      </c>
      <c r="Q567" t="s">
        <v>1</v>
      </c>
      <c r="R567" t="s">
        <v>1</v>
      </c>
      <c r="S567" t="s">
        <v>1</v>
      </c>
      <c r="T567" t="s">
        <v>1</v>
      </c>
      <c r="U567" t="s">
        <v>1</v>
      </c>
      <c r="V567" t="s">
        <v>1</v>
      </c>
      <c r="W567" t="s">
        <v>1</v>
      </c>
      <c r="X567" t="s">
        <v>1</v>
      </c>
      <c r="Y567" t="s">
        <v>1</v>
      </c>
      <c r="Z567" t="s">
        <v>1</v>
      </c>
      <c r="AA567" t="s">
        <v>1</v>
      </c>
      <c r="AB567" t="s">
        <v>1</v>
      </c>
      <c r="AC567" t="s">
        <v>1</v>
      </c>
      <c r="AD567" t="s">
        <v>1</v>
      </c>
      <c r="AE567" t="s">
        <v>1</v>
      </c>
      <c r="AF567" t="s">
        <v>1</v>
      </c>
      <c r="AG567" t="s">
        <v>1</v>
      </c>
      <c r="AH567" t="s">
        <v>1</v>
      </c>
      <c r="AI567" t="s">
        <v>1</v>
      </c>
      <c r="AJ567" t="s">
        <v>1</v>
      </c>
      <c r="AK567" t="s">
        <v>1</v>
      </c>
      <c r="AL567" t="s">
        <v>1</v>
      </c>
      <c r="AM567" t="s">
        <v>1</v>
      </c>
      <c r="AN567" t="s">
        <v>1</v>
      </c>
      <c r="AO567" t="s">
        <v>1</v>
      </c>
      <c r="AP567" t="s">
        <v>1</v>
      </c>
      <c r="AQ567" t="s">
        <v>1</v>
      </c>
      <c r="AR567" t="s">
        <v>1</v>
      </c>
      <c r="AS567" t="s">
        <v>1</v>
      </c>
      <c r="AT567" t="s">
        <v>1</v>
      </c>
      <c r="AU567" t="s">
        <v>1</v>
      </c>
      <c r="AV567" t="s">
        <v>1</v>
      </c>
      <c r="AW567" t="s">
        <v>1</v>
      </c>
      <c r="AX567" t="s">
        <v>1</v>
      </c>
      <c r="AY567" t="s">
        <v>1</v>
      </c>
      <c r="AZ567" t="s">
        <v>1</v>
      </c>
      <c r="BA567" t="s">
        <v>1</v>
      </c>
      <c r="BB567">
        <v>0</v>
      </c>
      <c r="BC567">
        <v>0</v>
      </c>
      <c r="BD567">
        <v>-0.01</v>
      </c>
      <c r="BE567">
        <v>-0.05</v>
      </c>
      <c r="BF567">
        <v>0</v>
      </c>
      <c r="BG567">
        <v>-0.05</v>
      </c>
      <c r="BH567">
        <v>0.04</v>
      </c>
      <c r="BI567">
        <v>0</v>
      </c>
    </row>
    <row r="568" spans="1:61" hidden="1">
      <c r="A568" t="s">
        <v>780</v>
      </c>
      <c r="B568" t="s">
        <v>42</v>
      </c>
      <c r="C568" t="s">
        <v>151</v>
      </c>
      <c r="D568" t="s">
        <v>756</v>
      </c>
      <c r="E568" t="s">
        <v>573</v>
      </c>
      <c r="F568" t="s">
        <v>1</v>
      </c>
      <c r="G568" t="s">
        <v>1</v>
      </c>
      <c r="H568" t="s">
        <v>1</v>
      </c>
      <c r="I568" t="s">
        <v>1</v>
      </c>
      <c r="J568" t="s">
        <v>1</v>
      </c>
      <c r="K568" t="s">
        <v>1</v>
      </c>
      <c r="L568" t="s">
        <v>1</v>
      </c>
      <c r="M568" t="s">
        <v>1</v>
      </c>
      <c r="N568" t="s">
        <v>1</v>
      </c>
      <c r="O568" t="s">
        <v>1</v>
      </c>
      <c r="P568" t="s">
        <v>1</v>
      </c>
      <c r="Q568" t="s">
        <v>1</v>
      </c>
      <c r="R568" t="s">
        <v>1</v>
      </c>
      <c r="S568" t="s">
        <v>1</v>
      </c>
      <c r="T568" t="s">
        <v>1</v>
      </c>
      <c r="U568" t="s">
        <v>1</v>
      </c>
      <c r="V568" t="s">
        <v>1</v>
      </c>
      <c r="W568" t="s">
        <v>1</v>
      </c>
      <c r="X568" t="s">
        <v>1</v>
      </c>
      <c r="Y568" t="s">
        <v>1</v>
      </c>
      <c r="Z568" t="s">
        <v>1</v>
      </c>
      <c r="AA568" t="s">
        <v>1</v>
      </c>
      <c r="AB568" t="s">
        <v>1</v>
      </c>
      <c r="AC568" t="s">
        <v>1</v>
      </c>
      <c r="AD568" t="s">
        <v>1</v>
      </c>
      <c r="AE568" t="s">
        <v>1</v>
      </c>
      <c r="AF568" t="s">
        <v>1</v>
      </c>
      <c r="AG568" t="s">
        <v>1</v>
      </c>
      <c r="AH568" t="s">
        <v>1</v>
      </c>
      <c r="AI568" t="s">
        <v>1</v>
      </c>
      <c r="AJ568" t="s">
        <v>1</v>
      </c>
      <c r="AK568" t="s">
        <v>1</v>
      </c>
      <c r="AL568" t="s">
        <v>1</v>
      </c>
      <c r="AM568" t="s">
        <v>1</v>
      </c>
      <c r="AN568" t="s">
        <v>1</v>
      </c>
      <c r="AO568" t="s">
        <v>1</v>
      </c>
      <c r="AP568" t="s">
        <v>1</v>
      </c>
      <c r="AQ568" t="s">
        <v>1</v>
      </c>
      <c r="AR568" t="s">
        <v>1</v>
      </c>
      <c r="AS568" t="s">
        <v>1</v>
      </c>
      <c r="AT568" t="s">
        <v>1</v>
      </c>
      <c r="AU568" t="s">
        <v>1</v>
      </c>
      <c r="AV568" t="s">
        <v>1</v>
      </c>
      <c r="AW568" t="s">
        <v>1</v>
      </c>
      <c r="AX568" t="s">
        <v>1</v>
      </c>
      <c r="AY568" t="s">
        <v>1</v>
      </c>
      <c r="AZ568" t="s">
        <v>1</v>
      </c>
      <c r="BA568" t="s">
        <v>1</v>
      </c>
      <c r="BB568">
        <v>0</v>
      </c>
      <c r="BC568">
        <v>0</v>
      </c>
      <c r="BD568">
        <v>0</v>
      </c>
      <c r="BE568">
        <v>-2.13</v>
      </c>
      <c r="BF568">
        <v>-4</v>
      </c>
      <c r="BG568">
        <v>-4.5309999999999997</v>
      </c>
      <c r="BH568">
        <v>-8.5410000000000004</v>
      </c>
      <c r="BI568">
        <v>-8.9830000000000005</v>
      </c>
    </row>
    <row r="569" spans="1:61" hidden="1">
      <c r="A569" t="s">
        <v>781</v>
      </c>
      <c r="B569" t="s">
        <v>43</v>
      </c>
      <c r="C569" t="s">
        <v>151</v>
      </c>
      <c r="D569" t="s">
        <v>756</v>
      </c>
      <c r="E569" t="s">
        <v>575</v>
      </c>
      <c r="F569" t="s">
        <v>1</v>
      </c>
      <c r="G569" t="s">
        <v>1</v>
      </c>
      <c r="H569" t="s">
        <v>1</v>
      </c>
      <c r="I569" t="s">
        <v>1</v>
      </c>
      <c r="J569" t="s">
        <v>1</v>
      </c>
      <c r="K569" t="s">
        <v>1</v>
      </c>
      <c r="L569" t="s">
        <v>1</v>
      </c>
      <c r="M569" t="s">
        <v>1</v>
      </c>
      <c r="N569" t="s">
        <v>1</v>
      </c>
      <c r="O569" t="s">
        <v>1</v>
      </c>
      <c r="P569" t="s">
        <v>1</v>
      </c>
      <c r="Q569" t="s">
        <v>1</v>
      </c>
      <c r="R569" t="s">
        <v>1</v>
      </c>
      <c r="S569" t="s">
        <v>1</v>
      </c>
      <c r="T569" t="s">
        <v>1</v>
      </c>
      <c r="U569" t="s">
        <v>1</v>
      </c>
      <c r="V569" t="s">
        <v>1</v>
      </c>
      <c r="W569" t="s">
        <v>1</v>
      </c>
      <c r="X569" t="s">
        <v>1</v>
      </c>
      <c r="Y569" t="s">
        <v>1</v>
      </c>
      <c r="Z569" t="s">
        <v>1</v>
      </c>
      <c r="AA569" t="s">
        <v>1</v>
      </c>
      <c r="AB569" t="s">
        <v>1</v>
      </c>
      <c r="AC569" t="s">
        <v>1</v>
      </c>
      <c r="AD569" t="s">
        <v>1</v>
      </c>
      <c r="AE569" t="s">
        <v>1</v>
      </c>
      <c r="AF569" t="s">
        <v>1</v>
      </c>
      <c r="AG569" t="s">
        <v>1</v>
      </c>
      <c r="AH569" t="s">
        <v>1</v>
      </c>
      <c r="AI569" t="s">
        <v>1</v>
      </c>
      <c r="AJ569" t="s">
        <v>1</v>
      </c>
      <c r="AK569" t="s">
        <v>1</v>
      </c>
      <c r="AL569" t="s">
        <v>1</v>
      </c>
      <c r="AM569" t="s">
        <v>1</v>
      </c>
      <c r="AN569" t="s">
        <v>1</v>
      </c>
      <c r="AO569" t="s">
        <v>1</v>
      </c>
      <c r="AP569" t="s">
        <v>1</v>
      </c>
      <c r="AQ569" t="s">
        <v>1</v>
      </c>
      <c r="AR569" t="s">
        <v>1</v>
      </c>
      <c r="AS569" t="s">
        <v>1</v>
      </c>
      <c r="AT569" t="s">
        <v>1</v>
      </c>
      <c r="AU569" t="s">
        <v>1</v>
      </c>
      <c r="AV569" t="s">
        <v>1</v>
      </c>
      <c r="AW569" t="s">
        <v>1</v>
      </c>
      <c r="AX569" t="s">
        <v>1</v>
      </c>
      <c r="AY569" t="s">
        <v>1</v>
      </c>
      <c r="AZ569" t="s">
        <v>1</v>
      </c>
      <c r="BA569" t="s">
        <v>1</v>
      </c>
      <c r="BB569">
        <v>0</v>
      </c>
      <c r="BC569">
        <v>0</v>
      </c>
      <c r="BD569">
        <v>0</v>
      </c>
      <c r="BE569">
        <v>-1.2470000000000001</v>
      </c>
      <c r="BF569">
        <v>-0.35899999999999999</v>
      </c>
      <c r="BG569">
        <v>-0.4</v>
      </c>
      <c r="BH569">
        <v>-1.5</v>
      </c>
      <c r="BI569">
        <v>-1.2</v>
      </c>
    </row>
    <row r="570" spans="1:61" hidden="1">
      <c r="A570" t="s">
        <v>782</v>
      </c>
      <c r="B570" t="s">
        <v>44</v>
      </c>
      <c r="C570" t="s">
        <v>151</v>
      </c>
      <c r="D570" t="s">
        <v>756</v>
      </c>
      <c r="E570" t="s">
        <v>577</v>
      </c>
      <c r="F570" t="s">
        <v>1</v>
      </c>
      <c r="G570" t="s">
        <v>1</v>
      </c>
      <c r="H570" t="s">
        <v>1</v>
      </c>
      <c r="I570" t="s">
        <v>1</v>
      </c>
      <c r="J570" t="s">
        <v>1</v>
      </c>
      <c r="K570" t="s">
        <v>1</v>
      </c>
      <c r="L570" t="s">
        <v>1</v>
      </c>
      <c r="M570" t="s">
        <v>1</v>
      </c>
      <c r="N570" t="s">
        <v>1</v>
      </c>
      <c r="O570" t="s">
        <v>1</v>
      </c>
      <c r="P570" t="s">
        <v>1</v>
      </c>
      <c r="Q570" t="s">
        <v>1</v>
      </c>
      <c r="R570" t="s">
        <v>1</v>
      </c>
      <c r="S570" t="s">
        <v>1</v>
      </c>
      <c r="T570" t="s">
        <v>1</v>
      </c>
      <c r="U570" t="s">
        <v>1</v>
      </c>
      <c r="V570" t="s">
        <v>1</v>
      </c>
      <c r="W570" t="s">
        <v>1</v>
      </c>
      <c r="X570" t="s">
        <v>1</v>
      </c>
      <c r="Y570" t="s">
        <v>1</v>
      </c>
      <c r="Z570" t="s">
        <v>1</v>
      </c>
      <c r="AA570" t="s">
        <v>1</v>
      </c>
      <c r="AB570" t="s">
        <v>1</v>
      </c>
      <c r="AC570" t="s">
        <v>1</v>
      </c>
      <c r="AD570" t="s">
        <v>1</v>
      </c>
      <c r="AE570" t="s">
        <v>1</v>
      </c>
      <c r="AF570" t="s">
        <v>1</v>
      </c>
      <c r="AG570" t="s">
        <v>1</v>
      </c>
      <c r="AH570" t="s">
        <v>1</v>
      </c>
      <c r="AI570" t="s">
        <v>1</v>
      </c>
      <c r="AJ570" t="s">
        <v>1</v>
      </c>
      <c r="AK570" t="s">
        <v>1</v>
      </c>
      <c r="AL570" t="s">
        <v>1</v>
      </c>
      <c r="AM570" t="s">
        <v>1</v>
      </c>
      <c r="AN570" t="s">
        <v>1</v>
      </c>
      <c r="AO570" t="s">
        <v>1</v>
      </c>
      <c r="AP570" t="s">
        <v>1</v>
      </c>
      <c r="AQ570" t="s">
        <v>1</v>
      </c>
      <c r="AR570" t="s">
        <v>1</v>
      </c>
      <c r="AS570" t="s">
        <v>1</v>
      </c>
      <c r="AT570" t="s">
        <v>1</v>
      </c>
      <c r="AU570" t="s">
        <v>1</v>
      </c>
      <c r="AV570" t="s">
        <v>1</v>
      </c>
      <c r="AW570" t="s">
        <v>1</v>
      </c>
      <c r="AX570" t="s">
        <v>1</v>
      </c>
      <c r="AY570" t="s">
        <v>1</v>
      </c>
      <c r="AZ570" t="s">
        <v>1</v>
      </c>
      <c r="BA570" t="s">
        <v>1</v>
      </c>
      <c r="BB570">
        <v>0</v>
      </c>
      <c r="BC570">
        <v>0</v>
      </c>
      <c r="BD570">
        <v>-5.7</v>
      </c>
      <c r="BE570">
        <v>-17.399999999999999</v>
      </c>
      <c r="BF570">
        <v>-8.6</v>
      </c>
      <c r="BG570">
        <v>-10.48</v>
      </c>
      <c r="BH570">
        <v>-6.35</v>
      </c>
      <c r="BI570">
        <v>-10.81</v>
      </c>
    </row>
    <row r="571" spans="1:61" hidden="1">
      <c r="A571" t="s">
        <v>783</v>
      </c>
      <c r="B571" t="s">
        <v>45</v>
      </c>
      <c r="C571" t="s">
        <v>151</v>
      </c>
      <c r="D571" t="s">
        <v>756</v>
      </c>
      <c r="E571" t="s">
        <v>579</v>
      </c>
      <c r="F571" t="s">
        <v>1</v>
      </c>
      <c r="G571" t="s">
        <v>1</v>
      </c>
      <c r="H571" t="s">
        <v>1</v>
      </c>
      <c r="I571" t="s">
        <v>1</v>
      </c>
      <c r="J571" t="s">
        <v>1</v>
      </c>
      <c r="K571" t="s">
        <v>1</v>
      </c>
      <c r="L571" t="s">
        <v>1</v>
      </c>
      <c r="M571" t="s">
        <v>1</v>
      </c>
      <c r="N571" t="s">
        <v>1</v>
      </c>
      <c r="O571" t="s">
        <v>1</v>
      </c>
      <c r="P571" t="s">
        <v>1</v>
      </c>
      <c r="Q571" t="s">
        <v>1</v>
      </c>
      <c r="R571" t="s">
        <v>1</v>
      </c>
      <c r="S571" t="s">
        <v>1</v>
      </c>
      <c r="T571" t="s">
        <v>1</v>
      </c>
      <c r="U571" t="s">
        <v>1</v>
      </c>
      <c r="V571" t="s">
        <v>1</v>
      </c>
      <c r="W571" t="s">
        <v>1</v>
      </c>
      <c r="X571" t="s">
        <v>1</v>
      </c>
      <c r="Y571" t="s">
        <v>1</v>
      </c>
      <c r="Z571" t="s">
        <v>1</v>
      </c>
      <c r="AA571" t="s">
        <v>1</v>
      </c>
      <c r="AB571" t="s">
        <v>1</v>
      </c>
      <c r="AC571" t="s">
        <v>1</v>
      </c>
      <c r="AD571" t="s">
        <v>1</v>
      </c>
      <c r="AE571" t="s">
        <v>1</v>
      </c>
      <c r="AF571" t="s">
        <v>1</v>
      </c>
      <c r="AG571" t="s">
        <v>1</v>
      </c>
      <c r="AH571" t="s">
        <v>1</v>
      </c>
      <c r="AI571" t="s">
        <v>1</v>
      </c>
      <c r="AJ571" t="s">
        <v>1</v>
      </c>
      <c r="AK571" t="s">
        <v>1</v>
      </c>
      <c r="AL571" t="s">
        <v>1</v>
      </c>
      <c r="AM571" t="s">
        <v>1</v>
      </c>
      <c r="AN571" t="s">
        <v>1</v>
      </c>
      <c r="AO571" t="s">
        <v>1</v>
      </c>
      <c r="AP571" t="s">
        <v>1</v>
      </c>
      <c r="AQ571" t="s">
        <v>1</v>
      </c>
      <c r="AR571" t="s">
        <v>1</v>
      </c>
      <c r="AS571" t="s">
        <v>1</v>
      </c>
      <c r="AT571" t="s">
        <v>1</v>
      </c>
      <c r="AU571" t="s">
        <v>1</v>
      </c>
      <c r="AV571" t="s">
        <v>1</v>
      </c>
      <c r="AW571" t="s">
        <v>1</v>
      </c>
      <c r="AX571" t="s">
        <v>1</v>
      </c>
      <c r="AY571" t="s">
        <v>1</v>
      </c>
      <c r="AZ571" t="s">
        <v>1</v>
      </c>
      <c r="BA571" t="s">
        <v>1</v>
      </c>
      <c r="BB571">
        <v>0</v>
      </c>
      <c r="BC571">
        <v>0</v>
      </c>
      <c r="BD571">
        <v>-0.63600000000000001</v>
      </c>
      <c r="BE571">
        <v>-3.835</v>
      </c>
      <c r="BF571">
        <v>-5.2610000000000001</v>
      </c>
      <c r="BG571">
        <v>0.06</v>
      </c>
      <c r="BH571">
        <v>-1.8859999999999999</v>
      </c>
      <c r="BI571">
        <v>-1.9490000000000001</v>
      </c>
    </row>
    <row r="572" spans="1:61" hidden="1">
      <c r="A572" t="s">
        <v>784</v>
      </c>
      <c r="B572" t="s">
        <v>46</v>
      </c>
      <c r="C572" t="s">
        <v>151</v>
      </c>
      <c r="D572" t="s">
        <v>756</v>
      </c>
      <c r="E572" t="s">
        <v>581</v>
      </c>
      <c r="F572" t="s">
        <v>1</v>
      </c>
      <c r="G572" t="s">
        <v>1</v>
      </c>
      <c r="H572" t="s">
        <v>1</v>
      </c>
      <c r="I572" t="s">
        <v>1</v>
      </c>
      <c r="J572" t="s">
        <v>1</v>
      </c>
      <c r="K572" t="s">
        <v>1</v>
      </c>
      <c r="L572" t="s">
        <v>1</v>
      </c>
      <c r="M572" t="s">
        <v>1</v>
      </c>
      <c r="N572" t="s">
        <v>1</v>
      </c>
      <c r="O572" t="s">
        <v>1</v>
      </c>
      <c r="P572" t="s">
        <v>1</v>
      </c>
      <c r="Q572" t="s">
        <v>1</v>
      </c>
      <c r="R572" t="s">
        <v>1</v>
      </c>
      <c r="S572" t="s">
        <v>1</v>
      </c>
      <c r="T572" t="s">
        <v>1</v>
      </c>
      <c r="U572" t="s">
        <v>1</v>
      </c>
      <c r="V572" t="s">
        <v>1</v>
      </c>
      <c r="W572" t="s">
        <v>1</v>
      </c>
      <c r="X572" t="s">
        <v>1</v>
      </c>
      <c r="Y572" t="s">
        <v>1</v>
      </c>
      <c r="Z572" t="s">
        <v>1</v>
      </c>
      <c r="AA572" t="s">
        <v>1</v>
      </c>
      <c r="AB572" t="s">
        <v>1</v>
      </c>
      <c r="AC572" t="s">
        <v>1</v>
      </c>
      <c r="AD572" t="s">
        <v>1</v>
      </c>
      <c r="AE572" t="s">
        <v>1</v>
      </c>
      <c r="AF572" t="s">
        <v>1</v>
      </c>
      <c r="AG572" t="s">
        <v>1</v>
      </c>
      <c r="AH572" t="s">
        <v>1</v>
      </c>
      <c r="AI572" t="s">
        <v>1</v>
      </c>
      <c r="AJ572" t="s">
        <v>1</v>
      </c>
      <c r="AK572" t="s">
        <v>1</v>
      </c>
      <c r="AL572" t="s">
        <v>1</v>
      </c>
      <c r="AM572" t="s">
        <v>1</v>
      </c>
      <c r="AN572" t="s">
        <v>1</v>
      </c>
      <c r="AO572" t="s">
        <v>1</v>
      </c>
      <c r="AP572" t="s">
        <v>1</v>
      </c>
      <c r="AQ572" t="s">
        <v>1</v>
      </c>
      <c r="AR572" t="s">
        <v>1</v>
      </c>
      <c r="AS572" t="s">
        <v>1</v>
      </c>
      <c r="AT572" t="s">
        <v>1</v>
      </c>
      <c r="AU572" t="s">
        <v>1</v>
      </c>
      <c r="AV572" t="s">
        <v>1</v>
      </c>
      <c r="AW572" t="s">
        <v>1</v>
      </c>
      <c r="AX572" t="s">
        <v>1</v>
      </c>
      <c r="AY572" t="s">
        <v>1</v>
      </c>
      <c r="AZ572" t="s">
        <v>1</v>
      </c>
      <c r="BA572" t="s">
        <v>1</v>
      </c>
      <c r="BB572">
        <v>0</v>
      </c>
      <c r="BC572">
        <v>0</v>
      </c>
      <c r="BD572">
        <v>-4.8</v>
      </c>
      <c r="BE572">
        <v>-4.7869999999999999</v>
      </c>
      <c r="BF572">
        <v>-6.9669999999999996</v>
      </c>
      <c r="BG572">
        <v>3.5</v>
      </c>
      <c r="BH572">
        <v>0</v>
      </c>
      <c r="BI572">
        <v>0</v>
      </c>
    </row>
    <row r="573" spans="1:61" hidden="1">
      <c r="A573" t="s">
        <v>785</v>
      </c>
      <c r="B573" t="s">
        <v>47</v>
      </c>
      <c r="C573" t="s">
        <v>151</v>
      </c>
      <c r="D573" t="s">
        <v>756</v>
      </c>
      <c r="E573" t="s">
        <v>583</v>
      </c>
      <c r="F573" t="s">
        <v>1</v>
      </c>
      <c r="G573" t="s">
        <v>1</v>
      </c>
      <c r="H573" t="s">
        <v>1</v>
      </c>
      <c r="I573" t="s">
        <v>1</v>
      </c>
      <c r="J573" t="s">
        <v>1</v>
      </c>
      <c r="K573" t="s">
        <v>1</v>
      </c>
      <c r="L573" t="s">
        <v>1</v>
      </c>
      <c r="M573" t="s">
        <v>1</v>
      </c>
      <c r="N573" t="s">
        <v>1</v>
      </c>
      <c r="O573" t="s">
        <v>1</v>
      </c>
      <c r="P573" t="s">
        <v>1</v>
      </c>
      <c r="Q573" t="s">
        <v>1</v>
      </c>
      <c r="R573" t="s">
        <v>1</v>
      </c>
      <c r="S573" t="s">
        <v>1</v>
      </c>
      <c r="T573" t="s">
        <v>1</v>
      </c>
      <c r="U573" t="s">
        <v>1</v>
      </c>
      <c r="V573" t="s">
        <v>1</v>
      </c>
      <c r="W573" t="s">
        <v>1</v>
      </c>
      <c r="X573" t="s">
        <v>1</v>
      </c>
      <c r="Y573" t="s">
        <v>1</v>
      </c>
      <c r="Z573" t="s">
        <v>1</v>
      </c>
      <c r="AA573" t="s">
        <v>1</v>
      </c>
      <c r="AB573" t="s">
        <v>1</v>
      </c>
      <c r="AC573" t="s">
        <v>1</v>
      </c>
      <c r="AD573" t="s">
        <v>1</v>
      </c>
      <c r="AE573" t="s">
        <v>1</v>
      </c>
      <c r="AF573" t="s">
        <v>1</v>
      </c>
      <c r="AG573" t="s">
        <v>1</v>
      </c>
      <c r="AH573" t="s">
        <v>1</v>
      </c>
      <c r="AI573" t="s">
        <v>1</v>
      </c>
      <c r="AJ573" t="s">
        <v>1</v>
      </c>
      <c r="AK573" t="s">
        <v>1</v>
      </c>
      <c r="AL573" t="s">
        <v>1</v>
      </c>
      <c r="AM573" t="s">
        <v>1</v>
      </c>
      <c r="AN573" t="s">
        <v>1</v>
      </c>
      <c r="AO573" t="s">
        <v>1</v>
      </c>
      <c r="AP573" t="s">
        <v>1</v>
      </c>
      <c r="AQ573" t="s">
        <v>1</v>
      </c>
      <c r="AR573" t="s">
        <v>1</v>
      </c>
      <c r="AS573" t="s">
        <v>1</v>
      </c>
      <c r="AT573" t="s">
        <v>1</v>
      </c>
      <c r="AU573" t="s">
        <v>1</v>
      </c>
      <c r="AV573" t="s">
        <v>1</v>
      </c>
      <c r="AW573" t="s">
        <v>1</v>
      </c>
      <c r="AX573" t="s">
        <v>1</v>
      </c>
      <c r="AY573" t="s">
        <v>1</v>
      </c>
      <c r="AZ573" t="s">
        <v>1</v>
      </c>
      <c r="BA573" t="s">
        <v>1</v>
      </c>
      <c r="BB573">
        <v>0</v>
      </c>
      <c r="BC573">
        <v>0</v>
      </c>
      <c r="BD573">
        <v>-0.252</v>
      </c>
      <c r="BE573">
        <v>-0.51600000000000001</v>
      </c>
      <c r="BF573">
        <v>-0.7</v>
      </c>
      <c r="BG573">
        <v>-0.22500000000000001</v>
      </c>
      <c r="BH573">
        <v>-0.52600000000000002</v>
      </c>
      <c r="BI573">
        <v>-0.20399999999999999</v>
      </c>
    </row>
    <row r="574" spans="1:61" hidden="1">
      <c r="A574" t="s">
        <v>786</v>
      </c>
      <c r="B574" t="s">
        <v>48</v>
      </c>
      <c r="C574" t="s">
        <v>151</v>
      </c>
      <c r="D574" t="s">
        <v>756</v>
      </c>
      <c r="E574" t="s">
        <v>585</v>
      </c>
      <c r="F574" t="s">
        <v>1</v>
      </c>
      <c r="G574" t="s">
        <v>1</v>
      </c>
      <c r="H574" t="s">
        <v>1</v>
      </c>
      <c r="I574" t="s">
        <v>1</v>
      </c>
      <c r="J574" t="s">
        <v>1</v>
      </c>
      <c r="K574" t="s">
        <v>1</v>
      </c>
      <c r="L574" t="s">
        <v>1</v>
      </c>
      <c r="M574" t="s">
        <v>1</v>
      </c>
      <c r="N574" t="s">
        <v>1</v>
      </c>
      <c r="O574" t="s">
        <v>1</v>
      </c>
      <c r="P574" t="s">
        <v>1</v>
      </c>
      <c r="Q574" t="s">
        <v>1</v>
      </c>
      <c r="R574" t="s">
        <v>1</v>
      </c>
      <c r="S574" t="s">
        <v>1</v>
      </c>
      <c r="T574" t="s">
        <v>1</v>
      </c>
      <c r="U574" t="s">
        <v>1</v>
      </c>
      <c r="V574" t="s">
        <v>1</v>
      </c>
      <c r="W574" t="s">
        <v>1</v>
      </c>
      <c r="X574" t="s">
        <v>1</v>
      </c>
      <c r="Y574" t="s">
        <v>1</v>
      </c>
      <c r="Z574" t="s">
        <v>1</v>
      </c>
      <c r="AA574" t="s">
        <v>1</v>
      </c>
      <c r="AB574" t="s">
        <v>1</v>
      </c>
      <c r="AC574" t="s">
        <v>1</v>
      </c>
      <c r="AD574" t="s">
        <v>1</v>
      </c>
      <c r="AE574" t="s">
        <v>1</v>
      </c>
      <c r="AF574" t="s">
        <v>1</v>
      </c>
      <c r="AG574" t="s">
        <v>1</v>
      </c>
      <c r="AH574" t="s">
        <v>1</v>
      </c>
      <c r="AI574" t="s">
        <v>1</v>
      </c>
      <c r="AJ574" t="s">
        <v>1</v>
      </c>
      <c r="AK574" t="s">
        <v>1</v>
      </c>
      <c r="AL574" t="s">
        <v>1</v>
      </c>
      <c r="AM574" t="s">
        <v>1</v>
      </c>
      <c r="AN574" t="s">
        <v>1</v>
      </c>
      <c r="AO574" t="s">
        <v>1</v>
      </c>
      <c r="AP574" t="s">
        <v>1</v>
      </c>
      <c r="AQ574" t="s">
        <v>1</v>
      </c>
      <c r="AR574" t="s">
        <v>1</v>
      </c>
      <c r="AS574" t="s">
        <v>1</v>
      </c>
      <c r="AT574" t="s">
        <v>1</v>
      </c>
      <c r="AU574" t="s">
        <v>1</v>
      </c>
      <c r="AV574" t="s">
        <v>1</v>
      </c>
      <c r="AW574" t="s">
        <v>1</v>
      </c>
      <c r="AX574" t="s">
        <v>1</v>
      </c>
      <c r="AY574" t="s">
        <v>1</v>
      </c>
      <c r="AZ574" t="s">
        <v>1</v>
      </c>
      <c r="BA574" t="s">
        <v>1</v>
      </c>
      <c r="BB574">
        <v>0</v>
      </c>
      <c r="BC574">
        <v>0</v>
      </c>
      <c r="BD574">
        <v>0</v>
      </c>
      <c r="BE574">
        <v>5.2999999999999999E-2</v>
      </c>
      <c r="BF574">
        <v>-0.29399999999999998</v>
      </c>
      <c r="BG574">
        <v>-0.39400000000000002</v>
      </c>
      <c r="BH574">
        <v>-0.23599999999999999</v>
      </c>
      <c r="BI574">
        <v>-0.19700000000000001</v>
      </c>
    </row>
    <row r="575" spans="1:61" hidden="1">
      <c r="A575" t="s">
        <v>787</v>
      </c>
      <c r="B575" t="s">
        <v>49</v>
      </c>
      <c r="C575" t="s">
        <v>151</v>
      </c>
      <c r="D575" t="s">
        <v>756</v>
      </c>
      <c r="E575" t="s">
        <v>587</v>
      </c>
      <c r="F575" t="s">
        <v>1</v>
      </c>
      <c r="G575" t="s">
        <v>1</v>
      </c>
      <c r="H575" t="s">
        <v>1</v>
      </c>
      <c r="I575" t="s">
        <v>1</v>
      </c>
      <c r="J575" t="s">
        <v>1</v>
      </c>
      <c r="K575" t="s">
        <v>1</v>
      </c>
      <c r="L575" t="s">
        <v>1</v>
      </c>
      <c r="M575" t="s">
        <v>1</v>
      </c>
      <c r="N575" t="s">
        <v>1</v>
      </c>
      <c r="O575" t="s">
        <v>1</v>
      </c>
      <c r="P575" t="s">
        <v>1</v>
      </c>
      <c r="Q575" t="s">
        <v>1</v>
      </c>
      <c r="R575" t="s">
        <v>1</v>
      </c>
      <c r="S575" t="s">
        <v>1</v>
      </c>
      <c r="T575" t="s">
        <v>1</v>
      </c>
      <c r="U575" t="s">
        <v>1</v>
      </c>
      <c r="V575" t="s">
        <v>1</v>
      </c>
      <c r="W575" t="s">
        <v>1</v>
      </c>
      <c r="X575" t="s">
        <v>1</v>
      </c>
      <c r="Y575" t="s">
        <v>1</v>
      </c>
      <c r="Z575" t="s">
        <v>1</v>
      </c>
      <c r="AA575" t="s">
        <v>1</v>
      </c>
      <c r="AB575" t="s">
        <v>1</v>
      </c>
      <c r="AC575" t="s">
        <v>1</v>
      </c>
      <c r="AD575" t="s">
        <v>1</v>
      </c>
      <c r="AE575" t="s">
        <v>1</v>
      </c>
      <c r="AF575" t="s">
        <v>1</v>
      </c>
      <c r="AG575" t="s">
        <v>1</v>
      </c>
      <c r="AH575" t="s">
        <v>1</v>
      </c>
      <c r="AI575" t="s">
        <v>1</v>
      </c>
      <c r="AJ575" t="s">
        <v>1</v>
      </c>
      <c r="AK575" t="s">
        <v>1</v>
      </c>
      <c r="AL575" t="s">
        <v>1</v>
      </c>
      <c r="AM575" t="s">
        <v>1</v>
      </c>
      <c r="AN575" t="s">
        <v>1</v>
      </c>
      <c r="AO575" t="s">
        <v>1</v>
      </c>
      <c r="AP575" t="s">
        <v>1</v>
      </c>
      <c r="AQ575" t="s">
        <v>1</v>
      </c>
      <c r="AR575" t="s">
        <v>1</v>
      </c>
      <c r="AS575" t="s">
        <v>1</v>
      </c>
      <c r="AT575" t="s">
        <v>1</v>
      </c>
      <c r="AU575" t="s">
        <v>1</v>
      </c>
      <c r="AV575" t="s">
        <v>1</v>
      </c>
      <c r="AW575" t="s">
        <v>1</v>
      </c>
      <c r="AX575" t="s">
        <v>1</v>
      </c>
      <c r="AY575" t="s">
        <v>1</v>
      </c>
      <c r="AZ575" t="s">
        <v>1</v>
      </c>
      <c r="BA575" t="s">
        <v>1</v>
      </c>
      <c r="BB575">
        <v>0</v>
      </c>
      <c r="BC575">
        <v>0</v>
      </c>
      <c r="BD575">
        <v>0</v>
      </c>
      <c r="BE575">
        <v>0.35</v>
      </c>
      <c r="BF575">
        <v>-0.76300000000000001</v>
      </c>
      <c r="BG575">
        <v>-1.2609999999999999</v>
      </c>
      <c r="BH575">
        <v>-1.3080000000000001</v>
      </c>
      <c r="BI575">
        <v>-2.0249999999999999</v>
      </c>
    </row>
    <row r="576" spans="1:61" hidden="1">
      <c r="A576" t="s">
        <v>788</v>
      </c>
      <c r="B576" t="s">
        <v>50</v>
      </c>
      <c r="C576" t="s">
        <v>151</v>
      </c>
      <c r="D576" t="s">
        <v>756</v>
      </c>
      <c r="E576" t="s">
        <v>589</v>
      </c>
      <c r="F576" t="s">
        <v>1</v>
      </c>
      <c r="G576" t="s">
        <v>1</v>
      </c>
      <c r="H576" t="s">
        <v>1</v>
      </c>
      <c r="I576" t="s">
        <v>1</v>
      </c>
      <c r="J576" t="s">
        <v>1</v>
      </c>
      <c r="K576" t="s">
        <v>1</v>
      </c>
      <c r="L576" t="s">
        <v>1</v>
      </c>
      <c r="M576" t="s">
        <v>1</v>
      </c>
      <c r="N576" t="s">
        <v>1</v>
      </c>
      <c r="O576" t="s">
        <v>1</v>
      </c>
      <c r="P576" t="s">
        <v>1</v>
      </c>
      <c r="Q576" t="s">
        <v>1</v>
      </c>
      <c r="R576" t="s">
        <v>1</v>
      </c>
      <c r="S576" t="s">
        <v>1</v>
      </c>
      <c r="T576" t="s">
        <v>1</v>
      </c>
      <c r="U576" t="s">
        <v>1</v>
      </c>
      <c r="V576" t="s">
        <v>1</v>
      </c>
      <c r="W576" t="s">
        <v>1</v>
      </c>
      <c r="X576" t="s">
        <v>1</v>
      </c>
      <c r="Y576" t="s">
        <v>1</v>
      </c>
      <c r="Z576" t="s">
        <v>1</v>
      </c>
      <c r="AA576" t="s">
        <v>1</v>
      </c>
      <c r="AB576" t="s">
        <v>1</v>
      </c>
      <c r="AC576" t="s">
        <v>1</v>
      </c>
      <c r="AD576" t="s">
        <v>1</v>
      </c>
      <c r="AE576" t="s">
        <v>1</v>
      </c>
      <c r="AF576" t="s">
        <v>1</v>
      </c>
      <c r="AG576" t="s">
        <v>1</v>
      </c>
      <c r="AH576" t="s">
        <v>1</v>
      </c>
      <c r="AI576" t="s">
        <v>1</v>
      </c>
      <c r="AJ576" t="s">
        <v>1</v>
      </c>
      <c r="AK576" t="s">
        <v>1</v>
      </c>
      <c r="AL576" t="s">
        <v>1</v>
      </c>
      <c r="AM576" t="s">
        <v>1</v>
      </c>
      <c r="AN576" t="s">
        <v>1</v>
      </c>
      <c r="AO576" t="s">
        <v>1</v>
      </c>
      <c r="AP576" t="s">
        <v>1</v>
      </c>
      <c r="AQ576" t="s">
        <v>1</v>
      </c>
      <c r="AR576" t="s">
        <v>1</v>
      </c>
      <c r="AS576" t="s">
        <v>1</v>
      </c>
      <c r="AT576" t="s">
        <v>1</v>
      </c>
      <c r="AU576" t="s">
        <v>1</v>
      </c>
      <c r="AV576" t="s">
        <v>1</v>
      </c>
      <c r="AW576" t="s">
        <v>1</v>
      </c>
      <c r="AX576" t="s">
        <v>1</v>
      </c>
      <c r="AY576" t="s">
        <v>1</v>
      </c>
      <c r="AZ576" t="s">
        <v>1</v>
      </c>
      <c r="BA576" t="s">
        <v>1</v>
      </c>
      <c r="BB576">
        <v>0</v>
      </c>
      <c r="BC576">
        <v>0</v>
      </c>
      <c r="BD576">
        <v>12.9</v>
      </c>
      <c r="BE576">
        <v>-8.3000000000000007</v>
      </c>
      <c r="BF576">
        <v>0.6</v>
      </c>
      <c r="BG576">
        <v>0.6</v>
      </c>
      <c r="BH576">
        <v>3.9</v>
      </c>
      <c r="BI576">
        <v>4.21</v>
      </c>
    </row>
    <row r="577" spans="1:61" hidden="1">
      <c r="A577" t="s">
        <v>789</v>
      </c>
      <c r="B577" t="s">
        <v>51</v>
      </c>
      <c r="C577" t="s">
        <v>151</v>
      </c>
      <c r="D577" t="s">
        <v>756</v>
      </c>
      <c r="E577" t="s">
        <v>591</v>
      </c>
      <c r="F577" t="s">
        <v>1</v>
      </c>
      <c r="G577" t="s">
        <v>1</v>
      </c>
      <c r="H577" t="s">
        <v>1</v>
      </c>
      <c r="I577" t="s">
        <v>1</v>
      </c>
      <c r="J577" t="s">
        <v>1</v>
      </c>
      <c r="K577" t="s">
        <v>1</v>
      </c>
      <c r="L577" t="s">
        <v>1</v>
      </c>
      <c r="M577" t="s">
        <v>1</v>
      </c>
      <c r="N577" t="s">
        <v>1</v>
      </c>
      <c r="O577" t="s">
        <v>1</v>
      </c>
      <c r="P577" t="s">
        <v>1</v>
      </c>
      <c r="Q577" t="s">
        <v>1</v>
      </c>
      <c r="R577" t="s">
        <v>1</v>
      </c>
      <c r="S577" t="s">
        <v>1</v>
      </c>
      <c r="T577" t="s">
        <v>1</v>
      </c>
      <c r="U577" t="s">
        <v>1</v>
      </c>
      <c r="V577" t="s">
        <v>1</v>
      </c>
      <c r="W577" t="s">
        <v>1</v>
      </c>
      <c r="X577" t="s">
        <v>1</v>
      </c>
      <c r="Y577" t="s">
        <v>1</v>
      </c>
      <c r="Z577" t="s">
        <v>1</v>
      </c>
      <c r="AA577" t="s">
        <v>1</v>
      </c>
      <c r="AB577" t="s">
        <v>1</v>
      </c>
      <c r="AC577" t="s">
        <v>1</v>
      </c>
      <c r="AD577" t="s">
        <v>1</v>
      </c>
      <c r="AE577" t="s">
        <v>1</v>
      </c>
      <c r="AF577" t="s">
        <v>1</v>
      </c>
      <c r="AG577" t="s">
        <v>1</v>
      </c>
      <c r="AH577" t="s">
        <v>1</v>
      </c>
      <c r="AI577" t="s">
        <v>1</v>
      </c>
      <c r="AJ577" t="s">
        <v>1</v>
      </c>
      <c r="AK577" t="s">
        <v>1</v>
      </c>
      <c r="AL577" t="s">
        <v>1</v>
      </c>
      <c r="AM577" t="s">
        <v>1</v>
      </c>
      <c r="AN577" t="s">
        <v>1</v>
      </c>
      <c r="AO577" t="s">
        <v>1</v>
      </c>
      <c r="AP577" t="s">
        <v>1</v>
      </c>
      <c r="AQ577" t="s">
        <v>1</v>
      </c>
      <c r="AR577" t="s">
        <v>1</v>
      </c>
      <c r="AS577" t="s">
        <v>1</v>
      </c>
      <c r="AT577" t="s">
        <v>1</v>
      </c>
      <c r="AU577" t="s">
        <v>1</v>
      </c>
      <c r="AV577" t="s">
        <v>1</v>
      </c>
      <c r="AW577" t="s">
        <v>1</v>
      </c>
      <c r="AX577" t="s">
        <v>1</v>
      </c>
      <c r="AY577" t="s">
        <v>1</v>
      </c>
      <c r="AZ577" t="s">
        <v>1</v>
      </c>
      <c r="BA577" t="s">
        <v>1</v>
      </c>
      <c r="BB577">
        <v>0</v>
      </c>
      <c r="BC577">
        <v>0</v>
      </c>
      <c r="BD577">
        <v>-3.03</v>
      </c>
      <c r="BE577">
        <v>-5.29</v>
      </c>
      <c r="BF577">
        <v>-7.54</v>
      </c>
      <c r="BG577">
        <v>-12.46</v>
      </c>
      <c r="BH577">
        <v>-6.76</v>
      </c>
      <c r="BI577">
        <v>-3.47</v>
      </c>
    </row>
    <row r="578" spans="1:61" hidden="1">
      <c r="A578" t="s">
        <v>790</v>
      </c>
      <c r="B578" t="s">
        <v>791</v>
      </c>
      <c r="C578" t="s">
        <v>151</v>
      </c>
      <c r="D578" t="s">
        <v>756</v>
      </c>
      <c r="E578" t="s">
        <v>792</v>
      </c>
      <c r="F578" t="s">
        <v>1</v>
      </c>
      <c r="G578" t="s">
        <v>1</v>
      </c>
      <c r="H578" t="s">
        <v>1</v>
      </c>
      <c r="I578" t="s">
        <v>1</v>
      </c>
      <c r="J578" t="s">
        <v>1</v>
      </c>
      <c r="K578" t="s">
        <v>1</v>
      </c>
      <c r="L578" t="s">
        <v>1</v>
      </c>
      <c r="M578" t="s">
        <v>1</v>
      </c>
      <c r="N578" t="s">
        <v>1</v>
      </c>
      <c r="O578" t="s">
        <v>1</v>
      </c>
      <c r="P578" t="s">
        <v>1</v>
      </c>
      <c r="Q578" t="s">
        <v>1</v>
      </c>
      <c r="R578" t="s">
        <v>1</v>
      </c>
      <c r="S578" t="s">
        <v>1</v>
      </c>
      <c r="T578" t="s">
        <v>1</v>
      </c>
      <c r="U578" t="s">
        <v>1</v>
      </c>
      <c r="V578" t="s">
        <v>1</v>
      </c>
      <c r="W578" t="s">
        <v>1</v>
      </c>
      <c r="X578" t="s">
        <v>1</v>
      </c>
      <c r="Y578" t="s">
        <v>1</v>
      </c>
      <c r="Z578" t="s">
        <v>1</v>
      </c>
      <c r="AA578" t="s">
        <v>1</v>
      </c>
      <c r="AB578" t="s">
        <v>1</v>
      </c>
      <c r="AC578" t="s">
        <v>1</v>
      </c>
      <c r="AD578" t="s">
        <v>1</v>
      </c>
      <c r="AE578" t="s">
        <v>1</v>
      </c>
      <c r="AF578" t="s">
        <v>1</v>
      </c>
      <c r="AG578" t="s">
        <v>1</v>
      </c>
      <c r="AH578" t="s">
        <v>1</v>
      </c>
      <c r="AI578" t="s">
        <v>1</v>
      </c>
      <c r="AJ578" t="s">
        <v>1</v>
      </c>
      <c r="AK578" t="s">
        <v>1</v>
      </c>
      <c r="AL578" t="s">
        <v>1</v>
      </c>
      <c r="AM578" t="s">
        <v>1</v>
      </c>
      <c r="AN578" t="s">
        <v>1</v>
      </c>
      <c r="AO578" t="s">
        <v>1</v>
      </c>
      <c r="AP578" t="s">
        <v>1</v>
      </c>
      <c r="AQ578" t="s">
        <v>1</v>
      </c>
      <c r="AR578" t="s">
        <v>1</v>
      </c>
      <c r="AS578" t="s">
        <v>1</v>
      </c>
      <c r="AT578" t="s">
        <v>1</v>
      </c>
      <c r="AU578" t="s">
        <v>1</v>
      </c>
      <c r="AV578" t="s">
        <v>1</v>
      </c>
      <c r="AW578" t="s">
        <v>1</v>
      </c>
      <c r="AX578" t="s">
        <v>1</v>
      </c>
      <c r="AY578" t="s">
        <v>1</v>
      </c>
      <c r="AZ578" t="s">
        <v>1</v>
      </c>
      <c r="BA578" t="s">
        <v>1</v>
      </c>
      <c r="BB578" t="s">
        <v>1</v>
      </c>
      <c r="BC578" t="s">
        <v>1</v>
      </c>
      <c r="BD578" t="s">
        <v>1</v>
      </c>
      <c r="BE578">
        <v>0</v>
      </c>
      <c r="BF578">
        <v>0</v>
      </c>
      <c r="BG578">
        <v>0</v>
      </c>
      <c r="BH578">
        <v>0</v>
      </c>
      <c r="BI578">
        <v>0</v>
      </c>
    </row>
    <row r="579" spans="1:61" hidden="1">
      <c r="A579" t="s">
        <v>793</v>
      </c>
      <c r="B579" t="s">
        <v>150</v>
      </c>
      <c r="C579" t="s">
        <v>151</v>
      </c>
      <c r="D579" t="s">
        <v>756</v>
      </c>
      <c r="E579" t="s">
        <v>593</v>
      </c>
      <c r="F579" t="s">
        <v>1</v>
      </c>
      <c r="G579" t="s">
        <v>1</v>
      </c>
      <c r="H579" t="s">
        <v>1</v>
      </c>
      <c r="I579" t="s">
        <v>1</v>
      </c>
      <c r="J579" t="s">
        <v>1</v>
      </c>
      <c r="K579" t="s">
        <v>1</v>
      </c>
      <c r="L579" t="s">
        <v>1</v>
      </c>
      <c r="M579" t="s">
        <v>1</v>
      </c>
      <c r="N579" t="s">
        <v>1</v>
      </c>
      <c r="O579" t="s">
        <v>1</v>
      </c>
      <c r="P579" t="s">
        <v>1</v>
      </c>
      <c r="Q579" t="s">
        <v>1</v>
      </c>
      <c r="R579" t="s">
        <v>1</v>
      </c>
      <c r="S579" t="s">
        <v>1</v>
      </c>
      <c r="T579" t="s">
        <v>1</v>
      </c>
      <c r="U579" t="s">
        <v>1</v>
      </c>
      <c r="V579" t="s">
        <v>1</v>
      </c>
      <c r="W579" t="s">
        <v>1</v>
      </c>
      <c r="X579" t="s">
        <v>1</v>
      </c>
      <c r="Y579" t="s">
        <v>1</v>
      </c>
      <c r="Z579" t="s">
        <v>1</v>
      </c>
      <c r="AA579" t="s">
        <v>1</v>
      </c>
      <c r="AB579" t="s">
        <v>1</v>
      </c>
      <c r="AC579" t="s">
        <v>1</v>
      </c>
      <c r="AD579" t="s">
        <v>1</v>
      </c>
      <c r="AE579" t="s">
        <v>1</v>
      </c>
      <c r="AF579" t="s">
        <v>1</v>
      </c>
      <c r="AG579" t="s">
        <v>1</v>
      </c>
      <c r="AH579" t="s">
        <v>1</v>
      </c>
      <c r="AI579" t="s">
        <v>1</v>
      </c>
      <c r="AJ579" t="s">
        <v>1</v>
      </c>
      <c r="AK579" t="s">
        <v>1</v>
      </c>
      <c r="AL579" t="s">
        <v>1</v>
      </c>
      <c r="AM579" t="s">
        <v>1</v>
      </c>
      <c r="AN579" t="s">
        <v>1</v>
      </c>
      <c r="AO579" t="s">
        <v>1</v>
      </c>
      <c r="AP579" t="s">
        <v>1</v>
      </c>
      <c r="AQ579" t="s">
        <v>1</v>
      </c>
      <c r="AR579" t="s">
        <v>1</v>
      </c>
      <c r="AS579" t="s">
        <v>1</v>
      </c>
      <c r="AT579" t="s">
        <v>1</v>
      </c>
      <c r="AU579" t="s">
        <v>1</v>
      </c>
      <c r="AV579" t="s">
        <v>1</v>
      </c>
      <c r="AW579" t="s">
        <v>1</v>
      </c>
      <c r="AX579" t="s">
        <v>1</v>
      </c>
      <c r="AY579" t="s">
        <v>1</v>
      </c>
      <c r="AZ579" t="s">
        <v>1</v>
      </c>
      <c r="BA579" t="s">
        <v>1</v>
      </c>
      <c r="BB579" t="s">
        <v>1</v>
      </c>
      <c r="BC579" t="s">
        <v>1</v>
      </c>
      <c r="BD579" t="s">
        <v>1</v>
      </c>
      <c r="BE579">
        <v>-0.63049999999999995</v>
      </c>
      <c r="BF579">
        <v>-0.61729999999999996</v>
      </c>
      <c r="BG579">
        <v>-0.47610000000000002</v>
      </c>
      <c r="BH579">
        <v>-0.32969999999999999</v>
      </c>
      <c r="BI579">
        <v>-0.32090000000000002</v>
      </c>
    </row>
    <row r="580" spans="1:61" hidden="1">
      <c r="A580" t="s">
        <v>794</v>
      </c>
      <c r="B580" t="s">
        <v>155</v>
      </c>
      <c r="C580" t="s">
        <v>151</v>
      </c>
      <c r="D580" t="s">
        <v>756</v>
      </c>
      <c r="E580" t="s">
        <v>593</v>
      </c>
      <c r="F580" t="s">
        <v>1</v>
      </c>
      <c r="G580" t="s">
        <v>1</v>
      </c>
      <c r="H580" t="s">
        <v>1</v>
      </c>
      <c r="I580" t="s">
        <v>1</v>
      </c>
      <c r="J580" t="s">
        <v>1</v>
      </c>
      <c r="K580" t="s">
        <v>1</v>
      </c>
      <c r="L580" t="s">
        <v>1</v>
      </c>
      <c r="M580" t="s">
        <v>1</v>
      </c>
      <c r="N580" t="s">
        <v>1</v>
      </c>
      <c r="O580" t="s">
        <v>1</v>
      </c>
      <c r="P580" t="s">
        <v>1</v>
      </c>
      <c r="Q580" t="s">
        <v>1</v>
      </c>
      <c r="R580" t="s">
        <v>1</v>
      </c>
      <c r="S580" t="s">
        <v>1</v>
      </c>
      <c r="T580" t="s">
        <v>1</v>
      </c>
      <c r="U580" t="s">
        <v>1</v>
      </c>
      <c r="V580" t="s">
        <v>1</v>
      </c>
      <c r="W580" t="s">
        <v>1</v>
      </c>
      <c r="X580" t="s">
        <v>1</v>
      </c>
      <c r="Y580" t="s">
        <v>1</v>
      </c>
      <c r="Z580" t="s">
        <v>1</v>
      </c>
      <c r="AA580" t="s">
        <v>1</v>
      </c>
      <c r="AB580" t="s">
        <v>1</v>
      </c>
      <c r="AC580" t="s">
        <v>1</v>
      </c>
      <c r="AD580" t="s">
        <v>1</v>
      </c>
      <c r="AE580" t="s">
        <v>1</v>
      </c>
      <c r="AF580" t="s">
        <v>1</v>
      </c>
      <c r="AG580" t="s">
        <v>1</v>
      </c>
      <c r="AH580" t="s">
        <v>1</v>
      </c>
      <c r="AI580" t="s">
        <v>1</v>
      </c>
      <c r="AJ580" t="s">
        <v>1</v>
      </c>
      <c r="AK580" t="s">
        <v>1</v>
      </c>
      <c r="AL580" t="s">
        <v>1</v>
      </c>
      <c r="AM580" t="s">
        <v>1</v>
      </c>
      <c r="AN580" t="s">
        <v>1</v>
      </c>
      <c r="AO580" t="s">
        <v>1</v>
      </c>
      <c r="AP580" t="s">
        <v>1</v>
      </c>
      <c r="AQ580" t="s">
        <v>1</v>
      </c>
      <c r="AR580" t="s">
        <v>1</v>
      </c>
      <c r="AS580" t="s">
        <v>1</v>
      </c>
      <c r="AT580" t="s">
        <v>1</v>
      </c>
      <c r="AU580" t="s">
        <v>1</v>
      </c>
      <c r="AV580" t="s">
        <v>1</v>
      </c>
      <c r="AW580" t="s">
        <v>1</v>
      </c>
      <c r="AX580" t="s">
        <v>1</v>
      </c>
      <c r="AY580" t="s">
        <v>1</v>
      </c>
      <c r="AZ580" t="s">
        <v>1</v>
      </c>
      <c r="BA580" t="s">
        <v>1</v>
      </c>
      <c r="BB580">
        <v>-5.8999999999999999E-3</v>
      </c>
      <c r="BC580">
        <v>3.0000000000000001E-3</v>
      </c>
      <c r="BD580">
        <v>-0.17699999999999999</v>
      </c>
      <c r="BE580">
        <v>-0.63270000000000004</v>
      </c>
      <c r="BF580">
        <v>-0.61939999999999995</v>
      </c>
      <c r="BG580">
        <v>-0.47949999999999998</v>
      </c>
      <c r="BH580">
        <v>-0.3286</v>
      </c>
      <c r="BI580">
        <v>-0.32069999999999999</v>
      </c>
    </row>
    <row r="581" spans="1:61" hidden="1">
      <c r="A581" t="s">
        <v>795</v>
      </c>
      <c r="B581" t="s">
        <v>157</v>
      </c>
      <c r="C581" t="s">
        <v>151</v>
      </c>
      <c r="D581" t="s">
        <v>756</v>
      </c>
      <c r="E581" t="s">
        <v>593</v>
      </c>
      <c r="F581" t="s">
        <v>1</v>
      </c>
      <c r="G581" t="s">
        <v>1</v>
      </c>
      <c r="H581" t="s">
        <v>1</v>
      </c>
      <c r="I581" t="s">
        <v>1</v>
      </c>
      <c r="J581" t="s">
        <v>1</v>
      </c>
      <c r="K581" t="s">
        <v>1</v>
      </c>
      <c r="L581" t="s">
        <v>1</v>
      </c>
      <c r="M581" t="s">
        <v>1</v>
      </c>
      <c r="N581" t="s">
        <v>1</v>
      </c>
      <c r="O581" t="s">
        <v>1</v>
      </c>
      <c r="P581" t="s">
        <v>1</v>
      </c>
      <c r="Q581" t="s">
        <v>1</v>
      </c>
      <c r="R581" t="s">
        <v>1</v>
      </c>
      <c r="S581" t="s">
        <v>1</v>
      </c>
      <c r="T581" t="s">
        <v>1</v>
      </c>
      <c r="U581" t="s">
        <v>1</v>
      </c>
      <c r="V581" t="s">
        <v>1</v>
      </c>
      <c r="W581" t="s">
        <v>1</v>
      </c>
      <c r="X581" t="s">
        <v>1</v>
      </c>
      <c r="Y581" t="s">
        <v>1</v>
      </c>
      <c r="Z581" t="s">
        <v>1</v>
      </c>
      <c r="AA581" t="s">
        <v>1</v>
      </c>
      <c r="AB581" t="s">
        <v>1</v>
      </c>
      <c r="AC581" t="s">
        <v>1</v>
      </c>
      <c r="AD581" t="s">
        <v>1</v>
      </c>
      <c r="AE581" t="s">
        <v>1</v>
      </c>
      <c r="AF581" t="s">
        <v>1</v>
      </c>
      <c r="AG581" t="s">
        <v>1</v>
      </c>
      <c r="AH581" t="s">
        <v>1</v>
      </c>
      <c r="AI581" t="s">
        <v>1</v>
      </c>
      <c r="AJ581" t="s">
        <v>1</v>
      </c>
      <c r="AK581" t="s">
        <v>1</v>
      </c>
      <c r="AL581" t="s">
        <v>1</v>
      </c>
      <c r="AM581" t="s">
        <v>1</v>
      </c>
      <c r="AN581" t="s">
        <v>1</v>
      </c>
      <c r="AO581" t="s">
        <v>1</v>
      </c>
      <c r="AP581" t="s">
        <v>1</v>
      </c>
      <c r="AQ581" t="s">
        <v>1</v>
      </c>
      <c r="AR581" t="s">
        <v>1</v>
      </c>
      <c r="AS581" t="s">
        <v>1</v>
      </c>
      <c r="AT581" t="s">
        <v>1</v>
      </c>
      <c r="AU581" t="s">
        <v>1</v>
      </c>
      <c r="AV581" t="s">
        <v>1</v>
      </c>
      <c r="AW581" t="s">
        <v>1</v>
      </c>
      <c r="AX581" t="s">
        <v>1</v>
      </c>
      <c r="AY581" t="s">
        <v>1</v>
      </c>
      <c r="AZ581" t="s">
        <v>1</v>
      </c>
      <c r="BA581" t="s">
        <v>1</v>
      </c>
      <c r="BB581">
        <v>-6.4000000000000003E-3</v>
      </c>
      <c r="BC581">
        <v>1.1599999999999999E-2</v>
      </c>
      <c r="BD581">
        <v>-0.1447</v>
      </c>
      <c r="BE581">
        <v>-0.61309999999999998</v>
      </c>
      <c r="BF581">
        <v>-0.60909999999999997</v>
      </c>
      <c r="BG581">
        <v>-0.505</v>
      </c>
      <c r="BH581">
        <v>-0.33960000000000001</v>
      </c>
      <c r="BI581">
        <v>-0.32190000000000002</v>
      </c>
    </row>
    <row r="582" spans="1:61" hidden="1">
      <c r="A582" t="s">
        <v>796</v>
      </c>
      <c r="B582" t="s">
        <v>159</v>
      </c>
      <c r="C582" t="s">
        <v>151</v>
      </c>
      <c r="D582" t="s">
        <v>756</v>
      </c>
      <c r="E582" t="s">
        <v>593</v>
      </c>
      <c r="F582" t="s">
        <v>1</v>
      </c>
      <c r="G582" t="s">
        <v>1</v>
      </c>
      <c r="H582" t="s">
        <v>1</v>
      </c>
      <c r="I582" t="s">
        <v>1</v>
      </c>
      <c r="J582" t="s">
        <v>1</v>
      </c>
      <c r="K582" t="s">
        <v>1</v>
      </c>
      <c r="L582" t="s">
        <v>1</v>
      </c>
      <c r="M582" t="s">
        <v>1</v>
      </c>
      <c r="N582" t="s">
        <v>1</v>
      </c>
      <c r="O582" t="s">
        <v>1</v>
      </c>
      <c r="P582" t="s">
        <v>1</v>
      </c>
      <c r="Q582" t="s">
        <v>1</v>
      </c>
      <c r="R582" t="s">
        <v>1</v>
      </c>
      <c r="S582" t="s">
        <v>1</v>
      </c>
      <c r="T582" t="s">
        <v>1</v>
      </c>
      <c r="U582" t="s">
        <v>1</v>
      </c>
      <c r="V582" t="s">
        <v>1</v>
      </c>
      <c r="W582" t="s">
        <v>1</v>
      </c>
      <c r="X582" t="s">
        <v>1</v>
      </c>
      <c r="Y582" t="s">
        <v>1</v>
      </c>
      <c r="Z582" t="s">
        <v>1</v>
      </c>
      <c r="AA582" t="s">
        <v>1</v>
      </c>
      <c r="AB582" t="s">
        <v>1</v>
      </c>
      <c r="AC582" t="s">
        <v>1</v>
      </c>
      <c r="AD582" t="s">
        <v>1</v>
      </c>
      <c r="AE582" t="s">
        <v>1</v>
      </c>
      <c r="AF582" t="s">
        <v>1</v>
      </c>
      <c r="AG582" t="s">
        <v>1</v>
      </c>
      <c r="AH582" t="s">
        <v>1</v>
      </c>
      <c r="AI582" t="s">
        <v>1</v>
      </c>
      <c r="AJ582" t="s">
        <v>1</v>
      </c>
      <c r="AK582" t="s">
        <v>1</v>
      </c>
      <c r="AL582" t="s">
        <v>1</v>
      </c>
      <c r="AM582" t="s">
        <v>1</v>
      </c>
      <c r="AN582" t="s">
        <v>1</v>
      </c>
      <c r="AO582" t="s">
        <v>1</v>
      </c>
      <c r="AP582" t="s">
        <v>1</v>
      </c>
      <c r="AQ582" t="s">
        <v>1</v>
      </c>
      <c r="AR582" t="s">
        <v>1</v>
      </c>
      <c r="AS582" t="s">
        <v>1</v>
      </c>
      <c r="AT582" t="s">
        <v>1</v>
      </c>
      <c r="AU582" t="s">
        <v>1</v>
      </c>
      <c r="AV582" t="s">
        <v>1</v>
      </c>
      <c r="AW582" t="s">
        <v>1</v>
      </c>
      <c r="AX582" t="s">
        <v>1</v>
      </c>
      <c r="AY582" t="s">
        <v>1</v>
      </c>
      <c r="AZ582" t="s">
        <v>1</v>
      </c>
      <c r="BA582" t="s">
        <v>1</v>
      </c>
      <c r="BB582">
        <v>-8.0000000000000002E-3</v>
      </c>
      <c r="BC582">
        <v>4.0000000000000001E-3</v>
      </c>
      <c r="BD582">
        <v>-0.16839999999999999</v>
      </c>
      <c r="BE582">
        <v>-0.68469999999999998</v>
      </c>
      <c r="BF582">
        <v>-0.68689999999999996</v>
      </c>
      <c r="BG582">
        <v>-0.47360000000000002</v>
      </c>
      <c r="BH582">
        <v>-0.3614</v>
      </c>
      <c r="BI582">
        <v>-0.37159999999999999</v>
      </c>
    </row>
    <row r="583" spans="1:61" hidden="1">
      <c r="A583" t="s">
        <v>797</v>
      </c>
      <c r="B583" t="s">
        <v>161</v>
      </c>
      <c r="C583" t="s">
        <v>151</v>
      </c>
      <c r="D583" t="s">
        <v>756</v>
      </c>
      <c r="E583" t="s">
        <v>593</v>
      </c>
      <c r="F583" t="s">
        <v>1</v>
      </c>
      <c r="G583" t="s">
        <v>1</v>
      </c>
      <c r="H583" t="s">
        <v>1</v>
      </c>
      <c r="I583" t="s">
        <v>1</v>
      </c>
      <c r="J583" t="s">
        <v>1</v>
      </c>
      <c r="K583" t="s">
        <v>1</v>
      </c>
      <c r="L583" t="s">
        <v>1</v>
      </c>
      <c r="M583" t="s">
        <v>1</v>
      </c>
      <c r="N583" t="s">
        <v>1</v>
      </c>
      <c r="O583" t="s">
        <v>1</v>
      </c>
      <c r="P583" t="s">
        <v>1</v>
      </c>
      <c r="Q583" t="s">
        <v>1</v>
      </c>
      <c r="R583" t="s">
        <v>1</v>
      </c>
      <c r="S583" t="s">
        <v>1</v>
      </c>
      <c r="T583" t="s">
        <v>1</v>
      </c>
      <c r="U583" t="s">
        <v>1</v>
      </c>
      <c r="V583" t="s">
        <v>1</v>
      </c>
      <c r="W583" t="s">
        <v>1</v>
      </c>
      <c r="X583" t="s">
        <v>1</v>
      </c>
      <c r="Y583" t="s">
        <v>1</v>
      </c>
      <c r="Z583" t="s">
        <v>1</v>
      </c>
      <c r="AA583" t="s">
        <v>1</v>
      </c>
      <c r="AB583" t="s">
        <v>1</v>
      </c>
      <c r="AC583" t="s">
        <v>1</v>
      </c>
      <c r="AD583" t="s">
        <v>1</v>
      </c>
      <c r="AE583" t="s">
        <v>1</v>
      </c>
      <c r="AF583" t="s">
        <v>1</v>
      </c>
      <c r="AG583" t="s">
        <v>1</v>
      </c>
      <c r="AH583" t="s">
        <v>1</v>
      </c>
      <c r="AI583" t="s">
        <v>1</v>
      </c>
      <c r="AJ583" t="s">
        <v>1</v>
      </c>
      <c r="AK583" t="s">
        <v>1</v>
      </c>
      <c r="AL583" t="s">
        <v>1</v>
      </c>
      <c r="AM583" t="s">
        <v>1</v>
      </c>
      <c r="AN583" t="s">
        <v>1</v>
      </c>
      <c r="AO583" t="s">
        <v>1</v>
      </c>
      <c r="AP583" t="s">
        <v>1</v>
      </c>
      <c r="AQ583" t="s">
        <v>1</v>
      </c>
      <c r="AR583" t="s">
        <v>1</v>
      </c>
      <c r="AS583" t="s">
        <v>1</v>
      </c>
      <c r="AT583" t="s">
        <v>1</v>
      </c>
      <c r="AU583" t="s">
        <v>1</v>
      </c>
      <c r="AV583" t="s">
        <v>1</v>
      </c>
      <c r="AW583" t="s">
        <v>1</v>
      </c>
      <c r="AX583" t="s">
        <v>1</v>
      </c>
      <c r="AY583" t="s">
        <v>1</v>
      </c>
      <c r="AZ583" t="s">
        <v>1</v>
      </c>
      <c r="BA583" t="s">
        <v>1</v>
      </c>
      <c r="BB583">
        <v>-8.0000000000000002E-3</v>
      </c>
      <c r="BC583">
        <v>1.4200000000000001E-2</v>
      </c>
      <c r="BD583">
        <v>-0.1608</v>
      </c>
      <c r="BE583">
        <v>-0.68359999999999999</v>
      </c>
      <c r="BF583">
        <v>-0.68679999999999997</v>
      </c>
      <c r="BG583">
        <v>-0.47520000000000001</v>
      </c>
      <c r="BH583">
        <v>-0.3629</v>
      </c>
      <c r="BI583">
        <v>-0.37309999999999999</v>
      </c>
    </row>
    <row r="584" spans="1:61" hidden="1">
      <c r="A584" t="s">
        <v>798</v>
      </c>
      <c r="B584" t="s">
        <v>23</v>
      </c>
      <c r="C584" t="s">
        <v>151</v>
      </c>
      <c r="D584" t="s">
        <v>756</v>
      </c>
      <c r="E584" t="s">
        <v>593</v>
      </c>
      <c r="F584" t="s">
        <v>1</v>
      </c>
      <c r="G584" t="s">
        <v>1</v>
      </c>
      <c r="H584" t="s">
        <v>1</v>
      </c>
      <c r="I584" t="s">
        <v>1</v>
      </c>
      <c r="J584" t="s">
        <v>1</v>
      </c>
      <c r="K584" t="s">
        <v>1</v>
      </c>
      <c r="L584" t="s">
        <v>1</v>
      </c>
      <c r="M584" t="s">
        <v>1</v>
      </c>
      <c r="N584" t="s">
        <v>1</v>
      </c>
      <c r="O584" t="s">
        <v>1</v>
      </c>
      <c r="P584" t="s">
        <v>1</v>
      </c>
      <c r="Q584" t="s">
        <v>1</v>
      </c>
      <c r="R584" t="s">
        <v>1</v>
      </c>
      <c r="S584" t="s">
        <v>1</v>
      </c>
      <c r="T584" t="s">
        <v>1</v>
      </c>
      <c r="U584" t="s">
        <v>1</v>
      </c>
      <c r="V584" t="s">
        <v>1</v>
      </c>
      <c r="W584" t="s">
        <v>1</v>
      </c>
      <c r="X584" t="s">
        <v>1</v>
      </c>
      <c r="Y584" t="s">
        <v>1</v>
      </c>
      <c r="Z584" t="s">
        <v>1</v>
      </c>
      <c r="AA584" t="s">
        <v>1</v>
      </c>
      <c r="AB584" t="s">
        <v>1</v>
      </c>
      <c r="AC584" t="s">
        <v>1</v>
      </c>
      <c r="AD584" t="s">
        <v>1</v>
      </c>
      <c r="AE584" t="s">
        <v>1</v>
      </c>
      <c r="AF584" t="s">
        <v>1</v>
      </c>
      <c r="AG584" t="s">
        <v>1</v>
      </c>
      <c r="AH584" t="s">
        <v>1</v>
      </c>
      <c r="AI584" t="s">
        <v>1</v>
      </c>
      <c r="AJ584" t="s">
        <v>1</v>
      </c>
      <c r="AK584" t="s">
        <v>1</v>
      </c>
      <c r="AL584" t="s">
        <v>1</v>
      </c>
      <c r="AM584" t="s">
        <v>1</v>
      </c>
      <c r="AN584" t="s">
        <v>1</v>
      </c>
      <c r="AO584" t="s">
        <v>1</v>
      </c>
      <c r="AP584" t="s">
        <v>1</v>
      </c>
      <c r="AQ584" t="s">
        <v>1</v>
      </c>
      <c r="AR584" t="s">
        <v>1</v>
      </c>
      <c r="AS584" t="s">
        <v>1</v>
      </c>
      <c r="AT584" t="s">
        <v>1</v>
      </c>
      <c r="AU584" t="s">
        <v>1</v>
      </c>
      <c r="AV584" t="s">
        <v>1</v>
      </c>
      <c r="AW584" t="s">
        <v>1</v>
      </c>
      <c r="AX584" t="s">
        <v>1</v>
      </c>
      <c r="AY584" t="s">
        <v>1</v>
      </c>
      <c r="AZ584" t="s">
        <v>1</v>
      </c>
      <c r="BA584" t="s">
        <v>1</v>
      </c>
      <c r="BB584">
        <v>-8.0999999999999996E-3</v>
      </c>
      <c r="BC584">
        <v>1.44E-2</v>
      </c>
      <c r="BD584">
        <v>-0.15920000000000001</v>
      </c>
      <c r="BE584">
        <v>-0.68940000000000001</v>
      </c>
      <c r="BF584">
        <v>-0.68330000000000002</v>
      </c>
      <c r="BG584">
        <v>-0.4718</v>
      </c>
      <c r="BH584">
        <v>-0.35659999999999997</v>
      </c>
      <c r="BI584">
        <v>-0.37459999999999999</v>
      </c>
    </row>
    <row r="585" spans="1:61" hidden="1">
      <c r="A585" t="s">
        <v>799</v>
      </c>
      <c r="B585" t="s">
        <v>24</v>
      </c>
      <c r="C585" t="s">
        <v>151</v>
      </c>
      <c r="D585" t="s">
        <v>756</v>
      </c>
      <c r="E585" t="s">
        <v>593</v>
      </c>
      <c r="F585" t="s">
        <v>1</v>
      </c>
      <c r="G585" t="s">
        <v>1</v>
      </c>
      <c r="H585" t="s">
        <v>1</v>
      </c>
      <c r="I585" t="s">
        <v>1</v>
      </c>
      <c r="J585" t="s">
        <v>1</v>
      </c>
      <c r="K585" t="s">
        <v>1</v>
      </c>
      <c r="L585" t="s">
        <v>1</v>
      </c>
      <c r="M585" t="s">
        <v>1</v>
      </c>
      <c r="N585" t="s">
        <v>1</v>
      </c>
      <c r="O585" t="s">
        <v>1</v>
      </c>
      <c r="P585" t="s">
        <v>1</v>
      </c>
      <c r="Q585" t="s">
        <v>1</v>
      </c>
      <c r="R585" t="s">
        <v>1</v>
      </c>
      <c r="S585" t="s">
        <v>1</v>
      </c>
      <c r="T585" t="s">
        <v>1</v>
      </c>
      <c r="U585" t="s">
        <v>1</v>
      </c>
      <c r="V585" t="s">
        <v>1</v>
      </c>
      <c r="W585" t="s">
        <v>1</v>
      </c>
      <c r="X585" t="s">
        <v>1</v>
      </c>
      <c r="Y585" t="s">
        <v>1</v>
      </c>
      <c r="Z585" t="s">
        <v>1</v>
      </c>
      <c r="AA585" t="s">
        <v>1</v>
      </c>
      <c r="AB585" t="s">
        <v>1</v>
      </c>
      <c r="AC585" t="s">
        <v>1</v>
      </c>
      <c r="AD585" t="s">
        <v>1</v>
      </c>
      <c r="AE585" t="s">
        <v>1</v>
      </c>
      <c r="AF585" t="s">
        <v>1</v>
      </c>
      <c r="AG585" t="s">
        <v>1</v>
      </c>
      <c r="AH585" t="s">
        <v>1</v>
      </c>
      <c r="AI585" t="s">
        <v>1</v>
      </c>
      <c r="AJ585" t="s">
        <v>1</v>
      </c>
      <c r="AK585" t="s">
        <v>1</v>
      </c>
      <c r="AL585" t="s">
        <v>1</v>
      </c>
      <c r="AM585" t="s">
        <v>1</v>
      </c>
      <c r="AN585" t="s">
        <v>1</v>
      </c>
      <c r="AO585" t="s">
        <v>1</v>
      </c>
      <c r="AP585" t="s">
        <v>1</v>
      </c>
      <c r="AQ585" t="s">
        <v>1</v>
      </c>
      <c r="AR585" t="s">
        <v>1</v>
      </c>
      <c r="AS585" t="s">
        <v>1</v>
      </c>
      <c r="AT585" t="s">
        <v>1</v>
      </c>
      <c r="AU585" t="s">
        <v>1</v>
      </c>
      <c r="AV585" t="s">
        <v>1</v>
      </c>
      <c r="AW585" t="s">
        <v>1</v>
      </c>
      <c r="AX585" t="s">
        <v>1</v>
      </c>
      <c r="AY585" t="s">
        <v>1</v>
      </c>
      <c r="AZ585" t="s">
        <v>1</v>
      </c>
      <c r="BA585" t="s">
        <v>1</v>
      </c>
      <c r="BB585">
        <v>0</v>
      </c>
      <c r="BC585">
        <v>0</v>
      </c>
      <c r="BD585">
        <v>-0.35189999999999999</v>
      </c>
      <c r="BE585">
        <v>-0.27429999999999999</v>
      </c>
      <c r="BF585">
        <v>-0.58460000000000001</v>
      </c>
      <c r="BG585">
        <v>-0.53659999999999997</v>
      </c>
      <c r="BH585">
        <v>-0.25669999999999998</v>
      </c>
      <c r="BI585">
        <v>0.14949999999999999</v>
      </c>
    </row>
    <row r="586" spans="1:61" hidden="1">
      <c r="A586" t="s">
        <v>800</v>
      </c>
      <c r="B586" t="s">
        <v>25</v>
      </c>
      <c r="C586" t="s">
        <v>151</v>
      </c>
      <c r="D586" t="s">
        <v>756</v>
      </c>
      <c r="E586" t="s">
        <v>593</v>
      </c>
      <c r="F586" t="s">
        <v>1</v>
      </c>
      <c r="G586" t="s">
        <v>1</v>
      </c>
      <c r="H586" t="s">
        <v>1</v>
      </c>
      <c r="I586" t="s">
        <v>1</v>
      </c>
      <c r="J586" t="s">
        <v>1</v>
      </c>
      <c r="K586" t="s">
        <v>1</v>
      </c>
      <c r="L586" t="s">
        <v>1</v>
      </c>
      <c r="M586" t="s">
        <v>1</v>
      </c>
      <c r="N586" t="s">
        <v>1</v>
      </c>
      <c r="O586" t="s">
        <v>1</v>
      </c>
      <c r="P586" t="s">
        <v>1</v>
      </c>
      <c r="Q586" t="s">
        <v>1</v>
      </c>
      <c r="R586" t="s">
        <v>1</v>
      </c>
      <c r="S586" t="s">
        <v>1</v>
      </c>
      <c r="T586" t="s">
        <v>1</v>
      </c>
      <c r="U586" t="s">
        <v>1</v>
      </c>
      <c r="V586" t="s">
        <v>1</v>
      </c>
      <c r="W586" t="s">
        <v>1</v>
      </c>
      <c r="X586" t="s">
        <v>1</v>
      </c>
      <c r="Y586" t="s">
        <v>1</v>
      </c>
      <c r="Z586" t="s">
        <v>1</v>
      </c>
      <c r="AA586" t="s">
        <v>1</v>
      </c>
      <c r="AB586" t="s">
        <v>1</v>
      </c>
      <c r="AC586" t="s">
        <v>1</v>
      </c>
      <c r="AD586" t="s">
        <v>1</v>
      </c>
      <c r="AE586" t="s">
        <v>1</v>
      </c>
      <c r="AF586" t="s">
        <v>1</v>
      </c>
      <c r="AG586" t="s">
        <v>1</v>
      </c>
      <c r="AH586" t="s">
        <v>1</v>
      </c>
      <c r="AI586" t="s">
        <v>1</v>
      </c>
      <c r="AJ586" t="s">
        <v>1</v>
      </c>
      <c r="AK586" t="s">
        <v>1</v>
      </c>
      <c r="AL586" t="s">
        <v>1</v>
      </c>
      <c r="AM586" t="s">
        <v>1</v>
      </c>
      <c r="AN586" t="s">
        <v>1</v>
      </c>
      <c r="AO586" t="s">
        <v>1</v>
      </c>
      <c r="AP586" t="s">
        <v>1</v>
      </c>
      <c r="AQ586" t="s">
        <v>1</v>
      </c>
      <c r="AR586" t="s">
        <v>1</v>
      </c>
      <c r="AS586" t="s">
        <v>1</v>
      </c>
      <c r="AT586" t="s">
        <v>1</v>
      </c>
      <c r="AU586" t="s">
        <v>1</v>
      </c>
      <c r="AV586" t="s">
        <v>1</v>
      </c>
      <c r="AW586" t="s">
        <v>1</v>
      </c>
      <c r="AX586" t="s">
        <v>1</v>
      </c>
      <c r="AY586" t="s">
        <v>1</v>
      </c>
      <c r="AZ586" t="s">
        <v>1</v>
      </c>
      <c r="BA586" t="s">
        <v>1</v>
      </c>
      <c r="BB586">
        <v>0</v>
      </c>
      <c r="BC586">
        <v>0</v>
      </c>
      <c r="BD586">
        <v>0</v>
      </c>
      <c r="BE586">
        <v>8.3699999999999997E-2</v>
      </c>
      <c r="BF586">
        <v>0.2087</v>
      </c>
      <c r="BG586">
        <v>0.81420000000000003</v>
      </c>
      <c r="BH586">
        <v>-0.10680000000000001</v>
      </c>
      <c r="BI586">
        <v>0</v>
      </c>
    </row>
    <row r="587" spans="1:61" hidden="1">
      <c r="A587" t="s">
        <v>801</v>
      </c>
      <c r="B587" t="s">
        <v>26</v>
      </c>
      <c r="C587" t="s">
        <v>151</v>
      </c>
      <c r="D587" t="s">
        <v>756</v>
      </c>
      <c r="E587" t="s">
        <v>593</v>
      </c>
      <c r="F587" t="s">
        <v>1</v>
      </c>
      <c r="G587" t="s">
        <v>1</v>
      </c>
      <c r="H587" t="s">
        <v>1</v>
      </c>
      <c r="I587" t="s">
        <v>1</v>
      </c>
      <c r="J587" t="s">
        <v>1</v>
      </c>
      <c r="K587" t="s">
        <v>1</v>
      </c>
      <c r="L587" t="s">
        <v>1</v>
      </c>
      <c r="M587" t="s">
        <v>1</v>
      </c>
      <c r="N587" t="s">
        <v>1</v>
      </c>
      <c r="O587" t="s">
        <v>1</v>
      </c>
      <c r="P587" t="s">
        <v>1</v>
      </c>
      <c r="Q587" t="s">
        <v>1</v>
      </c>
      <c r="R587" t="s">
        <v>1</v>
      </c>
      <c r="S587" t="s">
        <v>1</v>
      </c>
      <c r="T587" t="s">
        <v>1</v>
      </c>
      <c r="U587" t="s">
        <v>1</v>
      </c>
      <c r="V587" t="s">
        <v>1</v>
      </c>
      <c r="W587" t="s">
        <v>1</v>
      </c>
      <c r="X587" t="s">
        <v>1</v>
      </c>
      <c r="Y587" t="s">
        <v>1</v>
      </c>
      <c r="Z587" t="s">
        <v>1</v>
      </c>
      <c r="AA587" t="s">
        <v>1</v>
      </c>
      <c r="AB587" t="s">
        <v>1</v>
      </c>
      <c r="AC587" t="s">
        <v>1</v>
      </c>
      <c r="AD587" t="s">
        <v>1</v>
      </c>
      <c r="AE587" t="s">
        <v>1</v>
      </c>
      <c r="AF587" t="s">
        <v>1</v>
      </c>
      <c r="AG587" t="s">
        <v>1</v>
      </c>
      <c r="AH587" t="s">
        <v>1</v>
      </c>
      <c r="AI587" t="s">
        <v>1</v>
      </c>
      <c r="AJ587" t="s">
        <v>1</v>
      </c>
      <c r="AK587" t="s">
        <v>1</v>
      </c>
      <c r="AL587" t="s">
        <v>1</v>
      </c>
      <c r="AM587" t="s">
        <v>1</v>
      </c>
      <c r="AN587" t="s">
        <v>1</v>
      </c>
      <c r="AO587" t="s">
        <v>1</v>
      </c>
      <c r="AP587" t="s">
        <v>1</v>
      </c>
      <c r="AQ587" t="s">
        <v>1</v>
      </c>
      <c r="AR587" t="s">
        <v>1</v>
      </c>
      <c r="AS587" t="s">
        <v>1</v>
      </c>
      <c r="AT587" t="s">
        <v>1</v>
      </c>
      <c r="AU587" t="s">
        <v>1</v>
      </c>
      <c r="AV587" t="s">
        <v>1</v>
      </c>
      <c r="AW587" t="s">
        <v>1</v>
      </c>
      <c r="AX587" t="s">
        <v>1</v>
      </c>
      <c r="AY587" t="s">
        <v>1</v>
      </c>
      <c r="AZ587" t="s">
        <v>1</v>
      </c>
      <c r="BA587" t="s">
        <v>1</v>
      </c>
      <c r="BB587">
        <v>0</v>
      </c>
      <c r="BC587">
        <v>0</v>
      </c>
      <c r="BD587">
        <v>-0.3508</v>
      </c>
      <c r="BE587">
        <v>-0.52569999999999995</v>
      </c>
      <c r="BF587">
        <v>-0.7046</v>
      </c>
      <c r="BG587">
        <v>-0.21890000000000001</v>
      </c>
      <c r="BH587">
        <v>0.22670000000000001</v>
      </c>
      <c r="BI587">
        <v>-0.24390000000000001</v>
      </c>
    </row>
    <row r="588" spans="1:61" hidden="1">
      <c r="A588" t="s">
        <v>802</v>
      </c>
      <c r="B588" t="s">
        <v>27</v>
      </c>
      <c r="C588" t="s">
        <v>151</v>
      </c>
      <c r="D588" t="s">
        <v>756</v>
      </c>
      <c r="E588" t="s">
        <v>593</v>
      </c>
      <c r="F588" t="s">
        <v>1</v>
      </c>
      <c r="G588" t="s">
        <v>1</v>
      </c>
      <c r="H588" t="s">
        <v>1</v>
      </c>
      <c r="I588" t="s">
        <v>1</v>
      </c>
      <c r="J588" t="s">
        <v>1</v>
      </c>
      <c r="K588" t="s">
        <v>1</v>
      </c>
      <c r="L588" t="s">
        <v>1</v>
      </c>
      <c r="M588" t="s">
        <v>1</v>
      </c>
      <c r="N588" t="s">
        <v>1</v>
      </c>
      <c r="O588" t="s">
        <v>1</v>
      </c>
      <c r="P588" t="s">
        <v>1</v>
      </c>
      <c r="Q588" t="s">
        <v>1</v>
      </c>
      <c r="R588" t="s">
        <v>1</v>
      </c>
      <c r="S588" t="s">
        <v>1</v>
      </c>
      <c r="T588" t="s">
        <v>1</v>
      </c>
      <c r="U588" t="s">
        <v>1</v>
      </c>
      <c r="V588" t="s">
        <v>1</v>
      </c>
      <c r="W588" t="s">
        <v>1</v>
      </c>
      <c r="X588" t="s">
        <v>1</v>
      </c>
      <c r="Y588" t="s">
        <v>1</v>
      </c>
      <c r="Z588" t="s">
        <v>1</v>
      </c>
      <c r="AA588" t="s">
        <v>1</v>
      </c>
      <c r="AB588" t="s">
        <v>1</v>
      </c>
      <c r="AC588" t="s">
        <v>1</v>
      </c>
      <c r="AD588" t="s">
        <v>1</v>
      </c>
      <c r="AE588" t="s">
        <v>1</v>
      </c>
      <c r="AF588" t="s">
        <v>1</v>
      </c>
      <c r="AG588" t="s">
        <v>1</v>
      </c>
      <c r="AH588" t="s">
        <v>1</v>
      </c>
      <c r="AI588" t="s">
        <v>1</v>
      </c>
      <c r="AJ588" t="s">
        <v>1</v>
      </c>
      <c r="AK588" t="s">
        <v>1</v>
      </c>
      <c r="AL588" t="s">
        <v>1</v>
      </c>
      <c r="AM588" t="s">
        <v>1</v>
      </c>
      <c r="AN588" t="s">
        <v>1</v>
      </c>
      <c r="AO588" t="s">
        <v>1</v>
      </c>
      <c r="AP588" t="s">
        <v>1</v>
      </c>
      <c r="AQ588" t="s">
        <v>1</v>
      </c>
      <c r="AR588" t="s">
        <v>1</v>
      </c>
      <c r="AS588" t="s">
        <v>1</v>
      </c>
      <c r="AT588" t="s">
        <v>1</v>
      </c>
      <c r="AU588" t="s">
        <v>1</v>
      </c>
      <c r="AV588" t="s">
        <v>1</v>
      </c>
      <c r="AW588" t="s">
        <v>1</v>
      </c>
      <c r="AX588" t="s">
        <v>1</v>
      </c>
      <c r="AY588" t="s">
        <v>1</v>
      </c>
      <c r="AZ588" t="s">
        <v>1</v>
      </c>
      <c r="BA588" t="s">
        <v>1</v>
      </c>
      <c r="BB588">
        <v>0</v>
      </c>
      <c r="BC588">
        <v>0</v>
      </c>
      <c r="BD588">
        <v>5.6800000000000003E-2</v>
      </c>
      <c r="BE588">
        <v>-0.25109999999999999</v>
      </c>
      <c r="BF588">
        <v>0.1893</v>
      </c>
      <c r="BG588">
        <v>-0.60260000000000002</v>
      </c>
      <c r="BH588">
        <v>6.2700000000000006E-2</v>
      </c>
      <c r="BI588">
        <v>-6.5799999999999997E-2</v>
      </c>
    </row>
    <row r="589" spans="1:61" hidden="1">
      <c r="A589" t="s">
        <v>803</v>
      </c>
      <c r="B589" t="s">
        <v>28</v>
      </c>
      <c r="C589" t="s">
        <v>151</v>
      </c>
      <c r="D589" t="s">
        <v>756</v>
      </c>
      <c r="E589" t="s">
        <v>593</v>
      </c>
      <c r="F589" t="s">
        <v>1</v>
      </c>
      <c r="G589" t="s">
        <v>1</v>
      </c>
      <c r="H589" t="s">
        <v>1</v>
      </c>
      <c r="I589" t="s">
        <v>1</v>
      </c>
      <c r="J589" t="s">
        <v>1</v>
      </c>
      <c r="K589" t="s">
        <v>1</v>
      </c>
      <c r="L589" t="s">
        <v>1</v>
      </c>
      <c r="M589" t="s">
        <v>1</v>
      </c>
      <c r="N589" t="s">
        <v>1</v>
      </c>
      <c r="O589" t="s">
        <v>1</v>
      </c>
      <c r="P589" t="s">
        <v>1</v>
      </c>
      <c r="Q589" t="s">
        <v>1</v>
      </c>
      <c r="R589" t="s">
        <v>1</v>
      </c>
      <c r="S589" t="s">
        <v>1</v>
      </c>
      <c r="T589" t="s">
        <v>1</v>
      </c>
      <c r="U589" t="s">
        <v>1</v>
      </c>
      <c r="V589" t="s">
        <v>1</v>
      </c>
      <c r="W589" t="s">
        <v>1</v>
      </c>
      <c r="X589" t="s">
        <v>1</v>
      </c>
      <c r="Y589" t="s">
        <v>1</v>
      </c>
      <c r="Z589" t="s">
        <v>1</v>
      </c>
      <c r="AA589" t="s">
        <v>1</v>
      </c>
      <c r="AB589" t="s">
        <v>1</v>
      </c>
      <c r="AC589" t="s">
        <v>1</v>
      </c>
      <c r="AD589" t="s">
        <v>1</v>
      </c>
      <c r="AE589" t="s">
        <v>1</v>
      </c>
      <c r="AF589" t="s">
        <v>1</v>
      </c>
      <c r="AG589" t="s">
        <v>1</v>
      </c>
      <c r="AH589" t="s">
        <v>1</v>
      </c>
      <c r="AI589" t="s">
        <v>1</v>
      </c>
      <c r="AJ589" t="s">
        <v>1</v>
      </c>
      <c r="AK589" t="s">
        <v>1</v>
      </c>
      <c r="AL589" t="s">
        <v>1</v>
      </c>
      <c r="AM589" t="s">
        <v>1</v>
      </c>
      <c r="AN589" t="s">
        <v>1</v>
      </c>
      <c r="AO589" t="s">
        <v>1</v>
      </c>
      <c r="AP589" t="s">
        <v>1</v>
      </c>
      <c r="AQ589" t="s">
        <v>1</v>
      </c>
      <c r="AR589" t="s">
        <v>1</v>
      </c>
      <c r="AS589" t="s">
        <v>1</v>
      </c>
      <c r="AT589" t="s">
        <v>1</v>
      </c>
      <c r="AU589" t="s">
        <v>1</v>
      </c>
      <c r="AV589" t="s">
        <v>1</v>
      </c>
      <c r="AW589" t="s">
        <v>1</v>
      </c>
      <c r="AX589" t="s">
        <v>1</v>
      </c>
      <c r="AY589" t="s">
        <v>1</v>
      </c>
      <c r="AZ589" t="s">
        <v>1</v>
      </c>
      <c r="BA589" t="s">
        <v>1</v>
      </c>
      <c r="BB589">
        <v>0</v>
      </c>
      <c r="BC589">
        <v>0</v>
      </c>
      <c r="BD589">
        <v>0.22850000000000001</v>
      </c>
      <c r="BE589">
        <v>-0.41789999999999999</v>
      </c>
      <c r="BF589">
        <v>2.3400000000000001E-2</v>
      </c>
      <c r="BG589">
        <v>0.23180000000000001</v>
      </c>
      <c r="BH589">
        <v>0.42280000000000001</v>
      </c>
      <c r="BI589">
        <v>0.27839999999999998</v>
      </c>
    </row>
    <row r="590" spans="1:61" hidden="1">
      <c r="A590" t="s">
        <v>804</v>
      </c>
      <c r="B590" t="s">
        <v>29</v>
      </c>
      <c r="C590" t="s">
        <v>151</v>
      </c>
      <c r="D590" t="s">
        <v>756</v>
      </c>
      <c r="E590" t="s">
        <v>593</v>
      </c>
      <c r="F590" t="s">
        <v>1</v>
      </c>
      <c r="G590" t="s">
        <v>1</v>
      </c>
      <c r="H590" t="s">
        <v>1</v>
      </c>
      <c r="I590" t="s">
        <v>1</v>
      </c>
      <c r="J590" t="s">
        <v>1</v>
      </c>
      <c r="K590" t="s">
        <v>1</v>
      </c>
      <c r="L590" t="s">
        <v>1</v>
      </c>
      <c r="M590" t="s">
        <v>1</v>
      </c>
      <c r="N590" t="s">
        <v>1</v>
      </c>
      <c r="O590" t="s">
        <v>1</v>
      </c>
      <c r="P590" t="s">
        <v>1</v>
      </c>
      <c r="Q590" t="s">
        <v>1</v>
      </c>
      <c r="R590" t="s">
        <v>1</v>
      </c>
      <c r="S590" t="s">
        <v>1</v>
      </c>
      <c r="T590" t="s">
        <v>1</v>
      </c>
      <c r="U590" t="s">
        <v>1</v>
      </c>
      <c r="V590" t="s">
        <v>1</v>
      </c>
      <c r="W590" t="s">
        <v>1</v>
      </c>
      <c r="X590" t="s">
        <v>1</v>
      </c>
      <c r="Y590" t="s">
        <v>1</v>
      </c>
      <c r="Z590" t="s">
        <v>1</v>
      </c>
      <c r="AA590" t="s">
        <v>1</v>
      </c>
      <c r="AB590" t="s">
        <v>1</v>
      </c>
      <c r="AC590" t="s">
        <v>1</v>
      </c>
      <c r="AD590" t="s">
        <v>1</v>
      </c>
      <c r="AE590" t="s">
        <v>1</v>
      </c>
      <c r="AF590" t="s">
        <v>1</v>
      </c>
      <c r="AG590" t="s">
        <v>1</v>
      </c>
      <c r="AH590" t="s">
        <v>1</v>
      </c>
      <c r="AI590" t="s">
        <v>1</v>
      </c>
      <c r="AJ590" t="s">
        <v>1</v>
      </c>
      <c r="AK590" t="s">
        <v>1</v>
      </c>
      <c r="AL590" t="s">
        <v>1</v>
      </c>
      <c r="AM590" t="s">
        <v>1</v>
      </c>
      <c r="AN590" t="s">
        <v>1</v>
      </c>
      <c r="AO590" t="s">
        <v>1</v>
      </c>
      <c r="AP590" t="s">
        <v>1</v>
      </c>
      <c r="AQ590" t="s">
        <v>1</v>
      </c>
      <c r="AR590" t="s">
        <v>1</v>
      </c>
      <c r="AS590" t="s">
        <v>1</v>
      </c>
      <c r="AT590" t="s">
        <v>1</v>
      </c>
      <c r="AU590" t="s">
        <v>1</v>
      </c>
      <c r="AV590" t="s">
        <v>1</v>
      </c>
      <c r="AW590" t="s">
        <v>1</v>
      </c>
      <c r="AX590" t="s">
        <v>1</v>
      </c>
      <c r="AY590" t="s">
        <v>1</v>
      </c>
      <c r="AZ590" t="s">
        <v>1</v>
      </c>
      <c r="BA590" t="s">
        <v>1</v>
      </c>
      <c r="BB590">
        <v>0</v>
      </c>
      <c r="BC590">
        <v>0</v>
      </c>
      <c r="BD590">
        <v>-0.73950000000000005</v>
      </c>
      <c r="BE590">
        <v>0.16159999999999999</v>
      </c>
      <c r="BF590">
        <v>0</v>
      </c>
      <c r="BG590">
        <v>-5.6399999999999999E-2</v>
      </c>
      <c r="BH590">
        <v>-1.01E-2</v>
      </c>
      <c r="BI590">
        <v>0</v>
      </c>
    </row>
    <row r="591" spans="1:61" hidden="1">
      <c r="A591" t="s">
        <v>805</v>
      </c>
      <c r="B591" t="s">
        <v>30</v>
      </c>
      <c r="C591" t="s">
        <v>151</v>
      </c>
      <c r="D591" t="s">
        <v>756</v>
      </c>
      <c r="E591" t="s">
        <v>593</v>
      </c>
      <c r="F591" t="s">
        <v>1</v>
      </c>
      <c r="G591" t="s">
        <v>1</v>
      </c>
      <c r="H591" t="s">
        <v>1</v>
      </c>
      <c r="I591" t="s">
        <v>1</v>
      </c>
      <c r="J591" t="s">
        <v>1</v>
      </c>
      <c r="K591" t="s">
        <v>1</v>
      </c>
      <c r="L591" t="s">
        <v>1</v>
      </c>
      <c r="M591" t="s">
        <v>1</v>
      </c>
      <c r="N591" t="s">
        <v>1</v>
      </c>
      <c r="O591" t="s">
        <v>1</v>
      </c>
      <c r="P591" t="s">
        <v>1</v>
      </c>
      <c r="Q591" t="s">
        <v>1</v>
      </c>
      <c r="R591" t="s">
        <v>1</v>
      </c>
      <c r="S591" t="s">
        <v>1</v>
      </c>
      <c r="T591" t="s">
        <v>1</v>
      </c>
      <c r="U591" t="s">
        <v>1</v>
      </c>
      <c r="V591" t="s">
        <v>1</v>
      </c>
      <c r="W591" t="s">
        <v>1</v>
      </c>
      <c r="X591" t="s">
        <v>1</v>
      </c>
      <c r="Y591" t="s">
        <v>1</v>
      </c>
      <c r="Z591" t="s">
        <v>1</v>
      </c>
      <c r="AA591" t="s">
        <v>1</v>
      </c>
      <c r="AB591" t="s">
        <v>1</v>
      </c>
      <c r="AC591" t="s">
        <v>1</v>
      </c>
      <c r="AD591" t="s">
        <v>1</v>
      </c>
      <c r="AE591" t="s">
        <v>1</v>
      </c>
      <c r="AF591" t="s">
        <v>1</v>
      </c>
      <c r="AG591" t="s">
        <v>1</v>
      </c>
      <c r="AH591" t="s">
        <v>1</v>
      </c>
      <c r="AI591" t="s">
        <v>1</v>
      </c>
      <c r="AJ591" t="s">
        <v>1</v>
      </c>
      <c r="AK591" t="s">
        <v>1</v>
      </c>
      <c r="AL591" t="s">
        <v>1</v>
      </c>
      <c r="AM591" t="s">
        <v>1</v>
      </c>
      <c r="AN591" t="s">
        <v>1</v>
      </c>
      <c r="AO591" t="s">
        <v>1</v>
      </c>
      <c r="AP591" t="s">
        <v>1</v>
      </c>
      <c r="AQ591" t="s">
        <v>1</v>
      </c>
      <c r="AR591" t="s">
        <v>1</v>
      </c>
      <c r="AS591" t="s">
        <v>1</v>
      </c>
      <c r="AT591" t="s">
        <v>1</v>
      </c>
      <c r="AU591" t="s">
        <v>1</v>
      </c>
      <c r="AV591" t="s">
        <v>1</v>
      </c>
      <c r="AW591" t="s">
        <v>1</v>
      </c>
      <c r="AX591" t="s">
        <v>1</v>
      </c>
      <c r="AY591" t="s">
        <v>1</v>
      </c>
      <c r="AZ591" t="s">
        <v>1</v>
      </c>
      <c r="BA591" t="s">
        <v>1</v>
      </c>
      <c r="BB591">
        <v>0</v>
      </c>
      <c r="BC591">
        <v>0</v>
      </c>
      <c r="BD591">
        <v>-8.2199999999999995E-2</v>
      </c>
      <c r="BE591">
        <v>-1.4053</v>
      </c>
      <c r="BF591">
        <v>-0.71919999999999995</v>
      </c>
      <c r="BG591">
        <v>-1.1614</v>
      </c>
      <c r="BH591">
        <v>-0.88629999999999998</v>
      </c>
      <c r="BI591">
        <v>-0.17069999999999999</v>
      </c>
    </row>
    <row r="592" spans="1:61" hidden="1">
      <c r="A592" t="s">
        <v>806</v>
      </c>
      <c r="B592" t="s">
        <v>31</v>
      </c>
      <c r="C592" t="s">
        <v>151</v>
      </c>
      <c r="D592" t="s">
        <v>756</v>
      </c>
      <c r="E592" t="s">
        <v>593</v>
      </c>
      <c r="F592" t="s">
        <v>1</v>
      </c>
      <c r="G592" t="s">
        <v>1</v>
      </c>
      <c r="H592" t="s">
        <v>1</v>
      </c>
      <c r="I592" t="s">
        <v>1</v>
      </c>
      <c r="J592" t="s">
        <v>1</v>
      </c>
      <c r="K592" t="s">
        <v>1</v>
      </c>
      <c r="L592" t="s">
        <v>1</v>
      </c>
      <c r="M592" t="s">
        <v>1</v>
      </c>
      <c r="N592" t="s">
        <v>1</v>
      </c>
      <c r="O592" t="s">
        <v>1</v>
      </c>
      <c r="P592" t="s">
        <v>1</v>
      </c>
      <c r="Q592" t="s">
        <v>1</v>
      </c>
      <c r="R592" t="s">
        <v>1</v>
      </c>
      <c r="S592" t="s">
        <v>1</v>
      </c>
      <c r="T592" t="s">
        <v>1</v>
      </c>
      <c r="U592" t="s">
        <v>1</v>
      </c>
      <c r="V592" t="s">
        <v>1</v>
      </c>
      <c r="W592" t="s">
        <v>1</v>
      </c>
      <c r="X592" t="s">
        <v>1</v>
      </c>
      <c r="Y592" t="s">
        <v>1</v>
      </c>
      <c r="Z592" t="s">
        <v>1</v>
      </c>
      <c r="AA592" t="s">
        <v>1</v>
      </c>
      <c r="AB592" t="s">
        <v>1</v>
      </c>
      <c r="AC592" t="s">
        <v>1</v>
      </c>
      <c r="AD592" t="s">
        <v>1</v>
      </c>
      <c r="AE592" t="s">
        <v>1</v>
      </c>
      <c r="AF592" t="s">
        <v>1</v>
      </c>
      <c r="AG592" t="s">
        <v>1</v>
      </c>
      <c r="AH592" t="s">
        <v>1</v>
      </c>
      <c r="AI592" t="s">
        <v>1</v>
      </c>
      <c r="AJ592" t="s">
        <v>1</v>
      </c>
      <c r="AK592" t="s">
        <v>1</v>
      </c>
      <c r="AL592" t="s">
        <v>1</v>
      </c>
      <c r="AM592" t="s">
        <v>1</v>
      </c>
      <c r="AN592" t="s">
        <v>1</v>
      </c>
      <c r="AO592" t="s">
        <v>1</v>
      </c>
      <c r="AP592" t="s">
        <v>1</v>
      </c>
      <c r="AQ592" t="s">
        <v>1</v>
      </c>
      <c r="AR592" t="s">
        <v>1</v>
      </c>
      <c r="AS592" t="s">
        <v>1</v>
      </c>
      <c r="AT592" t="s">
        <v>1</v>
      </c>
      <c r="AU592" t="s">
        <v>1</v>
      </c>
      <c r="AV592" t="s">
        <v>1</v>
      </c>
      <c r="AW592" t="s">
        <v>1</v>
      </c>
      <c r="AX592" t="s">
        <v>1</v>
      </c>
      <c r="AY592" t="s">
        <v>1</v>
      </c>
      <c r="AZ592" t="s">
        <v>1</v>
      </c>
      <c r="BA592" t="s">
        <v>1</v>
      </c>
      <c r="BB592">
        <v>-0.31730000000000003</v>
      </c>
      <c r="BC592">
        <v>0.54869999999999997</v>
      </c>
      <c r="BD592">
        <v>-3.3553999999999999</v>
      </c>
      <c r="BE592">
        <v>-3.5720999999999998</v>
      </c>
      <c r="BF592">
        <v>-3.0981000000000001</v>
      </c>
      <c r="BG592">
        <v>-5.0171999999999999</v>
      </c>
      <c r="BH592">
        <v>-1.0274000000000001</v>
      </c>
      <c r="BI592">
        <v>-1.5517000000000001</v>
      </c>
    </row>
    <row r="593" spans="1:61" hidden="1">
      <c r="A593" t="s">
        <v>807</v>
      </c>
      <c r="B593" t="s">
        <v>32</v>
      </c>
      <c r="C593" t="s">
        <v>151</v>
      </c>
      <c r="D593" t="s">
        <v>756</v>
      </c>
      <c r="E593" t="s">
        <v>593</v>
      </c>
      <c r="F593" t="s">
        <v>1</v>
      </c>
      <c r="G593" t="s">
        <v>1</v>
      </c>
      <c r="H593" t="s">
        <v>1</v>
      </c>
      <c r="I593" t="s">
        <v>1</v>
      </c>
      <c r="J593" t="s">
        <v>1</v>
      </c>
      <c r="K593" t="s">
        <v>1</v>
      </c>
      <c r="L593" t="s">
        <v>1</v>
      </c>
      <c r="M593" t="s">
        <v>1</v>
      </c>
      <c r="N593" t="s">
        <v>1</v>
      </c>
      <c r="O593" t="s">
        <v>1</v>
      </c>
      <c r="P593" t="s">
        <v>1</v>
      </c>
      <c r="Q593" t="s">
        <v>1</v>
      </c>
      <c r="R593" t="s">
        <v>1</v>
      </c>
      <c r="S593" t="s">
        <v>1</v>
      </c>
      <c r="T593" t="s">
        <v>1</v>
      </c>
      <c r="U593" t="s">
        <v>1</v>
      </c>
      <c r="V593" t="s">
        <v>1</v>
      </c>
      <c r="W593" t="s">
        <v>1</v>
      </c>
      <c r="X593" t="s">
        <v>1</v>
      </c>
      <c r="Y593" t="s">
        <v>1</v>
      </c>
      <c r="Z593" t="s">
        <v>1</v>
      </c>
      <c r="AA593" t="s">
        <v>1</v>
      </c>
      <c r="AB593" t="s">
        <v>1</v>
      </c>
      <c r="AC593" t="s">
        <v>1</v>
      </c>
      <c r="AD593" t="s">
        <v>1</v>
      </c>
      <c r="AE593" t="s">
        <v>1</v>
      </c>
      <c r="AF593" t="s">
        <v>1</v>
      </c>
      <c r="AG593" t="s">
        <v>1</v>
      </c>
      <c r="AH593" t="s">
        <v>1</v>
      </c>
      <c r="AI593" t="s">
        <v>1</v>
      </c>
      <c r="AJ593" t="s">
        <v>1</v>
      </c>
      <c r="AK593" t="s">
        <v>1</v>
      </c>
      <c r="AL593" t="s">
        <v>1</v>
      </c>
      <c r="AM593" t="s">
        <v>1</v>
      </c>
      <c r="AN593" t="s">
        <v>1</v>
      </c>
      <c r="AO593" t="s">
        <v>1</v>
      </c>
      <c r="AP593" t="s">
        <v>1</v>
      </c>
      <c r="AQ593" t="s">
        <v>1</v>
      </c>
      <c r="AR593" t="s">
        <v>1</v>
      </c>
      <c r="AS593" t="s">
        <v>1</v>
      </c>
      <c r="AT593" t="s">
        <v>1</v>
      </c>
      <c r="AU593" t="s">
        <v>1</v>
      </c>
      <c r="AV593" t="s">
        <v>1</v>
      </c>
      <c r="AW593" t="s">
        <v>1</v>
      </c>
      <c r="AX593" t="s">
        <v>1</v>
      </c>
      <c r="AY593" t="s">
        <v>1</v>
      </c>
      <c r="AZ593" t="s">
        <v>1</v>
      </c>
      <c r="BA593" t="s">
        <v>1</v>
      </c>
      <c r="BB593">
        <v>0</v>
      </c>
      <c r="BC593">
        <v>0</v>
      </c>
      <c r="BD593">
        <v>-0.46139999999999998</v>
      </c>
      <c r="BE593">
        <v>-0.82379999999999998</v>
      </c>
      <c r="BF593">
        <v>-1.6119000000000001</v>
      </c>
      <c r="BG593">
        <v>-1.1734</v>
      </c>
      <c r="BH593">
        <v>-0.46949999999999997</v>
      </c>
      <c r="BI593">
        <v>-0.50619999999999998</v>
      </c>
    </row>
    <row r="594" spans="1:61" hidden="1">
      <c r="A594" t="s">
        <v>808</v>
      </c>
      <c r="B594" t="s">
        <v>33</v>
      </c>
      <c r="C594" t="s">
        <v>151</v>
      </c>
      <c r="D594" t="s">
        <v>756</v>
      </c>
      <c r="E594" t="s">
        <v>593</v>
      </c>
      <c r="F594" t="s">
        <v>1</v>
      </c>
      <c r="G594" t="s">
        <v>1</v>
      </c>
      <c r="H594" t="s">
        <v>1</v>
      </c>
      <c r="I594" t="s">
        <v>1</v>
      </c>
      <c r="J594" t="s">
        <v>1</v>
      </c>
      <c r="K594" t="s">
        <v>1</v>
      </c>
      <c r="L594" t="s">
        <v>1</v>
      </c>
      <c r="M594" t="s">
        <v>1</v>
      </c>
      <c r="N594" t="s">
        <v>1</v>
      </c>
      <c r="O594" t="s">
        <v>1</v>
      </c>
      <c r="P594" t="s">
        <v>1</v>
      </c>
      <c r="Q594" t="s">
        <v>1</v>
      </c>
      <c r="R594" t="s">
        <v>1</v>
      </c>
      <c r="S594" t="s">
        <v>1</v>
      </c>
      <c r="T594" t="s">
        <v>1</v>
      </c>
      <c r="U594" t="s">
        <v>1</v>
      </c>
      <c r="V594" t="s">
        <v>1</v>
      </c>
      <c r="W594" t="s">
        <v>1</v>
      </c>
      <c r="X594" t="s">
        <v>1</v>
      </c>
      <c r="Y594" t="s">
        <v>1</v>
      </c>
      <c r="Z594" t="s">
        <v>1</v>
      </c>
      <c r="AA594" t="s">
        <v>1</v>
      </c>
      <c r="AB594" t="s">
        <v>1</v>
      </c>
      <c r="AC594" t="s">
        <v>1</v>
      </c>
      <c r="AD594" t="s">
        <v>1</v>
      </c>
      <c r="AE594" t="s">
        <v>1</v>
      </c>
      <c r="AF594" t="s">
        <v>1</v>
      </c>
      <c r="AG594" t="s">
        <v>1</v>
      </c>
      <c r="AH594" t="s">
        <v>1</v>
      </c>
      <c r="AI594" t="s">
        <v>1</v>
      </c>
      <c r="AJ594" t="s">
        <v>1</v>
      </c>
      <c r="AK594" t="s">
        <v>1</v>
      </c>
      <c r="AL594" t="s">
        <v>1</v>
      </c>
      <c r="AM594" t="s">
        <v>1</v>
      </c>
      <c r="AN594" t="s">
        <v>1</v>
      </c>
      <c r="AO594" t="s">
        <v>1</v>
      </c>
      <c r="AP594" t="s">
        <v>1</v>
      </c>
      <c r="AQ594" t="s">
        <v>1</v>
      </c>
      <c r="AR594" t="s">
        <v>1</v>
      </c>
      <c r="AS594" t="s">
        <v>1</v>
      </c>
      <c r="AT594" t="s">
        <v>1</v>
      </c>
      <c r="AU594" t="s">
        <v>1</v>
      </c>
      <c r="AV594" t="s">
        <v>1</v>
      </c>
      <c r="AW594" t="s">
        <v>1</v>
      </c>
      <c r="AX594" t="s">
        <v>1</v>
      </c>
      <c r="AY594" t="s">
        <v>1</v>
      </c>
      <c r="AZ594" t="s">
        <v>1</v>
      </c>
      <c r="BA594" t="s">
        <v>1</v>
      </c>
      <c r="BB594">
        <v>0</v>
      </c>
      <c r="BC594">
        <v>0</v>
      </c>
      <c r="BD594">
        <v>-0.29809999999999998</v>
      </c>
      <c r="BE594">
        <v>-0.70269999999999999</v>
      </c>
      <c r="BF594">
        <v>-0.62280000000000002</v>
      </c>
      <c r="BG594">
        <v>-0.22650000000000001</v>
      </c>
      <c r="BH594">
        <v>-0.4955</v>
      </c>
      <c r="BI594">
        <v>-0.87670000000000003</v>
      </c>
    </row>
    <row r="595" spans="1:61" hidden="1">
      <c r="A595" t="s">
        <v>809</v>
      </c>
      <c r="B595" t="s">
        <v>34</v>
      </c>
      <c r="C595" t="s">
        <v>151</v>
      </c>
      <c r="D595" t="s">
        <v>756</v>
      </c>
      <c r="E595" t="s">
        <v>593</v>
      </c>
      <c r="F595" t="s">
        <v>1</v>
      </c>
      <c r="G595" t="s">
        <v>1</v>
      </c>
      <c r="H595" t="s">
        <v>1</v>
      </c>
      <c r="I595" t="s">
        <v>1</v>
      </c>
      <c r="J595" t="s">
        <v>1</v>
      </c>
      <c r="K595" t="s">
        <v>1</v>
      </c>
      <c r="L595" t="s">
        <v>1</v>
      </c>
      <c r="M595" t="s">
        <v>1</v>
      </c>
      <c r="N595" t="s">
        <v>1</v>
      </c>
      <c r="O595" t="s">
        <v>1</v>
      </c>
      <c r="P595" t="s">
        <v>1</v>
      </c>
      <c r="Q595" t="s">
        <v>1</v>
      </c>
      <c r="R595" t="s">
        <v>1</v>
      </c>
      <c r="S595" t="s">
        <v>1</v>
      </c>
      <c r="T595" t="s">
        <v>1</v>
      </c>
      <c r="U595" t="s">
        <v>1</v>
      </c>
      <c r="V595" t="s">
        <v>1</v>
      </c>
      <c r="W595" t="s">
        <v>1</v>
      </c>
      <c r="X595" t="s">
        <v>1</v>
      </c>
      <c r="Y595" t="s">
        <v>1</v>
      </c>
      <c r="Z595" t="s">
        <v>1</v>
      </c>
      <c r="AA595" t="s">
        <v>1</v>
      </c>
      <c r="AB595" t="s">
        <v>1</v>
      </c>
      <c r="AC595" t="s">
        <v>1</v>
      </c>
      <c r="AD595" t="s">
        <v>1</v>
      </c>
      <c r="AE595" t="s">
        <v>1</v>
      </c>
      <c r="AF595" t="s">
        <v>1</v>
      </c>
      <c r="AG595" t="s">
        <v>1</v>
      </c>
      <c r="AH595" t="s">
        <v>1</v>
      </c>
      <c r="AI595" t="s">
        <v>1</v>
      </c>
      <c r="AJ595" t="s">
        <v>1</v>
      </c>
      <c r="AK595" t="s">
        <v>1</v>
      </c>
      <c r="AL595" t="s">
        <v>1</v>
      </c>
      <c r="AM595" t="s">
        <v>1</v>
      </c>
      <c r="AN595" t="s">
        <v>1</v>
      </c>
      <c r="AO595" t="s">
        <v>1</v>
      </c>
      <c r="AP595" t="s">
        <v>1</v>
      </c>
      <c r="AQ595" t="s">
        <v>1</v>
      </c>
      <c r="AR595" t="s">
        <v>1</v>
      </c>
      <c r="AS595" t="s">
        <v>1</v>
      </c>
      <c r="AT595" t="s">
        <v>1</v>
      </c>
      <c r="AU595" t="s">
        <v>1</v>
      </c>
      <c r="AV595" t="s">
        <v>1</v>
      </c>
      <c r="AW595" t="s">
        <v>1</v>
      </c>
      <c r="AX595" t="s">
        <v>1</v>
      </c>
      <c r="AY595" t="s">
        <v>1</v>
      </c>
      <c r="AZ595" t="s">
        <v>1</v>
      </c>
      <c r="BA595" t="s">
        <v>1</v>
      </c>
      <c r="BB595" t="s">
        <v>1</v>
      </c>
      <c r="BC595" t="s">
        <v>1</v>
      </c>
      <c r="BD595" t="s">
        <v>1</v>
      </c>
      <c r="BE595">
        <v>0</v>
      </c>
      <c r="BF595">
        <v>0</v>
      </c>
      <c r="BG595">
        <v>0.53920000000000001</v>
      </c>
      <c r="BH595">
        <v>-0.69410000000000005</v>
      </c>
      <c r="BI595">
        <v>-0.4042</v>
      </c>
    </row>
    <row r="596" spans="1:61" hidden="1">
      <c r="A596" t="s">
        <v>810</v>
      </c>
      <c r="B596" t="s">
        <v>35</v>
      </c>
      <c r="C596" t="s">
        <v>151</v>
      </c>
      <c r="D596" t="s">
        <v>756</v>
      </c>
      <c r="E596" t="s">
        <v>593</v>
      </c>
      <c r="F596" t="s">
        <v>1</v>
      </c>
      <c r="G596" t="s">
        <v>1</v>
      </c>
      <c r="H596" t="s">
        <v>1</v>
      </c>
      <c r="I596" t="s">
        <v>1</v>
      </c>
      <c r="J596" t="s">
        <v>1</v>
      </c>
      <c r="K596" t="s">
        <v>1</v>
      </c>
      <c r="L596" t="s">
        <v>1</v>
      </c>
      <c r="M596" t="s">
        <v>1</v>
      </c>
      <c r="N596" t="s">
        <v>1</v>
      </c>
      <c r="O596" t="s">
        <v>1</v>
      </c>
      <c r="P596" t="s">
        <v>1</v>
      </c>
      <c r="Q596" t="s">
        <v>1</v>
      </c>
      <c r="R596" t="s">
        <v>1</v>
      </c>
      <c r="S596" t="s">
        <v>1</v>
      </c>
      <c r="T596" t="s">
        <v>1</v>
      </c>
      <c r="U596" t="s">
        <v>1</v>
      </c>
      <c r="V596" t="s">
        <v>1</v>
      </c>
      <c r="W596" t="s">
        <v>1</v>
      </c>
      <c r="X596" t="s">
        <v>1</v>
      </c>
      <c r="Y596" t="s">
        <v>1</v>
      </c>
      <c r="Z596" t="s">
        <v>1</v>
      </c>
      <c r="AA596" t="s">
        <v>1</v>
      </c>
      <c r="AB596" t="s">
        <v>1</v>
      </c>
      <c r="AC596" t="s">
        <v>1</v>
      </c>
      <c r="AD596" t="s">
        <v>1</v>
      </c>
      <c r="AE596" t="s">
        <v>1</v>
      </c>
      <c r="AF596" t="s">
        <v>1</v>
      </c>
      <c r="AG596" t="s">
        <v>1</v>
      </c>
      <c r="AH596" t="s">
        <v>1</v>
      </c>
      <c r="AI596" t="s">
        <v>1</v>
      </c>
      <c r="AJ596" t="s">
        <v>1</v>
      </c>
      <c r="AK596" t="s">
        <v>1</v>
      </c>
      <c r="AL596" t="s">
        <v>1</v>
      </c>
      <c r="AM596" t="s">
        <v>1</v>
      </c>
      <c r="AN596" t="s">
        <v>1</v>
      </c>
      <c r="AO596" t="s">
        <v>1</v>
      </c>
      <c r="AP596" t="s">
        <v>1</v>
      </c>
      <c r="AQ596" t="s">
        <v>1</v>
      </c>
      <c r="AR596" t="s">
        <v>1</v>
      </c>
      <c r="AS596" t="s">
        <v>1</v>
      </c>
      <c r="AT596" t="s">
        <v>1</v>
      </c>
      <c r="AU596" t="s">
        <v>1</v>
      </c>
      <c r="AV596" t="s">
        <v>1</v>
      </c>
      <c r="AW596" t="s">
        <v>1</v>
      </c>
      <c r="AX596" t="s">
        <v>1</v>
      </c>
      <c r="AY596" t="s">
        <v>1</v>
      </c>
      <c r="AZ596" t="s">
        <v>1</v>
      </c>
      <c r="BA596" t="s">
        <v>1</v>
      </c>
      <c r="BB596">
        <v>0</v>
      </c>
      <c r="BC596">
        <v>0</v>
      </c>
      <c r="BD596">
        <v>0</v>
      </c>
      <c r="BE596">
        <v>-0.80740000000000001</v>
      </c>
      <c r="BF596">
        <v>-0.98619999999999997</v>
      </c>
      <c r="BG596">
        <v>-0.94220000000000004</v>
      </c>
      <c r="BH596">
        <v>-0.85809999999999997</v>
      </c>
      <c r="BI596">
        <v>-0.2651</v>
      </c>
    </row>
    <row r="597" spans="1:61" hidden="1">
      <c r="A597" t="s">
        <v>811</v>
      </c>
      <c r="B597" t="s">
        <v>36</v>
      </c>
      <c r="C597" t="s">
        <v>151</v>
      </c>
      <c r="D597" t="s">
        <v>756</v>
      </c>
      <c r="E597" t="s">
        <v>593</v>
      </c>
      <c r="F597" t="s">
        <v>1</v>
      </c>
      <c r="G597" t="s">
        <v>1</v>
      </c>
      <c r="H597" t="s">
        <v>1</v>
      </c>
      <c r="I597" t="s">
        <v>1</v>
      </c>
      <c r="J597" t="s">
        <v>1</v>
      </c>
      <c r="K597" t="s">
        <v>1</v>
      </c>
      <c r="L597" t="s">
        <v>1</v>
      </c>
      <c r="M597" t="s">
        <v>1</v>
      </c>
      <c r="N597" t="s">
        <v>1</v>
      </c>
      <c r="O597" t="s">
        <v>1</v>
      </c>
      <c r="P597" t="s">
        <v>1</v>
      </c>
      <c r="Q597" t="s">
        <v>1</v>
      </c>
      <c r="R597" t="s">
        <v>1</v>
      </c>
      <c r="S597" t="s">
        <v>1</v>
      </c>
      <c r="T597" t="s">
        <v>1</v>
      </c>
      <c r="U597" t="s">
        <v>1</v>
      </c>
      <c r="V597" t="s">
        <v>1</v>
      </c>
      <c r="W597" t="s">
        <v>1</v>
      </c>
      <c r="X597" t="s">
        <v>1</v>
      </c>
      <c r="Y597" t="s">
        <v>1</v>
      </c>
      <c r="Z597" t="s">
        <v>1</v>
      </c>
      <c r="AA597" t="s">
        <v>1</v>
      </c>
      <c r="AB597" t="s">
        <v>1</v>
      </c>
      <c r="AC597" t="s">
        <v>1</v>
      </c>
      <c r="AD597" t="s">
        <v>1</v>
      </c>
      <c r="AE597" t="s">
        <v>1</v>
      </c>
      <c r="AF597" t="s">
        <v>1</v>
      </c>
      <c r="AG597" t="s">
        <v>1</v>
      </c>
      <c r="AH597" t="s">
        <v>1</v>
      </c>
      <c r="AI597" t="s">
        <v>1</v>
      </c>
      <c r="AJ597" t="s">
        <v>1</v>
      </c>
      <c r="AK597" t="s">
        <v>1</v>
      </c>
      <c r="AL597" t="s">
        <v>1</v>
      </c>
      <c r="AM597" t="s">
        <v>1</v>
      </c>
      <c r="AN597" t="s">
        <v>1</v>
      </c>
      <c r="AO597" t="s">
        <v>1</v>
      </c>
      <c r="AP597" t="s">
        <v>1</v>
      </c>
      <c r="AQ597" t="s">
        <v>1</v>
      </c>
      <c r="AR597" t="s">
        <v>1</v>
      </c>
      <c r="AS597" t="s">
        <v>1</v>
      </c>
      <c r="AT597" t="s">
        <v>1</v>
      </c>
      <c r="AU597" t="s">
        <v>1</v>
      </c>
      <c r="AV597" t="s">
        <v>1</v>
      </c>
      <c r="AW597" t="s">
        <v>1</v>
      </c>
      <c r="AX597" t="s">
        <v>1</v>
      </c>
      <c r="AY597" t="s">
        <v>1</v>
      </c>
      <c r="AZ597" t="s">
        <v>1</v>
      </c>
      <c r="BA597" t="s">
        <v>1</v>
      </c>
      <c r="BB597">
        <v>0</v>
      </c>
      <c r="BC597">
        <v>0</v>
      </c>
      <c r="BD597">
        <v>0</v>
      </c>
      <c r="BE597">
        <v>0.11409999999999999</v>
      </c>
      <c r="BF597">
        <v>-1.9539</v>
      </c>
      <c r="BG597">
        <v>-2.1600999999999999</v>
      </c>
      <c r="BH597">
        <v>-2.7791999999999999</v>
      </c>
      <c r="BI597">
        <v>-0.25040000000000001</v>
      </c>
    </row>
    <row r="598" spans="1:61" hidden="1">
      <c r="A598" t="s">
        <v>812</v>
      </c>
      <c r="B598" t="s">
        <v>37</v>
      </c>
      <c r="C598" t="s">
        <v>151</v>
      </c>
      <c r="D598" t="s">
        <v>756</v>
      </c>
      <c r="E598" t="s">
        <v>593</v>
      </c>
      <c r="F598" t="s">
        <v>1</v>
      </c>
      <c r="G598" t="s">
        <v>1</v>
      </c>
      <c r="H598" t="s">
        <v>1</v>
      </c>
      <c r="I598" t="s">
        <v>1</v>
      </c>
      <c r="J598" t="s">
        <v>1</v>
      </c>
      <c r="K598" t="s">
        <v>1</v>
      </c>
      <c r="L598" t="s">
        <v>1</v>
      </c>
      <c r="M598" t="s">
        <v>1</v>
      </c>
      <c r="N598" t="s">
        <v>1</v>
      </c>
      <c r="O598" t="s">
        <v>1</v>
      </c>
      <c r="P598" t="s">
        <v>1</v>
      </c>
      <c r="Q598" t="s">
        <v>1</v>
      </c>
      <c r="R598" t="s">
        <v>1</v>
      </c>
      <c r="S598" t="s">
        <v>1</v>
      </c>
      <c r="T598" t="s">
        <v>1</v>
      </c>
      <c r="U598" t="s">
        <v>1</v>
      </c>
      <c r="V598" t="s">
        <v>1</v>
      </c>
      <c r="W598" t="s">
        <v>1</v>
      </c>
      <c r="X598" t="s">
        <v>1</v>
      </c>
      <c r="Y598" t="s">
        <v>1</v>
      </c>
      <c r="Z598" t="s">
        <v>1</v>
      </c>
      <c r="AA598" t="s">
        <v>1</v>
      </c>
      <c r="AB598" t="s">
        <v>1</v>
      </c>
      <c r="AC598" t="s">
        <v>1</v>
      </c>
      <c r="AD598" t="s">
        <v>1</v>
      </c>
      <c r="AE598" t="s">
        <v>1</v>
      </c>
      <c r="AF598" t="s">
        <v>1</v>
      </c>
      <c r="AG598" t="s">
        <v>1</v>
      </c>
      <c r="AH598" t="s">
        <v>1</v>
      </c>
      <c r="AI598" t="s">
        <v>1</v>
      </c>
      <c r="AJ598" t="s">
        <v>1</v>
      </c>
      <c r="AK598" t="s">
        <v>1</v>
      </c>
      <c r="AL598" t="s">
        <v>1</v>
      </c>
      <c r="AM598" t="s">
        <v>1</v>
      </c>
      <c r="AN598" t="s">
        <v>1</v>
      </c>
      <c r="AO598" t="s">
        <v>1</v>
      </c>
      <c r="AP598" t="s">
        <v>1</v>
      </c>
      <c r="AQ598" t="s">
        <v>1</v>
      </c>
      <c r="AR598" t="s">
        <v>1</v>
      </c>
      <c r="AS598" t="s">
        <v>1</v>
      </c>
      <c r="AT598" t="s">
        <v>1</v>
      </c>
      <c r="AU598" t="s">
        <v>1</v>
      </c>
      <c r="AV598" t="s">
        <v>1</v>
      </c>
      <c r="AW598" t="s">
        <v>1</v>
      </c>
      <c r="AX598" t="s">
        <v>1</v>
      </c>
      <c r="AY598" t="s">
        <v>1</v>
      </c>
      <c r="AZ598" t="s">
        <v>1</v>
      </c>
      <c r="BA598" t="s">
        <v>1</v>
      </c>
      <c r="BB598">
        <v>0</v>
      </c>
      <c r="BC598">
        <v>-4.9149000000000003</v>
      </c>
      <c r="BD598">
        <v>-4.0284000000000004</v>
      </c>
      <c r="BE598">
        <v>-1.1539999999999999</v>
      </c>
      <c r="BF598">
        <v>-0.73499999999999999</v>
      </c>
      <c r="BG598">
        <v>0.2097</v>
      </c>
      <c r="BH598">
        <v>0.2324</v>
      </c>
      <c r="BI598">
        <v>0.2039</v>
      </c>
    </row>
    <row r="599" spans="1:61" hidden="1">
      <c r="A599" t="s">
        <v>813</v>
      </c>
      <c r="B599" t="s">
        <v>38</v>
      </c>
      <c r="C599" t="s">
        <v>151</v>
      </c>
      <c r="D599" t="s">
        <v>756</v>
      </c>
      <c r="E599" t="s">
        <v>593</v>
      </c>
      <c r="F599" t="s">
        <v>1</v>
      </c>
      <c r="G599" t="s">
        <v>1</v>
      </c>
      <c r="H599" t="s">
        <v>1</v>
      </c>
      <c r="I599" t="s">
        <v>1</v>
      </c>
      <c r="J599" t="s">
        <v>1</v>
      </c>
      <c r="K599" t="s">
        <v>1</v>
      </c>
      <c r="L599" t="s">
        <v>1</v>
      </c>
      <c r="M599" t="s">
        <v>1</v>
      </c>
      <c r="N599" t="s">
        <v>1</v>
      </c>
      <c r="O599" t="s">
        <v>1</v>
      </c>
      <c r="P599" t="s">
        <v>1</v>
      </c>
      <c r="Q599" t="s">
        <v>1</v>
      </c>
      <c r="R599" t="s">
        <v>1</v>
      </c>
      <c r="S599" t="s">
        <v>1</v>
      </c>
      <c r="T599" t="s">
        <v>1</v>
      </c>
      <c r="U599" t="s">
        <v>1</v>
      </c>
      <c r="V599" t="s">
        <v>1</v>
      </c>
      <c r="W599" t="s">
        <v>1</v>
      </c>
      <c r="X599" t="s">
        <v>1</v>
      </c>
      <c r="Y599" t="s">
        <v>1</v>
      </c>
      <c r="Z599" t="s">
        <v>1</v>
      </c>
      <c r="AA599" t="s">
        <v>1</v>
      </c>
      <c r="AB599" t="s">
        <v>1</v>
      </c>
      <c r="AC599" t="s">
        <v>1</v>
      </c>
      <c r="AD599" t="s">
        <v>1</v>
      </c>
      <c r="AE599" t="s">
        <v>1</v>
      </c>
      <c r="AF599" t="s">
        <v>1</v>
      </c>
      <c r="AG599" t="s">
        <v>1</v>
      </c>
      <c r="AH599" t="s">
        <v>1</v>
      </c>
      <c r="AI599" t="s">
        <v>1</v>
      </c>
      <c r="AJ599" t="s">
        <v>1</v>
      </c>
      <c r="AK599" t="s">
        <v>1</v>
      </c>
      <c r="AL599" t="s">
        <v>1</v>
      </c>
      <c r="AM599" t="s">
        <v>1</v>
      </c>
      <c r="AN599" t="s">
        <v>1</v>
      </c>
      <c r="AO599" t="s">
        <v>1</v>
      </c>
      <c r="AP599" t="s">
        <v>1</v>
      </c>
      <c r="AQ599" t="s">
        <v>1</v>
      </c>
      <c r="AR599" t="s">
        <v>1</v>
      </c>
      <c r="AS599" t="s">
        <v>1</v>
      </c>
      <c r="AT599" t="s">
        <v>1</v>
      </c>
      <c r="AU599" t="s">
        <v>1</v>
      </c>
      <c r="AV599" t="s">
        <v>1</v>
      </c>
      <c r="AW599" t="s">
        <v>1</v>
      </c>
      <c r="AX599" t="s">
        <v>1</v>
      </c>
      <c r="AY599" t="s">
        <v>1</v>
      </c>
      <c r="AZ599" t="s">
        <v>1</v>
      </c>
      <c r="BA599" t="s">
        <v>1</v>
      </c>
      <c r="BB599">
        <v>0</v>
      </c>
      <c r="BC599">
        <v>0</v>
      </c>
      <c r="BD599">
        <v>-4.1807999999999996</v>
      </c>
      <c r="BE599">
        <v>-1.6746000000000001</v>
      </c>
      <c r="BF599">
        <v>-0.36840000000000001</v>
      </c>
      <c r="BG599">
        <v>0.3382</v>
      </c>
      <c r="BH599">
        <v>0.22559999999999999</v>
      </c>
      <c r="BI599">
        <v>1.1299999999999999E-2</v>
      </c>
    </row>
    <row r="600" spans="1:61" hidden="1">
      <c r="A600" t="s">
        <v>814</v>
      </c>
      <c r="B600" t="s">
        <v>39</v>
      </c>
      <c r="C600" t="s">
        <v>151</v>
      </c>
      <c r="D600" t="s">
        <v>756</v>
      </c>
      <c r="E600" t="s">
        <v>593</v>
      </c>
      <c r="F600" t="s">
        <v>1</v>
      </c>
      <c r="G600" t="s">
        <v>1</v>
      </c>
      <c r="H600" t="s">
        <v>1</v>
      </c>
      <c r="I600" t="s">
        <v>1</v>
      </c>
      <c r="J600" t="s">
        <v>1</v>
      </c>
      <c r="K600" t="s">
        <v>1</v>
      </c>
      <c r="L600" t="s">
        <v>1</v>
      </c>
      <c r="M600" t="s">
        <v>1</v>
      </c>
      <c r="N600" t="s">
        <v>1</v>
      </c>
      <c r="O600" t="s">
        <v>1</v>
      </c>
      <c r="P600" t="s">
        <v>1</v>
      </c>
      <c r="Q600" t="s">
        <v>1</v>
      </c>
      <c r="R600" t="s">
        <v>1</v>
      </c>
      <c r="S600" t="s">
        <v>1</v>
      </c>
      <c r="T600" t="s">
        <v>1</v>
      </c>
      <c r="U600" t="s">
        <v>1</v>
      </c>
      <c r="V600" t="s">
        <v>1</v>
      </c>
      <c r="W600" t="s">
        <v>1</v>
      </c>
      <c r="X600" t="s">
        <v>1</v>
      </c>
      <c r="Y600" t="s">
        <v>1</v>
      </c>
      <c r="Z600" t="s">
        <v>1</v>
      </c>
      <c r="AA600" t="s">
        <v>1</v>
      </c>
      <c r="AB600" t="s">
        <v>1</v>
      </c>
      <c r="AC600" t="s">
        <v>1</v>
      </c>
      <c r="AD600" t="s">
        <v>1</v>
      </c>
      <c r="AE600" t="s">
        <v>1</v>
      </c>
      <c r="AF600" t="s">
        <v>1</v>
      </c>
      <c r="AG600" t="s">
        <v>1</v>
      </c>
      <c r="AH600" t="s">
        <v>1</v>
      </c>
      <c r="AI600" t="s">
        <v>1</v>
      </c>
      <c r="AJ600" t="s">
        <v>1</v>
      </c>
      <c r="AK600" t="s">
        <v>1</v>
      </c>
      <c r="AL600" t="s">
        <v>1</v>
      </c>
      <c r="AM600" t="s">
        <v>1</v>
      </c>
      <c r="AN600" t="s">
        <v>1</v>
      </c>
      <c r="AO600" t="s">
        <v>1</v>
      </c>
      <c r="AP600" t="s">
        <v>1</v>
      </c>
      <c r="AQ600" t="s">
        <v>1</v>
      </c>
      <c r="AR600" t="s">
        <v>1</v>
      </c>
      <c r="AS600" t="s">
        <v>1</v>
      </c>
      <c r="AT600" t="s">
        <v>1</v>
      </c>
      <c r="AU600" t="s">
        <v>1</v>
      </c>
      <c r="AV600" t="s">
        <v>1</v>
      </c>
      <c r="AW600" t="s">
        <v>1</v>
      </c>
      <c r="AX600" t="s">
        <v>1</v>
      </c>
      <c r="AY600" t="s">
        <v>1</v>
      </c>
      <c r="AZ600" t="s">
        <v>1</v>
      </c>
      <c r="BA600" t="s">
        <v>1</v>
      </c>
      <c r="BB600">
        <v>0</v>
      </c>
      <c r="BC600">
        <v>0</v>
      </c>
      <c r="BD600">
        <v>0</v>
      </c>
      <c r="BE600">
        <v>-1.9199999999999998E-2</v>
      </c>
      <c r="BF600">
        <v>8.6199999999999999E-2</v>
      </c>
      <c r="BG600">
        <v>-0.5343</v>
      </c>
      <c r="BH600">
        <v>0.1731</v>
      </c>
      <c r="BI600">
        <v>0</v>
      </c>
    </row>
    <row r="601" spans="1:61" hidden="1">
      <c r="A601" t="s">
        <v>815</v>
      </c>
      <c r="B601" t="s">
        <v>40</v>
      </c>
      <c r="C601" t="s">
        <v>151</v>
      </c>
      <c r="D601" t="s">
        <v>756</v>
      </c>
      <c r="E601" t="s">
        <v>593</v>
      </c>
      <c r="F601" t="s">
        <v>1</v>
      </c>
      <c r="G601" t="s">
        <v>1</v>
      </c>
      <c r="H601" t="s">
        <v>1</v>
      </c>
      <c r="I601" t="s">
        <v>1</v>
      </c>
      <c r="J601" t="s">
        <v>1</v>
      </c>
      <c r="K601" t="s">
        <v>1</v>
      </c>
      <c r="L601" t="s">
        <v>1</v>
      </c>
      <c r="M601" t="s">
        <v>1</v>
      </c>
      <c r="N601" t="s">
        <v>1</v>
      </c>
      <c r="O601" t="s">
        <v>1</v>
      </c>
      <c r="P601" t="s">
        <v>1</v>
      </c>
      <c r="Q601" t="s">
        <v>1</v>
      </c>
      <c r="R601" t="s">
        <v>1</v>
      </c>
      <c r="S601" t="s">
        <v>1</v>
      </c>
      <c r="T601" t="s">
        <v>1</v>
      </c>
      <c r="U601" t="s">
        <v>1</v>
      </c>
      <c r="V601" t="s">
        <v>1</v>
      </c>
      <c r="W601" t="s">
        <v>1</v>
      </c>
      <c r="X601" t="s">
        <v>1</v>
      </c>
      <c r="Y601" t="s">
        <v>1</v>
      </c>
      <c r="Z601" t="s">
        <v>1</v>
      </c>
      <c r="AA601" t="s">
        <v>1</v>
      </c>
      <c r="AB601" t="s">
        <v>1</v>
      </c>
      <c r="AC601" t="s">
        <v>1</v>
      </c>
      <c r="AD601" t="s">
        <v>1</v>
      </c>
      <c r="AE601" t="s">
        <v>1</v>
      </c>
      <c r="AF601" t="s">
        <v>1</v>
      </c>
      <c r="AG601" t="s">
        <v>1</v>
      </c>
      <c r="AH601" t="s">
        <v>1</v>
      </c>
      <c r="AI601" t="s">
        <v>1</v>
      </c>
      <c r="AJ601" t="s">
        <v>1</v>
      </c>
      <c r="AK601" t="s">
        <v>1</v>
      </c>
      <c r="AL601" t="s">
        <v>1</v>
      </c>
      <c r="AM601" t="s">
        <v>1</v>
      </c>
      <c r="AN601" t="s">
        <v>1</v>
      </c>
      <c r="AO601" t="s">
        <v>1</v>
      </c>
      <c r="AP601" t="s">
        <v>1</v>
      </c>
      <c r="AQ601" t="s">
        <v>1</v>
      </c>
      <c r="AR601" t="s">
        <v>1</v>
      </c>
      <c r="AS601" t="s">
        <v>1</v>
      </c>
      <c r="AT601" t="s">
        <v>1</v>
      </c>
      <c r="AU601" t="s">
        <v>1</v>
      </c>
      <c r="AV601" t="s">
        <v>1</v>
      </c>
      <c r="AW601" t="s">
        <v>1</v>
      </c>
      <c r="AX601" t="s">
        <v>1</v>
      </c>
      <c r="AY601" t="s">
        <v>1</v>
      </c>
      <c r="AZ601" t="s">
        <v>1</v>
      </c>
      <c r="BA601" t="s">
        <v>1</v>
      </c>
      <c r="BB601">
        <v>0</v>
      </c>
      <c r="BC601">
        <v>0</v>
      </c>
      <c r="BD601">
        <v>0</v>
      </c>
      <c r="BE601">
        <v>-1.2339</v>
      </c>
      <c r="BF601">
        <v>-1.2479</v>
      </c>
      <c r="BG601">
        <v>0.72299999999999998</v>
      </c>
      <c r="BH601">
        <v>0.14449999999999999</v>
      </c>
      <c r="BI601">
        <v>-4.3900000000000002E-2</v>
      </c>
    </row>
    <row r="602" spans="1:61" hidden="1">
      <c r="A602" t="s">
        <v>816</v>
      </c>
      <c r="B602" t="s">
        <v>41</v>
      </c>
      <c r="C602" t="s">
        <v>151</v>
      </c>
      <c r="D602" t="s">
        <v>756</v>
      </c>
      <c r="E602" t="s">
        <v>593</v>
      </c>
      <c r="F602" t="s">
        <v>1</v>
      </c>
      <c r="G602" t="s">
        <v>1</v>
      </c>
      <c r="H602" t="s">
        <v>1</v>
      </c>
      <c r="I602" t="s">
        <v>1</v>
      </c>
      <c r="J602" t="s">
        <v>1</v>
      </c>
      <c r="K602" t="s">
        <v>1</v>
      </c>
      <c r="L602" t="s">
        <v>1</v>
      </c>
      <c r="M602" t="s">
        <v>1</v>
      </c>
      <c r="N602" t="s">
        <v>1</v>
      </c>
      <c r="O602" t="s">
        <v>1</v>
      </c>
      <c r="P602" t="s">
        <v>1</v>
      </c>
      <c r="Q602" t="s">
        <v>1</v>
      </c>
      <c r="R602" t="s">
        <v>1</v>
      </c>
      <c r="S602" t="s">
        <v>1</v>
      </c>
      <c r="T602" t="s">
        <v>1</v>
      </c>
      <c r="U602" t="s">
        <v>1</v>
      </c>
      <c r="V602" t="s">
        <v>1</v>
      </c>
      <c r="W602" t="s">
        <v>1</v>
      </c>
      <c r="X602" t="s">
        <v>1</v>
      </c>
      <c r="Y602" t="s">
        <v>1</v>
      </c>
      <c r="Z602" t="s">
        <v>1</v>
      </c>
      <c r="AA602" t="s">
        <v>1</v>
      </c>
      <c r="AB602" t="s">
        <v>1</v>
      </c>
      <c r="AC602" t="s">
        <v>1</v>
      </c>
      <c r="AD602" t="s">
        <v>1</v>
      </c>
      <c r="AE602" t="s">
        <v>1</v>
      </c>
      <c r="AF602" t="s">
        <v>1</v>
      </c>
      <c r="AG602" t="s">
        <v>1</v>
      </c>
      <c r="AH602" t="s">
        <v>1</v>
      </c>
      <c r="AI602" t="s">
        <v>1</v>
      </c>
      <c r="AJ602" t="s">
        <v>1</v>
      </c>
      <c r="AK602" t="s">
        <v>1</v>
      </c>
      <c r="AL602" t="s">
        <v>1</v>
      </c>
      <c r="AM602" t="s">
        <v>1</v>
      </c>
      <c r="AN602" t="s">
        <v>1</v>
      </c>
      <c r="AO602" t="s">
        <v>1</v>
      </c>
      <c r="AP602" t="s">
        <v>1</v>
      </c>
      <c r="AQ602" t="s">
        <v>1</v>
      </c>
      <c r="AR602" t="s">
        <v>1</v>
      </c>
      <c r="AS602" t="s">
        <v>1</v>
      </c>
      <c r="AT602" t="s">
        <v>1</v>
      </c>
      <c r="AU602" t="s">
        <v>1</v>
      </c>
      <c r="AV602" t="s">
        <v>1</v>
      </c>
      <c r="AW602" t="s">
        <v>1</v>
      </c>
      <c r="AX602" t="s">
        <v>1</v>
      </c>
      <c r="AY602" t="s">
        <v>1</v>
      </c>
      <c r="AZ602" t="s">
        <v>1</v>
      </c>
      <c r="BA602" t="s">
        <v>1</v>
      </c>
      <c r="BB602">
        <v>0</v>
      </c>
      <c r="BC602">
        <v>0</v>
      </c>
      <c r="BD602">
        <v>-0.1464</v>
      </c>
      <c r="BE602">
        <v>-0.68640000000000001</v>
      </c>
      <c r="BF602">
        <v>-4.8599999999999997E-2</v>
      </c>
      <c r="BG602">
        <v>-0.69110000000000005</v>
      </c>
      <c r="BH602">
        <v>0.55579999999999996</v>
      </c>
      <c r="BI602">
        <v>-1.0500000000000001E-2</v>
      </c>
    </row>
    <row r="603" spans="1:61" hidden="1">
      <c r="A603" t="s">
        <v>817</v>
      </c>
      <c r="B603" t="s">
        <v>42</v>
      </c>
      <c r="C603" t="s">
        <v>151</v>
      </c>
      <c r="D603" t="s">
        <v>756</v>
      </c>
      <c r="E603" t="s">
        <v>593</v>
      </c>
      <c r="F603" t="s">
        <v>1</v>
      </c>
      <c r="G603" t="s">
        <v>1</v>
      </c>
      <c r="H603" t="s">
        <v>1</v>
      </c>
      <c r="I603" t="s">
        <v>1</v>
      </c>
      <c r="J603" t="s">
        <v>1</v>
      </c>
      <c r="K603" t="s">
        <v>1</v>
      </c>
      <c r="L603" t="s">
        <v>1</v>
      </c>
      <c r="M603" t="s">
        <v>1</v>
      </c>
      <c r="N603" t="s">
        <v>1</v>
      </c>
      <c r="O603" t="s">
        <v>1</v>
      </c>
      <c r="P603" t="s">
        <v>1</v>
      </c>
      <c r="Q603" t="s">
        <v>1</v>
      </c>
      <c r="R603" t="s">
        <v>1</v>
      </c>
      <c r="S603" t="s">
        <v>1</v>
      </c>
      <c r="T603" t="s">
        <v>1</v>
      </c>
      <c r="U603" t="s">
        <v>1</v>
      </c>
      <c r="V603" t="s">
        <v>1</v>
      </c>
      <c r="W603" t="s">
        <v>1</v>
      </c>
      <c r="X603" t="s">
        <v>1</v>
      </c>
      <c r="Y603" t="s">
        <v>1</v>
      </c>
      <c r="Z603" t="s">
        <v>1</v>
      </c>
      <c r="AA603" t="s">
        <v>1</v>
      </c>
      <c r="AB603" t="s">
        <v>1</v>
      </c>
      <c r="AC603" t="s">
        <v>1</v>
      </c>
      <c r="AD603" t="s">
        <v>1</v>
      </c>
      <c r="AE603" t="s">
        <v>1</v>
      </c>
      <c r="AF603" t="s">
        <v>1</v>
      </c>
      <c r="AG603" t="s">
        <v>1</v>
      </c>
      <c r="AH603" t="s">
        <v>1</v>
      </c>
      <c r="AI603" t="s">
        <v>1</v>
      </c>
      <c r="AJ603" t="s">
        <v>1</v>
      </c>
      <c r="AK603" t="s">
        <v>1</v>
      </c>
      <c r="AL603" t="s">
        <v>1</v>
      </c>
      <c r="AM603" t="s">
        <v>1</v>
      </c>
      <c r="AN603" t="s">
        <v>1</v>
      </c>
      <c r="AO603" t="s">
        <v>1</v>
      </c>
      <c r="AP603" t="s">
        <v>1</v>
      </c>
      <c r="AQ603" t="s">
        <v>1</v>
      </c>
      <c r="AR603" t="s">
        <v>1</v>
      </c>
      <c r="AS603" t="s">
        <v>1</v>
      </c>
      <c r="AT603" t="s">
        <v>1</v>
      </c>
      <c r="AU603" t="s">
        <v>1</v>
      </c>
      <c r="AV603" t="s">
        <v>1</v>
      </c>
      <c r="AW603" t="s">
        <v>1</v>
      </c>
      <c r="AX603" t="s">
        <v>1</v>
      </c>
      <c r="AY603" t="s">
        <v>1</v>
      </c>
      <c r="AZ603" t="s">
        <v>1</v>
      </c>
      <c r="BA603" t="s">
        <v>1</v>
      </c>
      <c r="BB603">
        <v>0</v>
      </c>
      <c r="BC603">
        <v>0</v>
      </c>
      <c r="BD603">
        <v>0</v>
      </c>
      <c r="BE603">
        <v>-0.35560000000000003</v>
      </c>
      <c r="BF603">
        <v>-0.66739999999999999</v>
      </c>
      <c r="BG603">
        <v>-0.75180000000000002</v>
      </c>
      <c r="BH603">
        <v>-1.3845000000000001</v>
      </c>
      <c r="BI603">
        <v>-1.4211</v>
      </c>
    </row>
    <row r="604" spans="1:61" hidden="1">
      <c r="A604" t="s">
        <v>818</v>
      </c>
      <c r="B604" t="s">
        <v>43</v>
      </c>
      <c r="C604" t="s">
        <v>151</v>
      </c>
      <c r="D604" t="s">
        <v>756</v>
      </c>
      <c r="E604" t="s">
        <v>593</v>
      </c>
      <c r="F604" t="s">
        <v>1</v>
      </c>
      <c r="G604" t="s">
        <v>1</v>
      </c>
      <c r="H604" t="s">
        <v>1</v>
      </c>
      <c r="I604" t="s">
        <v>1</v>
      </c>
      <c r="J604" t="s">
        <v>1</v>
      </c>
      <c r="K604" t="s">
        <v>1</v>
      </c>
      <c r="L604" t="s">
        <v>1</v>
      </c>
      <c r="M604" t="s">
        <v>1</v>
      </c>
      <c r="N604" t="s">
        <v>1</v>
      </c>
      <c r="O604" t="s">
        <v>1</v>
      </c>
      <c r="P604" t="s">
        <v>1</v>
      </c>
      <c r="Q604" t="s">
        <v>1</v>
      </c>
      <c r="R604" t="s">
        <v>1</v>
      </c>
      <c r="S604" t="s">
        <v>1</v>
      </c>
      <c r="T604" t="s">
        <v>1</v>
      </c>
      <c r="U604" t="s">
        <v>1</v>
      </c>
      <c r="V604" t="s">
        <v>1</v>
      </c>
      <c r="W604" t="s">
        <v>1</v>
      </c>
      <c r="X604" t="s">
        <v>1</v>
      </c>
      <c r="Y604" t="s">
        <v>1</v>
      </c>
      <c r="Z604" t="s">
        <v>1</v>
      </c>
      <c r="AA604" t="s">
        <v>1</v>
      </c>
      <c r="AB604" t="s">
        <v>1</v>
      </c>
      <c r="AC604" t="s">
        <v>1</v>
      </c>
      <c r="AD604" t="s">
        <v>1</v>
      </c>
      <c r="AE604" t="s">
        <v>1</v>
      </c>
      <c r="AF604" t="s">
        <v>1</v>
      </c>
      <c r="AG604" t="s">
        <v>1</v>
      </c>
      <c r="AH604" t="s">
        <v>1</v>
      </c>
      <c r="AI604" t="s">
        <v>1</v>
      </c>
      <c r="AJ604" t="s">
        <v>1</v>
      </c>
      <c r="AK604" t="s">
        <v>1</v>
      </c>
      <c r="AL604" t="s">
        <v>1</v>
      </c>
      <c r="AM604" t="s">
        <v>1</v>
      </c>
      <c r="AN604" t="s">
        <v>1</v>
      </c>
      <c r="AO604" t="s">
        <v>1</v>
      </c>
      <c r="AP604" t="s">
        <v>1</v>
      </c>
      <c r="AQ604" t="s">
        <v>1</v>
      </c>
      <c r="AR604" t="s">
        <v>1</v>
      </c>
      <c r="AS604" t="s">
        <v>1</v>
      </c>
      <c r="AT604" t="s">
        <v>1</v>
      </c>
      <c r="AU604" t="s">
        <v>1</v>
      </c>
      <c r="AV604" t="s">
        <v>1</v>
      </c>
      <c r="AW604" t="s">
        <v>1</v>
      </c>
      <c r="AX604" t="s">
        <v>1</v>
      </c>
      <c r="AY604" t="s">
        <v>1</v>
      </c>
      <c r="AZ604" t="s">
        <v>1</v>
      </c>
      <c r="BA604" t="s">
        <v>1</v>
      </c>
      <c r="BB604">
        <v>0</v>
      </c>
      <c r="BC604">
        <v>0</v>
      </c>
      <c r="BD604">
        <v>0</v>
      </c>
      <c r="BE604">
        <v>-0.4168</v>
      </c>
      <c r="BF604">
        <v>-0.1169</v>
      </c>
      <c r="BG604">
        <v>-0.12770000000000001</v>
      </c>
      <c r="BH604">
        <v>-0.46260000000000001</v>
      </c>
      <c r="BI604">
        <v>-0.3574</v>
      </c>
    </row>
    <row r="605" spans="1:61" hidden="1">
      <c r="A605" t="s">
        <v>819</v>
      </c>
      <c r="B605" t="s">
        <v>44</v>
      </c>
      <c r="C605" t="s">
        <v>151</v>
      </c>
      <c r="D605" t="s">
        <v>756</v>
      </c>
      <c r="E605" t="s">
        <v>593</v>
      </c>
      <c r="F605" t="s">
        <v>1</v>
      </c>
      <c r="G605" t="s">
        <v>1</v>
      </c>
      <c r="H605" t="s">
        <v>1</v>
      </c>
      <c r="I605" t="s">
        <v>1</v>
      </c>
      <c r="J605" t="s">
        <v>1</v>
      </c>
      <c r="K605" t="s">
        <v>1</v>
      </c>
      <c r="L605" t="s">
        <v>1</v>
      </c>
      <c r="M605" t="s">
        <v>1</v>
      </c>
      <c r="N605" t="s">
        <v>1</v>
      </c>
      <c r="O605" t="s">
        <v>1</v>
      </c>
      <c r="P605" t="s">
        <v>1</v>
      </c>
      <c r="Q605" t="s">
        <v>1</v>
      </c>
      <c r="R605" t="s">
        <v>1</v>
      </c>
      <c r="S605" t="s">
        <v>1</v>
      </c>
      <c r="T605" t="s">
        <v>1</v>
      </c>
      <c r="U605" t="s">
        <v>1</v>
      </c>
      <c r="V605" t="s">
        <v>1</v>
      </c>
      <c r="W605" t="s">
        <v>1</v>
      </c>
      <c r="X605" t="s">
        <v>1</v>
      </c>
      <c r="Y605" t="s">
        <v>1</v>
      </c>
      <c r="Z605" t="s">
        <v>1</v>
      </c>
      <c r="AA605" t="s">
        <v>1</v>
      </c>
      <c r="AB605" t="s">
        <v>1</v>
      </c>
      <c r="AC605" t="s">
        <v>1</v>
      </c>
      <c r="AD605" t="s">
        <v>1</v>
      </c>
      <c r="AE605" t="s">
        <v>1</v>
      </c>
      <c r="AF605" t="s">
        <v>1</v>
      </c>
      <c r="AG605" t="s">
        <v>1</v>
      </c>
      <c r="AH605" t="s">
        <v>1</v>
      </c>
      <c r="AI605" t="s">
        <v>1</v>
      </c>
      <c r="AJ605" t="s">
        <v>1</v>
      </c>
      <c r="AK605" t="s">
        <v>1</v>
      </c>
      <c r="AL605" t="s">
        <v>1</v>
      </c>
      <c r="AM605" t="s">
        <v>1</v>
      </c>
      <c r="AN605" t="s">
        <v>1</v>
      </c>
      <c r="AO605" t="s">
        <v>1</v>
      </c>
      <c r="AP605" t="s">
        <v>1</v>
      </c>
      <c r="AQ605" t="s">
        <v>1</v>
      </c>
      <c r="AR605" t="s">
        <v>1</v>
      </c>
      <c r="AS605" t="s">
        <v>1</v>
      </c>
      <c r="AT605" t="s">
        <v>1</v>
      </c>
      <c r="AU605" t="s">
        <v>1</v>
      </c>
      <c r="AV605" t="s">
        <v>1</v>
      </c>
      <c r="AW605" t="s">
        <v>1</v>
      </c>
      <c r="AX605" t="s">
        <v>1</v>
      </c>
      <c r="AY605" t="s">
        <v>1</v>
      </c>
      <c r="AZ605" t="s">
        <v>1</v>
      </c>
      <c r="BA605" t="s">
        <v>1</v>
      </c>
      <c r="BB605">
        <v>0</v>
      </c>
      <c r="BC605">
        <v>0</v>
      </c>
      <c r="BD605">
        <v>-0.40239999999999998</v>
      </c>
      <c r="BE605">
        <v>-1.1386000000000001</v>
      </c>
      <c r="BF605">
        <v>-0.53869999999999996</v>
      </c>
      <c r="BG605">
        <v>-0.64070000000000005</v>
      </c>
      <c r="BH605">
        <v>-0.37209999999999999</v>
      </c>
      <c r="BI605">
        <v>-0.60329999999999995</v>
      </c>
    </row>
    <row r="606" spans="1:61" hidden="1">
      <c r="A606" t="s">
        <v>820</v>
      </c>
      <c r="B606" t="s">
        <v>45</v>
      </c>
      <c r="C606" t="s">
        <v>151</v>
      </c>
      <c r="D606" t="s">
        <v>756</v>
      </c>
      <c r="E606" t="s">
        <v>593</v>
      </c>
      <c r="F606" t="s">
        <v>1</v>
      </c>
      <c r="G606" t="s">
        <v>1</v>
      </c>
      <c r="H606" t="s">
        <v>1</v>
      </c>
      <c r="I606" t="s">
        <v>1</v>
      </c>
      <c r="J606" t="s">
        <v>1</v>
      </c>
      <c r="K606" t="s">
        <v>1</v>
      </c>
      <c r="L606" t="s">
        <v>1</v>
      </c>
      <c r="M606" t="s">
        <v>1</v>
      </c>
      <c r="N606" t="s">
        <v>1</v>
      </c>
      <c r="O606" t="s">
        <v>1</v>
      </c>
      <c r="P606" t="s">
        <v>1</v>
      </c>
      <c r="Q606" t="s">
        <v>1</v>
      </c>
      <c r="R606" t="s">
        <v>1</v>
      </c>
      <c r="S606" t="s">
        <v>1</v>
      </c>
      <c r="T606" t="s">
        <v>1</v>
      </c>
      <c r="U606" t="s">
        <v>1</v>
      </c>
      <c r="V606" t="s">
        <v>1</v>
      </c>
      <c r="W606" t="s">
        <v>1</v>
      </c>
      <c r="X606" t="s">
        <v>1</v>
      </c>
      <c r="Y606" t="s">
        <v>1</v>
      </c>
      <c r="Z606" t="s">
        <v>1</v>
      </c>
      <c r="AA606" t="s">
        <v>1</v>
      </c>
      <c r="AB606" t="s">
        <v>1</v>
      </c>
      <c r="AC606" t="s">
        <v>1</v>
      </c>
      <c r="AD606" t="s">
        <v>1</v>
      </c>
      <c r="AE606" t="s">
        <v>1</v>
      </c>
      <c r="AF606" t="s">
        <v>1</v>
      </c>
      <c r="AG606" t="s">
        <v>1</v>
      </c>
      <c r="AH606" t="s">
        <v>1</v>
      </c>
      <c r="AI606" t="s">
        <v>1</v>
      </c>
      <c r="AJ606" t="s">
        <v>1</v>
      </c>
      <c r="AK606" t="s">
        <v>1</v>
      </c>
      <c r="AL606" t="s">
        <v>1</v>
      </c>
      <c r="AM606" t="s">
        <v>1</v>
      </c>
      <c r="AN606" t="s">
        <v>1</v>
      </c>
      <c r="AO606" t="s">
        <v>1</v>
      </c>
      <c r="AP606" t="s">
        <v>1</v>
      </c>
      <c r="AQ606" t="s">
        <v>1</v>
      </c>
      <c r="AR606" t="s">
        <v>1</v>
      </c>
      <c r="AS606" t="s">
        <v>1</v>
      </c>
      <c r="AT606" t="s">
        <v>1</v>
      </c>
      <c r="AU606" t="s">
        <v>1</v>
      </c>
      <c r="AV606" t="s">
        <v>1</v>
      </c>
      <c r="AW606" t="s">
        <v>1</v>
      </c>
      <c r="AX606" t="s">
        <v>1</v>
      </c>
      <c r="AY606" t="s">
        <v>1</v>
      </c>
      <c r="AZ606" t="s">
        <v>1</v>
      </c>
      <c r="BA606" t="s">
        <v>1</v>
      </c>
      <c r="BB606">
        <v>0</v>
      </c>
      <c r="BC606">
        <v>0</v>
      </c>
      <c r="BD606">
        <v>-0.36809999999999998</v>
      </c>
      <c r="BE606">
        <v>-2.2408000000000001</v>
      </c>
      <c r="BF606">
        <v>-3.1865000000000001</v>
      </c>
      <c r="BG606">
        <v>3.6499999999999998E-2</v>
      </c>
      <c r="BH606">
        <v>-1.1168</v>
      </c>
      <c r="BI606">
        <v>-1.127</v>
      </c>
    </row>
    <row r="607" spans="1:61" hidden="1">
      <c r="A607" t="s">
        <v>821</v>
      </c>
      <c r="B607" t="s">
        <v>46</v>
      </c>
      <c r="C607" t="s">
        <v>151</v>
      </c>
      <c r="D607" t="s">
        <v>756</v>
      </c>
      <c r="E607" t="s">
        <v>593</v>
      </c>
      <c r="F607" t="s">
        <v>1</v>
      </c>
      <c r="G607" t="s">
        <v>1</v>
      </c>
      <c r="H607" t="s">
        <v>1</v>
      </c>
      <c r="I607" t="s">
        <v>1</v>
      </c>
      <c r="J607" t="s">
        <v>1</v>
      </c>
      <c r="K607" t="s">
        <v>1</v>
      </c>
      <c r="L607" t="s">
        <v>1</v>
      </c>
      <c r="M607" t="s">
        <v>1</v>
      </c>
      <c r="N607" t="s">
        <v>1</v>
      </c>
      <c r="O607" t="s">
        <v>1</v>
      </c>
      <c r="P607" t="s">
        <v>1</v>
      </c>
      <c r="Q607" t="s">
        <v>1</v>
      </c>
      <c r="R607" t="s">
        <v>1</v>
      </c>
      <c r="S607" t="s">
        <v>1</v>
      </c>
      <c r="T607" t="s">
        <v>1</v>
      </c>
      <c r="U607" t="s">
        <v>1</v>
      </c>
      <c r="V607" t="s">
        <v>1</v>
      </c>
      <c r="W607" t="s">
        <v>1</v>
      </c>
      <c r="X607" t="s">
        <v>1</v>
      </c>
      <c r="Y607" t="s">
        <v>1</v>
      </c>
      <c r="Z607" t="s">
        <v>1</v>
      </c>
      <c r="AA607" t="s">
        <v>1</v>
      </c>
      <c r="AB607" t="s">
        <v>1</v>
      </c>
      <c r="AC607" t="s">
        <v>1</v>
      </c>
      <c r="AD607" t="s">
        <v>1</v>
      </c>
      <c r="AE607" t="s">
        <v>1</v>
      </c>
      <c r="AF607" t="s">
        <v>1</v>
      </c>
      <c r="AG607" t="s">
        <v>1</v>
      </c>
      <c r="AH607" t="s">
        <v>1</v>
      </c>
      <c r="AI607" t="s">
        <v>1</v>
      </c>
      <c r="AJ607" t="s">
        <v>1</v>
      </c>
      <c r="AK607" t="s">
        <v>1</v>
      </c>
      <c r="AL607" t="s">
        <v>1</v>
      </c>
      <c r="AM607" t="s">
        <v>1</v>
      </c>
      <c r="AN607" t="s">
        <v>1</v>
      </c>
      <c r="AO607" t="s">
        <v>1</v>
      </c>
      <c r="AP607" t="s">
        <v>1</v>
      </c>
      <c r="AQ607" t="s">
        <v>1</v>
      </c>
      <c r="AR607" t="s">
        <v>1</v>
      </c>
      <c r="AS607" t="s">
        <v>1</v>
      </c>
      <c r="AT607" t="s">
        <v>1</v>
      </c>
      <c r="AU607" t="s">
        <v>1</v>
      </c>
      <c r="AV607" t="s">
        <v>1</v>
      </c>
      <c r="AW607" t="s">
        <v>1</v>
      </c>
      <c r="AX607" t="s">
        <v>1</v>
      </c>
      <c r="AY607" t="s">
        <v>1</v>
      </c>
      <c r="AZ607" t="s">
        <v>1</v>
      </c>
      <c r="BA607" t="s">
        <v>1</v>
      </c>
      <c r="BB607">
        <v>0</v>
      </c>
      <c r="BC607">
        <v>0</v>
      </c>
      <c r="BD607">
        <v>-0.91659999999999997</v>
      </c>
      <c r="BE607">
        <v>-0.8589</v>
      </c>
      <c r="BF607">
        <v>-1.1874</v>
      </c>
      <c r="BG607">
        <v>0.55679999999999996</v>
      </c>
      <c r="BH607">
        <v>0</v>
      </c>
      <c r="BI607">
        <v>0</v>
      </c>
    </row>
    <row r="608" spans="1:61" hidden="1">
      <c r="A608" t="s">
        <v>822</v>
      </c>
      <c r="B608" t="s">
        <v>47</v>
      </c>
      <c r="C608" t="s">
        <v>151</v>
      </c>
      <c r="D608" t="s">
        <v>756</v>
      </c>
      <c r="E608" t="s">
        <v>593</v>
      </c>
      <c r="F608" t="s">
        <v>1</v>
      </c>
      <c r="G608" t="s">
        <v>1</v>
      </c>
      <c r="H608" t="s">
        <v>1</v>
      </c>
      <c r="I608" t="s">
        <v>1</v>
      </c>
      <c r="J608" t="s">
        <v>1</v>
      </c>
      <c r="K608" t="s">
        <v>1</v>
      </c>
      <c r="L608" t="s">
        <v>1</v>
      </c>
      <c r="M608" t="s">
        <v>1</v>
      </c>
      <c r="N608" t="s">
        <v>1</v>
      </c>
      <c r="O608" t="s">
        <v>1</v>
      </c>
      <c r="P608" t="s">
        <v>1</v>
      </c>
      <c r="Q608" t="s">
        <v>1</v>
      </c>
      <c r="R608" t="s">
        <v>1</v>
      </c>
      <c r="S608" t="s">
        <v>1</v>
      </c>
      <c r="T608" t="s">
        <v>1</v>
      </c>
      <c r="U608" t="s">
        <v>1</v>
      </c>
      <c r="V608" t="s">
        <v>1</v>
      </c>
      <c r="W608" t="s">
        <v>1</v>
      </c>
      <c r="X608" t="s">
        <v>1</v>
      </c>
      <c r="Y608" t="s">
        <v>1</v>
      </c>
      <c r="Z608" t="s">
        <v>1</v>
      </c>
      <c r="AA608" t="s">
        <v>1</v>
      </c>
      <c r="AB608" t="s">
        <v>1</v>
      </c>
      <c r="AC608" t="s">
        <v>1</v>
      </c>
      <c r="AD608" t="s">
        <v>1</v>
      </c>
      <c r="AE608" t="s">
        <v>1</v>
      </c>
      <c r="AF608" t="s">
        <v>1</v>
      </c>
      <c r="AG608" t="s">
        <v>1</v>
      </c>
      <c r="AH608" t="s">
        <v>1</v>
      </c>
      <c r="AI608" t="s">
        <v>1</v>
      </c>
      <c r="AJ608" t="s">
        <v>1</v>
      </c>
      <c r="AK608" t="s">
        <v>1</v>
      </c>
      <c r="AL608" t="s">
        <v>1</v>
      </c>
      <c r="AM608" t="s">
        <v>1</v>
      </c>
      <c r="AN608" t="s">
        <v>1</v>
      </c>
      <c r="AO608" t="s">
        <v>1</v>
      </c>
      <c r="AP608" t="s">
        <v>1</v>
      </c>
      <c r="AQ608" t="s">
        <v>1</v>
      </c>
      <c r="AR608" t="s">
        <v>1</v>
      </c>
      <c r="AS608" t="s">
        <v>1</v>
      </c>
      <c r="AT608" t="s">
        <v>1</v>
      </c>
      <c r="AU608" t="s">
        <v>1</v>
      </c>
      <c r="AV608" t="s">
        <v>1</v>
      </c>
      <c r="AW608" t="s">
        <v>1</v>
      </c>
      <c r="AX608" t="s">
        <v>1</v>
      </c>
      <c r="AY608" t="s">
        <v>1</v>
      </c>
      <c r="AZ608" t="s">
        <v>1</v>
      </c>
      <c r="BA608" t="s">
        <v>1</v>
      </c>
      <c r="BB608">
        <v>0</v>
      </c>
      <c r="BC608">
        <v>0</v>
      </c>
      <c r="BD608">
        <v>-0.71020000000000005</v>
      </c>
      <c r="BE608">
        <v>-1.4274</v>
      </c>
      <c r="BF608">
        <v>-1.982</v>
      </c>
      <c r="BG608">
        <v>-0.63729999999999998</v>
      </c>
      <c r="BH608">
        <v>-1.4646999999999999</v>
      </c>
      <c r="BI608">
        <v>-0.55200000000000005</v>
      </c>
    </row>
    <row r="609" spans="1:61" hidden="1">
      <c r="A609" t="s">
        <v>823</v>
      </c>
      <c r="B609" t="s">
        <v>48</v>
      </c>
      <c r="C609" t="s">
        <v>151</v>
      </c>
      <c r="D609" t="s">
        <v>756</v>
      </c>
      <c r="E609" t="s">
        <v>593</v>
      </c>
      <c r="F609" t="s">
        <v>1</v>
      </c>
      <c r="G609" t="s">
        <v>1</v>
      </c>
      <c r="H609" t="s">
        <v>1</v>
      </c>
      <c r="I609" t="s">
        <v>1</v>
      </c>
      <c r="J609" t="s">
        <v>1</v>
      </c>
      <c r="K609" t="s">
        <v>1</v>
      </c>
      <c r="L609" t="s">
        <v>1</v>
      </c>
      <c r="M609" t="s">
        <v>1</v>
      </c>
      <c r="N609" t="s">
        <v>1</v>
      </c>
      <c r="O609" t="s">
        <v>1</v>
      </c>
      <c r="P609" t="s">
        <v>1</v>
      </c>
      <c r="Q609" t="s">
        <v>1</v>
      </c>
      <c r="R609" t="s">
        <v>1</v>
      </c>
      <c r="S609" t="s">
        <v>1</v>
      </c>
      <c r="T609" t="s">
        <v>1</v>
      </c>
      <c r="U609" t="s">
        <v>1</v>
      </c>
      <c r="V609" t="s">
        <v>1</v>
      </c>
      <c r="W609" t="s">
        <v>1</v>
      </c>
      <c r="X609" t="s">
        <v>1</v>
      </c>
      <c r="Y609" t="s">
        <v>1</v>
      </c>
      <c r="Z609" t="s">
        <v>1</v>
      </c>
      <c r="AA609" t="s">
        <v>1</v>
      </c>
      <c r="AB609" t="s">
        <v>1</v>
      </c>
      <c r="AC609" t="s">
        <v>1</v>
      </c>
      <c r="AD609" t="s">
        <v>1</v>
      </c>
      <c r="AE609" t="s">
        <v>1</v>
      </c>
      <c r="AF609" t="s">
        <v>1</v>
      </c>
      <c r="AG609" t="s">
        <v>1</v>
      </c>
      <c r="AH609" t="s">
        <v>1</v>
      </c>
      <c r="AI609" t="s">
        <v>1</v>
      </c>
      <c r="AJ609" t="s">
        <v>1</v>
      </c>
      <c r="AK609" t="s">
        <v>1</v>
      </c>
      <c r="AL609" t="s">
        <v>1</v>
      </c>
      <c r="AM609" t="s">
        <v>1</v>
      </c>
      <c r="AN609" t="s">
        <v>1</v>
      </c>
      <c r="AO609" t="s">
        <v>1</v>
      </c>
      <c r="AP609" t="s">
        <v>1</v>
      </c>
      <c r="AQ609" t="s">
        <v>1</v>
      </c>
      <c r="AR609" t="s">
        <v>1</v>
      </c>
      <c r="AS609" t="s">
        <v>1</v>
      </c>
      <c r="AT609" t="s">
        <v>1</v>
      </c>
      <c r="AU609" t="s">
        <v>1</v>
      </c>
      <c r="AV609" t="s">
        <v>1</v>
      </c>
      <c r="AW609" t="s">
        <v>1</v>
      </c>
      <c r="AX609" t="s">
        <v>1</v>
      </c>
      <c r="AY609" t="s">
        <v>1</v>
      </c>
      <c r="AZ609" t="s">
        <v>1</v>
      </c>
      <c r="BA609" t="s">
        <v>1</v>
      </c>
      <c r="BB609">
        <v>0</v>
      </c>
      <c r="BC609">
        <v>0</v>
      </c>
      <c r="BD609">
        <v>0</v>
      </c>
      <c r="BE609">
        <v>7.6799999999999993E-2</v>
      </c>
      <c r="BF609">
        <v>-0.41410000000000002</v>
      </c>
      <c r="BG609">
        <v>-0.54679999999999995</v>
      </c>
      <c r="BH609">
        <v>-0.31819999999999998</v>
      </c>
      <c r="BI609">
        <v>-0.25569999999999998</v>
      </c>
    </row>
    <row r="610" spans="1:61" hidden="1">
      <c r="A610" t="s">
        <v>824</v>
      </c>
      <c r="B610" t="s">
        <v>49</v>
      </c>
      <c r="C610" t="s">
        <v>151</v>
      </c>
      <c r="D610" t="s">
        <v>756</v>
      </c>
      <c r="E610" t="s">
        <v>593</v>
      </c>
      <c r="F610" t="s">
        <v>1</v>
      </c>
      <c r="G610" t="s">
        <v>1</v>
      </c>
      <c r="H610" t="s">
        <v>1</v>
      </c>
      <c r="I610" t="s">
        <v>1</v>
      </c>
      <c r="J610" t="s">
        <v>1</v>
      </c>
      <c r="K610" t="s">
        <v>1</v>
      </c>
      <c r="L610" t="s">
        <v>1</v>
      </c>
      <c r="M610" t="s">
        <v>1</v>
      </c>
      <c r="N610" t="s">
        <v>1</v>
      </c>
      <c r="O610" t="s">
        <v>1</v>
      </c>
      <c r="P610" t="s">
        <v>1</v>
      </c>
      <c r="Q610" t="s">
        <v>1</v>
      </c>
      <c r="R610" t="s">
        <v>1</v>
      </c>
      <c r="S610" t="s">
        <v>1</v>
      </c>
      <c r="T610" t="s">
        <v>1</v>
      </c>
      <c r="U610" t="s">
        <v>1</v>
      </c>
      <c r="V610" t="s">
        <v>1</v>
      </c>
      <c r="W610" t="s">
        <v>1</v>
      </c>
      <c r="X610" t="s">
        <v>1</v>
      </c>
      <c r="Y610" t="s">
        <v>1</v>
      </c>
      <c r="Z610" t="s">
        <v>1</v>
      </c>
      <c r="AA610" t="s">
        <v>1</v>
      </c>
      <c r="AB610" t="s">
        <v>1</v>
      </c>
      <c r="AC610" t="s">
        <v>1</v>
      </c>
      <c r="AD610" t="s">
        <v>1</v>
      </c>
      <c r="AE610" t="s">
        <v>1</v>
      </c>
      <c r="AF610" t="s">
        <v>1</v>
      </c>
      <c r="AG610" t="s">
        <v>1</v>
      </c>
      <c r="AH610" t="s">
        <v>1</v>
      </c>
      <c r="AI610" t="s">
        <v>1</v>
      </c>
      <c r="AJ610" t="s">
        <v>1</v>
      </c>
      <c r="AK610" t="s">
        <v>1</v>
      </c>
      <c r="AL610" t="s">
        <v>1</v>
      </c>
      <c r="AM610" t="s">
        <v>1</v>
      </c>
      <c r="AN610" t="s">
        <v>1</v>
      </c>
      <c r="AO610" t="s">
        <v>1</v>
      </c>
      <c r="AP610" t="s">
        <v>1</v>
      </c>
      <c r="AQ610" t="s">
        <v>1</v>
      </c>
      <c r="AR610" t="s">
        <v>1</v>
      </c>
      <c r="AS610" t="s">
        <v>1</v>
      </c>
      <c r="AT610" t="s">
        <v>1</v>
      </c>
      <c r="AU610" t="s">
        <v>1</v>
      </c>
      <c r="AV610" t="s">
        <v>1</v>
      </c>
      <c r="AW610" t="s">
        <v>1</v>
      </c>
      <c r="AX610" t="s">
        <v>1</v>
      </c>
      <c r="AY610" t="s">
        <v>1</v>
      </c>
      <c r="AZ610" t="s">
        <v>1</v>
      </c>
      <c r="BA610" t="s">
        <v>1</v>
      </c>
      <c r="BB610">
        <v>0</v>
      </c>
      <c r="BC610">
        <v>0</v>
      </c>
      <c r="BD610">
        <v>0</v>
      </c>
      <c r="BE610">
        <v>0.18540000000000001</v>
      </c>
      <c r="BF610">
        <v>-0.3967</v>
      </c>
      <c r="BG610">
        <v>-0.65190000000000003</v>
      </c>
      <c r="BH610">
        <v>-0.6643</v>
      </c>
      <c r="BI610">
        <v>-1.0039</v>
      </c>
    </row>
    <row r="611" spans="1:61" hidden="1">
      <c r="A611" t="s">
        <v>825</v>
      </c>
      <c r="B611" t="s">
        <v>50</v>
      </c>
      <c r="C611" t="s">
        <v>151</v>
      </c>
      <c r="D611" t="s">
        <v>756</v>
      </c>
      <c r="E611" t="s">
        <v>593</v>
      </c>
      <c r="F611" t="s">
        <v>1</v>
      </c>
      <c r="G611" t="s">
        <v>1</v>
      </c>
      <c r="H611" t="s">
        <v>1</v>
      </c>
      <c r="I611" t="s">
        <v>1</v>
      </c>
      <c r="J611" t="s">
        <v>1</v>
      </c>
      <c r="K611" t="s">
        <v>1</v>
      </c>
      <c r="L611" t="s">
        <v>1</v>
      </c>
      <c r="M611" t="s">
        <v>1</v>
      </c>
      <c r="N611" t="s">
        <v>1</v>
      </c>
      <c r="O611" t="s">
        <v>1</v>
      </c>
      <c r="P611" t="s">
        <v>1</v>
      </c>
      <c r="Q611" t="s">
        <v>1</v>
      </c>
      <c r="R611" t="s">
        <v>1</v>
      </c>
      <c r="S611" t="s">
        <v>1</v>
      </c>
      <c r="T611" t="s">
        <v>1</v>
      </c>
      <c r="U611" t="s">
        <v>1</v>
      </c>
      <c r="V611" t="s">
        <v>1</v>
      </c>
      <c r="W611" t="s">
        <v>1</v>
      </c>
      <c r="X611" t="s">
        <v>1</v>
      </c>
      <c r="Y611" t="s">
        <v>1</v>
      </c>
      <c r="Z611" t="s">
        <v>1</v>
      </c>
      <c r="AA611" t="s">
        <v>1</v>
      </c>
      <c r="AB611" t="s">
        <v>1</v>
      </c>
      <c r="AC611" t="s">
        <v>1</v>
      </c>
      <c r="AD611" t="s">
        <v>1</v>
      </c>
      <c r="AE611" t="s">
        <v>1</v>
      </c>
      <c r="AF611" t="s">
        <v>1</v>
      </c>
      <c r="AG611" t="s">
        <v>1</v>
      </c>
      <c r="AH611" t="s">
        <v>1</v>
      </c>
      <c r="AI611" t="s">
        <v>1</v>
      </c>
      <c r="AJ611" t="s">
        <v>1</v>
      </c>
      <c r="AK611" t="s">
        <v>1</v>
      </c>
      <c r="AL611" t="s">
        <v>1</v>
      </c>
      <c r="AM611" t="s">
        <v>1</v>
      </c>
      <c r="AN611" t="s">
        <v>1</v>
      </c>
      <c r="AO611" t="s">
        <v>1</v>
      </c>
      <c r="AP611" t="s">
        <v>1</v>
      </c>
      <c r="AQ611" t="s">
        <v>1</v>
      </c>
      <c r="AR611" t="s">
        <v>1</v>
      </c>
      <c r="AS611" t="s">
        <v>1</v>
      </c>
      <c r="AT611" t="s">
        <v>1</v>
      </c>
      <c r="AU611" t="s">
        <v>1</v>
      </c>
      <c r="AV611" t="s">
        <v>1</v>
      </c>
      <c r="AW611" t="s">
        <v>1</v>
      </c>
      <c r="AX611" t="s">
        <v>1</v>
      </c>
      <c r="AY611" t="s">
        <v>1</v>
      </c>
      <c r="AZ611" t="s">
        <v>1</v>
      </c>
      <c r="BA611" t="s">
        <v>1</v>
      </c>
      <c r="BB611">
        <v>0</v>
      </c>
      <c r="BC611">
        <v>0</v>
      </c>
      <c r="BD611">
        <v>0.38650000000000001</v>
      </c>
      <c r="BE611">
        <v>-0.23849999999999999</v>
      </c>
      <c r="BF611">
        <v>1.6899999999999998E-2</v>
      </c>
      <c r="BG611">
        <v>1.6500000000000001E-2</v>
      </c>
      <c r="BH611">
        <v>0.1032</v>
      </c>
      <c r="BI611">
        <v>0.1062</v>
      </c>
    </row>
    <row r="612" spans="1:61" hidden="1">
      <c r="A612" t="s">
        <v>826</v>
      </c>
      <c r="B612" t="s">
        <v>51</v>
      </c>
      <c r="C612" t="s">
        <v>151</v>
      </c>
      <c r="D612" t="s">
        <v>756</v>
      </c>
      <c r="E612" t="s">
        <v>593</v>
      </c>
      <c r="F612" t="s">
        <v>1</v>
      </c>
      <c r="G612" t="s">
        <v>1</v>
      </c>
      <c r="H612" t="s">
        <v>1</v>
      </c>
      <c r="I612" t="s">
        <v>1</v>
      </c>
      <c r="J612" t="s">
        <v>1</v>
      </c>
      <c r="K612" t="s">
        <v>1</v>
      </c>
      <c r="L612" t="s">
        <v>1</v>
      </c>
      <c r="M612" t="s">
        <v>1</v>
      </c>
      <c r="N612" t="s">
        <v>1</v>
      </c>
      <c r="O612" t="s">
        <v>1</v>
      </c>
      <c r="P612" t="s">
        <v>1</v>
      </c>
      <c r="Q612" t="s">
        <v>1</v>
      </c>
      <c r="R612" t="s">
        <v>1</v>
      </c>
      <c r="S612" t="s">
        <v>1</v>
      </c>
      <c r="T612" t="s">
        <v>1</v>
      </c>
      <c r="U612" t="s">
        <v>1</v>
      </c>
      <c r="V612" t="s">
        <v>1</v>
      </c>
      <c r="W612" t="s">
        <v>1</v>
      </c>
      <c r="X612" t="s">
        <v>1</v>
      </c>
      <c r="Y612" t="s">
        <v>1</v>
      </c>
      <c r="Z612" t="s">
        <v>1</v>
      </c>
      <c r="AA612" t="s">
        <v>1</v>
      </c>
      <c r="AB612" t="s">
        <v>1</v>
      </c>
      <c r="AC612" t="s">
        <v>1</v>
      </c>
      <c r="AD612" t="s">
        <v>1</v>
      </c>
      <c r="AE612" t="s">
        <v>1</v>
      </c>
      <c r="AF612" t="s">
        <v>1</v>
      </c>
      <c r="AG612" t="s">
        <v>1</v>
      </c>
      <c r="AH612" t="s">
        <v>1</v>
      </c>
      <c r="AI612" t="s">
        <v>1</v>
      </c>
      <c r="AJ612" t="s">
        <v>1</v>
      </c>
      <c r="AK612" t="s">
        <v>1</v>
      </c>
      <c r="AL612" t="s">
        <v>1</v>
      </c>
      <c r="AM612" t="s">
        <v>1</v>
      </c>
      <c r="AN612" t="s">
        <v>1</v>
      </c>
      <c r="AO612" t="s">
        <v>1</v>
      </c>
      <c r="AP612" t="s">
        <v>1</v>
      </c>
      <c r="AQ612" t="s">
        <v>1</v>
      </c>
      <c r="AR612" t="s">
        <v>1</v>
      </c>
      <c r="AS612" t="s">
        <v>1</v>
      </c>
      <c r="AT612" t="s">
        <v>1</v>
      </c>
      <c r="AU612" t="s">
        <v>1</v>
      </c>
      <c r="AV612" t="s">
        <v>1</v>
      </c>
      <c r="AW612" t="s">
        <v>1</v>
      </c>
      <c r="AX612" t="s">
        <v>1</v>
      </c>
      <c r="AY612" t="s">
        <v>1</v>
      </c>
      <c r="AZ612" t="s">
        <v>1</v>
      </c>
      <c r="BA612" t="s">
        <v>1</v>
      </c>
      <c r="BB612">
        <v>0</v>
      </c>
      <c r="BC612">
        <v>0</v>
      </c>
      <c r="BD612">
        <v>-0.20399999999999999</v>
      </c>
      <c r="BE612">
        <v>-0.34389999999999998</v>
      </c>
      <c r="BF612">
        <v>-0.48349999999999999</v>
      </c>
      <c r="BG612">
        <v>-0.77229999999999999</v>
      </c>
      <c r="BH612">
        <v>-0.40060000000000001</v>
      </c>
      <c r="BI612">
        <v>-0.19639999999999999</v>
      </c>
    </row>
    <row r="613" spans="1:61" hidden="1">
      <c r="A613" t="s">
        <v>827</v>
      </c>
      <c r="B613" t="s">
        <v>791</v>
      </c>
      <c r="C613" t="s">
        <v>151</v>
      </c>
      <c r="D613" t="s">
        <v>756</v>
      </c>
      <c r="E613" t="s">
        <v>593</v>
      </c>
      <c r="F613" t="s">
        <v>1</v>
      </c>
      <c r="G613" t="s">
        <v>1</v>
      </c>
      <c r="H613" t="s">
        <v>1</v>
      </c>
      <c r="I613" t="s">
        <v>1</v>
      </c>
      <c r="J613" t="s">
        <v>1</v>
      </c>
      <c r="K613" t="s">
        <v>1</v>
      </c>
      <c r="L613" t="s">
        <v>1</v>
      </c>
      <c r="M613" t="s">
        <v>1</v>
      </c>
      <c r="N613" t="s">
        <v>1</v>
      </c>
      <c r="O613" t="s">
        <v>1</v>
      </c>
      <c r="P613" t="s">
        <v>1</v>
      </c>
      <c r="Q613" t="s">
        <v>1</v>
      </c>
      <c r="R613" t="s">
        <v>1</v>
      </c>
      <c r="S613" t="s">
        <v>1</v>
      </c>
      <c r="T613" t="s">
        <v>1</v>
      </c>
      <c r="U613" t="s">
        <v>1</v>
      </c>
      <c r="V613" t="s">
        <v>1</v>
      </c>
      <c r="W613" t="s">
        <v>1</v>
      </c>
      <c r="X613" t="s">
        <v>1</v>
      </c>
      <c r="Y613" t="s">
        <v>1</v>
      </c>
      <c r="Z613" t="s">
        <v>1</v>
      </c>
      <c r="AA613" t="s">
        <v>1</v>
      </c>
      <c r="AB613" t="s">
        <v>1</v>
      </c>
      <c r="AC613" t="s">
        <v>1</v>
      </c>
      <c r="AD613" t="s">
        <v>1</v>
      </c>
      <c r="AE613" t="s">
        <v>1</v>
      </c>
      <c r="AF613" t="s">
        <v>1</v>
      </c>
      <c r="AG613" t="s">
        <v>1</v>
      </c>
      <c r="AH613" t="s">
        <v>1</v>
      </c>
      <c r="AI613" t="s">
        <v>1</v>
      </c>
      <c r="AJ613" t="s">
        <v>1</v>
      </c>
      <c r="AK613" t="s">
        <v>1</v>
      </c>
      <c r="AL613" t="s">
        <v>1</v>
      </c>
      <c r="AM613" t="s">
        <v>1</v>
      </c>
      <c r="AN613" t="s">
        <v>1</v>
      </c>
      <c r="AO613" t="s">
        <v>1</v>
      </c>
      <c r="AP613" t="s">
        <v>1</v>
      </c>
      <c r="AQ613" t="s">
        <v>1</v>
      </c>
      <c r="AR613" t="s">
        <v>1</v>
      </c>
      <c r="AS613" t="s">
        <v>1</v>
      </c>
      <c r="AT613" t="s">
        <v>1</v>
      </c>
      <c r="AU613" t="s">
        <v>1</v>
      </c>
      <c r="AV613" t="s">
        <v>1</v>
      </c>
      <c r="AW613" t="s">
        <v>1</v>
      </c>
      <c r="AX613" t="s">
        <v>1</v>
      </c>
      <c r="AY613" t="s">
        <v>1</v>
      </c>
      <c r="AZ613" t="s">
        <v>1</v>
      </c>
      <c r="BA613" t="s">
        <v>1</v>
      </c>
      <c r="BB613" t="s">
        <v>1</v>
      </c>
      <c r="BC613" t="s">
        <v>1</v>
      </c>
      <c r="BD613" t="s">
        <v>1</v>
      </c>
      <c r="BE613">
        <v>0</v>
      </c>
      <c r="BF613">
        <v>0</v>
      </c>
      <c r="BG613">
        <v>0</v>
      </c>
      <c r="BH613">
        <v>0</v>
      </c>
      <c r="BI613">
        <v>0</v>
      </c>
    </row>
    <row r="614" spans="1:61" hidden="1">
      <c r="A614" t="s">
        <v>828</v>
      </c>
      <c r="B614" t="s">
        <v>150</v>
      </c>
      <c r="C614" t="s">
        <v>151</v>
      </c>
      <c r="D614" t="s">
        <v>829</v>
      </c>
      <c r="E614" t="s">
        <v>530</v>
      </c>
      <c r="F614" t="s">
        <v>1</v>
      </c>
      <c r="G614" t="s">
        <v>1</v>
      </c>
      <c r="H614" t="s">
        <v>1</v>
      </c>
      <c r="I614" t="s">
        <v>1</v>
      </c>
      <c r="J614" t="s">
        <v>1</v>
      </c>
      <c r="K614" t="s">
        <v>1</v>
      </c>
      <c r="L614" t="s">
        <v>1</v>
      </c>
      <c r="M614" t="s">
        <v>1</v>
      </c>
      <c r="N614" t="s">
        <v>1</v>
      </c>
      <c r="O614" t="s">
        <v>1</v>
      </c>
      <c r="P614" t="s">
        <v>1</v>
      </c>
      <c r="Q614" t="s">
        <v>1</v>
      </c>
      <c r="R614" t="s">
        <v>1</v>
      </c>
      <c r="S614" t="s">
        <v>1</v>
      </c>
      <c r="T614" t="s">
        <v>1</v>
      </c>
      <c r="U614" t="s">
        <v>1</v>
      </c>
      <c r="V614" t="s">
        <v>1</v>
      </c>
      <c r="W614" t="s">
        <v>1</v>
      </c>
      <c r="X614" t="s">
        <v>1</v>
      </c>
      <c r="Y614" t="s">
        <v>1</v>
      </c>
      <c r="Z614" t="s">
        <v>1</v>
      </c>
      <c r="AA614" t="s">
        <v>1</v>
      </c>
      <c r="AB614" t="s">
        <v>1</v>
      </c>
      <c r="AC614" t="s">
        <v>1</v>
      </c>
      <c r="AD614" t="s">
        <v>1</v>
      </c>
      <c r="AE614" t="s">
        <v>1</v>
      </c>
      <c r="AF614" t="s">
        <v>1</v>
      </c>
      <c r="AG614" t="s">
        <v>1</v>
      </c>
      <c r="AH614" t="s">
        <v>1</v>
      </c>
      <c r="AI614" t="s">
        <v>1</v>
      </c>
      <c r="AJ614" t="s">
        <v>1</v>
      </c>
      <c r="AK614" t="s">
        <v>1</v>
      </c>
      <c r="AL614" t="s">
        <v>1</v>
      </c>
      <c r="AM614" t="s">
        <v>1</v>
      </c>
      <c r="AN614" t="s">
        <v>1</v>
      </c>
      <c r="AO614" t="s">
        <v>1</v>
      </c>
      <c r="AP614" t="s">
        <v>1</v>
      </c>
      <c r="AQ614" t="s">
        <v>1</v>
      </c>
      <c r="AR614" t="s">
        <v>1</v>
      </c>
      <c r="AS614" t="s">
        <v>1</v>
      </c>
      <c r="AT614" t="s">
        <v>1</v>
      </c>
      <c r="AU614" t="s">
        <v>1</v>
      </c>
      <c r="AV614" t="s">
        <v>1</v>
      </c>
      <c r="AW614" t="s">
        <v>1</v>
      </c>
      <c r="AX614" t="s">
        <v>1</v>
      </c>
      <c r="AY614" t="s">
        <v>1</v>
      </c>
      <c r="AZ614" t="s">
        <v>1</v>
      </c>
      <c r="BA614" t="s">
        <v>1</v>
      </c>
      <c r="BB614" t="s">
        <v>1</v>
      </c>
      <c r="BC614" t="s">
        <v>1</v>
      </c>
      <c r="BD614" t="s">
        <v>1</v>
      </c>
      <c r="BE614">
        <v>75.900000000000006</v>
      </c>
      <c r="BF614">
        <v>124.7</v>
      </c>
      <c r="BG614">
        <v>74.5</v>
      </c>
      <c r="BH614">
        <v>23.3</v>
      </c>
      <c r="BI614">
        <v>-29.2</v>
      </c>
    </row>
    <row r="615" spans="1:61" hidden="1">
      <c r="A615" t="s">
        <v>830</v>
      </c>
      <c r="B615" t="s">
        <v>155</v>
      </c>
      <c r="C615" t="s">
        <v>151</v>
      </c>
      <c r="D615" t="s">
        <v>829</v>
      </c>
      <c r="E615" t="s">
        <v>530</v>
      </c>
      <c r="F615" t="s">
        <v>1</v>
      </c>
      <c r="G615" t="s">
        <v>1</v>
      </c>
      <c r="H615" t="s">
        <v>1</v>
      </c>
      <c r="I615" t="s">
        <v>1</v>
      </c>
      <c r="J615" t="s">
        <v>1</v>
      </c>
      <c r="K615" t="s">
        <v>1</v>
      </c>
      <c r="L615" t="s">
        <v>1</v>
      </c>
      <c r="M615" t="s">
        <v>1</v>
      </c>
      <c r="N615" t="s">
        <v>1</v>
      </c>
      <c r="O615" t="s">
        <v>1</v>
      </c>
      <c r="P615" t="s">
        <v>1</v>
      </c>
      <c r="Q615" t="s">
        <v>1</v>
      </c>
      <c r="R615" t="s">
        <v>1</v>
      </c>
      <c r="S615" t="s">
        <v>1</v>
      </c>
      <c r="T615" t="s">
        <v>1</v>
      </c>
      <c r="U615" t="s">
        <v>1</v>
      </c>
      <c r="V615" t="s">
        <v>1</v>
      </c>
      <c r="W615" t="s">
        <v>1</v>
      </c>
      <c r="X615" t="s">
        <v>1</v>
      </c>
      <c r="Y615" t="s">
        <v>1</v>
      </c>
      <c r="Z615" t="s">
        <v>1</v>
      </c>
      <c r="AA615" t="s">
        <v>1</v>
      </c>
      <c r="AB615" t="s">
        <v>1</v>
      </c>
      <c r="AC615" t="s">
        <v>1</v>
      </c>
      <c r="AD615" t="s">
        <v>1</v>
      </c>
      <c r="AE615" t="s">
        <v>1</v>
      </c>
      <c r="AF615" t="s">
        <v>1</v>
      </c>
      <c r="AG615" t="s">
        <v>1</v>
      </c>
      <c r="AH615" t="s">
        <v>1</v>
      </c>
      <c r="AI615" t="s">
        <v>1</v>
      </c>
      <c r="AJ615" t="s">
        <v>1</v>
      </c>
      <c r="AK615" t="s">
        <v>1</v>
      </c>
      <c r="AL615" t="s">
        <v>1</v>
      </c>
      <c r="AM615" t="s">
        <v>1</v>
      </c>
      <c r="AN615" t="s">
        <v>1</v>
      </c>
      <c r="AO615" t="s">
        <v>1</v>
      </c>
      <c r="AP615" t="s">
        <v>1</v>
      </c>
      <c r="AQ615" t="s">
        <v>1</v>
      </c>
      <c r="AR615" t="s">
        <v>1</v>
      </c>
      <c r="AS615" t="s">
        <v>1</v>
      </c>
      <c r="AT615" t="s">
        <v>1</v>
      </c>
      <c r="AU615" t="s">
        <v>1</v>
      </c>
      <c r="AV615" t="s">
        <v>1</v>
      </c>
      <c r="AW615" t="s">
        <v>1</v>
      </c>
      <c r="AX615" t="s">
        <v>1</v>
      </c>
      <c r="AY615" t="s">
        <v>1</v>
      </c>
      <c r="AZ615" t="s">
        <v>1</v>
      </c>
      <c r="BA615" t="s">
        <v>1</v>
      </c>
      <c r="BB615">
        <v>0.9</v>
      </c>
      <c r="BC615">
        <v>0.2</v>
      </c>
      <c r="BD615">
        <v>9.8000000000000007</v>
      </c>
      <c r="BE615">
        <v>75.900000000000006</v>
      </c>
      <c r="BF615">
        <v>124.5</v>
      </c>
      <c r="BG615">
        <v>74.099999999999994</v>
      </c>
      <c r="BH615">
        <v>22.5</v>
      </c>
      <c r="BI615">
        <v>-29.4</v>
      </c>
    </row>
    <row r="616" spans="1:61" hidden="1">
      <c r="A616" t="s">
        <v>831</v>
      </c>
      <c r="B616" t="s">
        <v>157</v>
      </c>
      <c r="C616" t="s">
        <v>151</v>
      </c>
      <c r="D616" t="s">
        <v>829</v>
      </c>
      <c r="E616" t="s">
        <v>530</v>
      </c>
      <c r="F616" t="s">
        <v>1</v>
      </c>
      <c r="G616" t="s">
        <v>1</v>
      </c>
      <c r="H616" t="s">
        <v>1</v>
      </c>
      <c r="I616" t="s">
        <v>1</v>
      </c>
      <c r="J616" t="s">
        <v>1</v>
      </c>
      <c r="K616" t="s">
        <v>1</v>
      </c>
      <c r="L616" t="s">
        <v>1</v>
      </c>
      <c r="M616" t="s">
        <v>1</v>
      </c>
      <c r="N616" t="s">
        <v>1</v>
      </c>
      <c r="O616" t="s">
        <v>1</v>
      </c>
      <c r="P616" t="s">
        <v>1</v>
      </c>
      <c r="Q616" t="s">
        <v>1</v>
      </c>
      <c r="R616" t="s">
        <v>1</v>
      </c>
      <c r="S616" t="s">
        <v>1</v>
      </c>
      <c r="T616" t="s">
        <v>1</v>
      </c>
      <c r="U616" t="s">
        <v>1</v>
      </c>
      <c r="V616" t="s">
        <v>1</v>
      </c>
      <c r="W616" t="s">
        <v>1</v>
      </c>
      <c r="X616" t="s">
        <v>1</v>
      </c>
      <c r="Y616" t="s">
        <v>1</v>
      </c>
      <c r="Z616" t="s">
        <v>1</v>
      </c>
      <c r="AA616" t="s">
        <v>1</v>
      </c>
      <c r="AB616" t="s">
        <v>1</v>
      </c>
      <c r="AC616" t="s">
        <v>1</v>
      </c>
      <c r="AD616" t="s">
        <v>1</v>
      </c>
      <c r="AE616" t="s">
        <v>1</v>
      </c>
      <c r="AF616" t="s">
        <v>1</v>
      </c>
      <c r="AG616" t="s">
        <v>1</v>
      </c>
      <c r="AH616" t="s">
        <v>1</v>
      </c>
      <c r="AI616" t="s">
        <v>1</v>
      </c>
      <c r="AJ616" t="s">
        <v>1</v>
      </c>
      <c r="AK616" t="s">
        <v>1</v>
      </c>
      <c r="AL616" t="s">
        <v>1</v>
      </c>
      <c r="AM616" t="s">
        <v>1</v>
      </c>
      <c r="AN616" t="s">
        <v>1</v>
      </c>
      <c r="AO616" t="s">
        <v>1</v>
      </c>
      <c r="AP616" t="s">
        <v>1</v>
      </c>
      <c r="AQ616" t="s">
        <v>1</v>
      </c>
      <c r="AR616" t="s">
        <v>1</v>
      </c>
      <c r="AS616" t="s">
        <v>1</v>
      </c>
      <c r="AT616" t="s">
        <v>1</v>
      </c>
      <c r="AU616" t="s">
        <v>1</v>
      </c>
      <c r="AV616" t="s">
        <v>1</v>
      </c>
      <c r="AW616" t="s">
        <v>1</v>
      </c>
      <c r="AX616" t="s">
        <v>1</v>
      </c>
      <c r="AY616" t="s">
        <v>1</v>
      </c>
      <c r="AZ616" t="s">
        <v>1</v>
      </c>
      <c r="BA616" t="s">
        <v>1</v>
      </c>
      <c r="BB616">
        <v>0.9</v>
      </c>
      <c r="BC616">
        <v>-0.5</v>
      </c>
      <c r="BD616">
        <v>5.5</v>
      </c>
      <c r="BE616">
        <v>67.3</v>
      </c>
      <c r="BF616">
        <v>115.7</v>
      </c>
      <c r="BG616">
        <v>70.7</v>
      </c>
      <c r="BH616">
        <v>19.3</v>
      </c>
      <c r="BI616">
        <v>-29.6</v>
      </c>
    </row>
    <row r="617" spans="1:61" hidden="1">
      <c r="A617" t="s">
        <v>832</v>
      </c>
      <c r="B617" t="s">
        <v>159</v>
      </c>
      <c r="C617" t="s">
        <v>151</v>
      </c>
      <c r="D617" t="s">
        <v>829</v>
      </c>
      <c r="E617" t="s">
        <v>530</v>
      </c>
      <c r="F617" t="s">
        <v>1</v>
      </c>
      <c r="G617" t="s">
        <v>1</v>
      </c>
      <c r="H617" t="s">
        <v>1</v>
      </c>
      <c r="I617" t="s">
        <v>1</v>
      </c>
      <c r="J617" t="s">
        <v>1</v>
      </c>
      <c r="K617" t="s">
        <v>1</v>
      </c>
      <c r="L617" t="s">
        <v>1</v>
      </c>
      <c r="M617" t="s">
        <v>1</v>
      </c>
      <c r="N617" t="s">
        <v>1</v>
      </c>
      <c r="O617" t="s">
        <v>1</v>
      </c>
      <c r="P617" t="s">
        <v>1</v>
      </c>
      <c r="Q617" t="s">
        <v>1</v>
      </c>
      <c r="R617" t="s">
        <v>1</v>
      </c>
      <c r="S617" t="s">
        <v>1</v>
      </c>
      <c r="T617" t="s">
        <v>1</v>
      </c>
      <c r="U617" t="s">
        <v>1</v>
      </c>
      <c r="V617" t="s">
        <v>1</v>
      </c>
      <c r="W617" t="s">
        <v>1</v>
      </c>
      <c r="X617" t="s">
        <v>1</v>
      </c>
      <c r="Y617" t="s">
        <v>1</v>
      </c>
      <c r="Z617" t="s">
        <v>1</v>
      </c>
      <c r="AA617" t="s">
        <v>1</v>
      </c>
      <c r="AB617" t="s">
        <v>1</v>
      </c>
      <c r="AC617" t="s">
        <v>1</v>
      </c>
      <c r="AD617" t="s">
        <v>1</v>
      </c>
      <c r="AE617" t="s">
        <v>1</v>
      </c>
      <c r="AF617" t="s">
        <v>1</v>
      </c>
      <c r="AG617" t="s">
        <v>1</v>
      </c>
      <c r="AH617" t="s">
        <v>1</v>
      </c>
      <c r="AI617" t="s">
        <v>1</v>
      </c>
      <c r="AJ617" t="s">
        <v>1</v>
      </c>
      <c r="AK617" t="s">
        <v>1</v>
      </c>
      <c r="AL617" t="s">
        <v>1</v>
      </c>
      <c r="AM617" t="s">
        <v>1</v>
      </c>
      <c r="AN617" t="s">
        <v>1</v>
      </c>
      <c r="AO617" t="s">
        <v>1</v>
      </c>
      <c r="AP617" t="s">
        <v>1</v>
      </c>
      <c r="AQ617" t="s">
        <v>1</v>
      </c>
      <c r="AR617" t="s">
        <v>1</v>
      </c>
      <c r="AS617" t="s">
        <v>1</v>
      </c>
      <c r="AT617" t="s">
        <v>1</v>
      </c>
      <c r="AU617" t="s">
        <v>1</v>
      </c>
      <c r="AV617" t="s">
        <v>1</v>
      </c>
      <c r="AW617" t="s">
        <v>1</v>
      </c>
      <c r="AX617" t="s">
        <v>1</v>
      </c>
      <c r="AY617" t="s">
        <v>1</v>
      </c>
      <c r="AZ617" t="s">
        <v>1</v>
      </c>
      <c r="BA617" t="s">
        <v>1</v>
      </c>
      <c r="BB617">
        <v>0.9</v>
      </c>
      <c r="BC617">
        <v>0.2</v>
      </c>
      <c r="BD617">
        <v>5</v>
      </c>
      <c r="BE617">
        <v>51.6</v>
      </c>
      <c r="BF617">
        <v>110.4</v>
      </c>
      <c r="BG617">
        <v>70.7</v>
      </c>
      <c r="BH617">
        <v>25.5</v>
      </c>
      <c r="BI617">
        <v>-33.700000000000003</v>
      </c>
    </row>
    <row r="618" spans="1:61" hidden="1">
      <c r="A618" t="s">
        <v>833</v>
      </c>
      <c r="B618" t="s">
        <v>161</v>
      </c>
      <c r="C618" t="s">
        <v>151</v>
      </c>
      <c r="D618" t="s">
        <v>829</v>
      </c>
      <c r="E618" t="s">
        <v>530</v>
      </c>
      <c r="F618" t="s">
        <v>1</v>
      </c>
      <c r="G618" t="s">
        <v>1</v>
      </c>
      <c r="H618" t="s">
        <v>1</v>
      </c>
      <c r="I618" t="s">
        <v>1</v>
      </c>
      <c r="J618" t="s">
        <v>1</v>
      </c>
      <c r="K618" t="s">
        <v>1</v>
      </c>
      <c r="L618" t="s">
        <v>1</v>
      </c>
      <c r="M618" t="s">
        <v>1</v>
      </c>
      <c r="N618" t="s">
        <v>1</v>
      </c>
      <c r="O618" t="s">
        <v>1</v>
      </c>
      <c r="P618" t="s">
        <v>1</v>
      </c>
      <c r="Q618" t="s">
        <v>1</v>
      </c>
      <c r="R618" t="s">
        <v>1</v>
      </c>
      <c r="S618" t="s">
        <v>1</v>
      </c>
      <c r="T618" t="s">
        <v>1</v>
      </c>
      <c r="U618" t="s">
        <v>1</v>
      </c>
      <c r="V618" t="s">
        <v>1</v>
      </c>
      <c r="W618" t="s">
        <v>1</v>
      </c>
      <c r="X618" t="s">
        <v>1</v>
      </c>
      <c r="Y618" t="s">
        <v>1</v>
      </c>
      <c r="Z618" t="s">
        <v>1</v>
      </c>
      <c r="AA618" t="s">
        <v>1</v>
      </c>
      <c r="AB618" t="s">
        <v>1</v>
      </c>
      <c r="AC618" t="s">
        <v>1</v>
      </c>
      <c r="AD618" t="s">
        <v>1</v>
      </c>
      <c r="AE618" t="s">
        <v>1</v>
      </c>
      <c r="AF618" t="s">
        <v>1</v>
      </c>
      <c r="AG618" t="s">
        <v>1</v>
      </c>
      <c r="AH618" t="s">
        <v>1</v>
      </c>
      <c r="AI618" t="s">
        <v>1</v>
      </c>
      <c r="AJ618" t="s">
        <v>1</v>
      </c>
      <c r="AK618" t="s">
        <v>1</v>
      </c>
      <c r="AL618" t="s">
        <v>1</v>
      </c>
      <c r="AM618" t="s">
        <v>1</v>
      </c>
      <c r="AN618" t="s">
        <v>1</v>
      </c>
      <c r="AO618" t="s">
        <v>1</v>
      </c>
      <c r="AP618" t="s">
        <v>1</v>
      </c>
      <c r="AQ618" t="s">
        <v>1</v>
      </c>
      <c r="AR618" t="s">
        <v>1</v>
      </c>
      <c r="AS618" t="s">
        <v>1</v>
      </c>
      <c r="AT618" t="s">
        <v>1</v>
      </c>
      <c r="AU618" t="s">
        <v>1</v>
      </c>
      <c r="AV618" t="s">
        <v>1</v>
      </c>
      <c r="AW618" t="s">
        <v>1</v>
      </c>
      <c r="AX618" t="s">
        <v>1</v>
      </c>
      <c r="AY618" t="s">
        <v>1</v>
      </c>
      <c r="AZ618" t="s">
        <v>1</v>
      </c>
      <c r="BA618" t="s">
        <v>1</v>
      </c>
      <c r="BB618">
        <v>0.9</v>
      </c>
      <c r="BC618">
        <v>-0.5</v>
      </c>
      <c r="BD618">
        <v>4.5999999999999996</v>
      </c>
      <c r="BE618">
        <v>51.3</v>
      </c>
      <c r="BF618">
        <v>110.4</v>
      </c>
      <c r="BG618">
        <v>70.900000000000006</v>
      </c>
      <c r="BH618">
        <v>25.6</v>
      </c>
      <c r="BI618">
        <v>-33.5</v>
      </c>
    </row>
    <row r="619" spans="1:61" hidden="1">
      <c r="A619" t="s">
        <v>834</v>
      </c>
      <c r="B619" t="s">
        <v>23</v>
      </c>
      <c r="C619" t="s">
        <v>151</v>
      </c>
      <c r="D619" t="s">
        <v>829</v>
      </c>
      <c r="E619" t="s">
        <v>530</v>
      </c>
      <c r="F619" t="s">
        <v>1</v>
      </c>
      <c r="G619" t="s">
        <v>1</v>
      </c>
      <c r="H619" t="s">
        <v>1</v>
      </c>
      <c r="I619" t="s">
        <v>1</v>
      </c>
      <c r="J619" t="s">
        <v>1</v>
      </c>
      <c r="K619" t="s">
        <v>1</v>
      </c>
      <c r="L619" t="s">
        <v>1</v>
      </c>
      <c r="M619" t="s">
        <v>1</v>
      </c>
      <c r="N619" t="s">
        <v>1</v>
      </c>
      <c r="O619" t="s">
        <v>1</v>
      </c>
      <c r="P619" t="s">
        <v>1</v>
      </c>
      <c r="Q619" t="s">
        <v>1</v>
      </c>
      <c r="R619" t="s">
        <v>1</v>
      </c>
      <c r="S619" t="s">
        <v>1</v>
      </c>
      <c r="T619" t="s">
        <v>1</v>
      </c>
      <c r="U619" t="s">
        <v>1</v>
      </c>
      <c r="V619" t="s">
        <v>1</v>
      </c>
      <c r="W619" t="s">
        <v>1</v>
      </c>
      <c r="X619" t="s">
        <v>1</v>
      </c>
      <c r="Y619" t="s">
        <v>1</v>
      </c>
      <c r="Z619" t="s">
        <v>1</v>
      </c>
      <c r="AA619" t="s">
        <v>1</v>
      </c>
      <c r="AB619" t="s">
        <v>1</v>
      </c>
      <c r="AC619" t="s">
        <v>1</v>
      </c>
      <c r="AD619" t="s">
        <v>1</v>
      </c>
      <c r="AE619" t="s">
        <v>1</v>
      </c>
      <c r="AF619" t="s">
        <v>1</v>
      </c>
      <c r="AG619" t="s">
        <v>1</v>
      </c>
      <c r="AH619" t="s">
        <v>1</v>
      </c>
      <c r="AI619" t="s">
        <v>1</v>
      </c>
      <c r="AJ619" t="s">
        <v>1</v>
      </c>
      <c r="AK619" t="s">
        <v>1</v>
      </c>
      <c r="AL619" t="s">
        <v>1</v>
      </c>
      <c r="AM619" t="s">
        <v>1</v>
      </c>
      <c r="AN619" t="s">
        <v>1</v>
      </c>
      <c r="AO619" t="s">
        <v>1</v>
      </c>
      <c r="AP619" t="s">
        <v>1</v>
      </c>
      <c r="AQ619" t="s">
        <v>1</v>
      </c>
      <c r="AR619" t="s">
        <v>1</v>
      </c>
      <c r="AS619" t="s">
        <v>1</v>
      </c>
      <c r="AT619" t="s">
        <v>1</v>
      </c>
      <c r="AU619" t="s">
        <v>1</v>
      </c>
      <c r="AV619" t="s">
        <v>1</v>
      </c>
      <c r="AW619" t="s">
        <v>1</v>
      </c>
      <c r="AX619" t="s">
        <v>1</v>
      </c>
      <c r="AY619" t="s">
        <v>1</v>
      </c>
      <c r="AZ619" t="s">
        <v>1</v>
      </c>
      <c r="BA619" t="s">
        <v>1</v>
      </c>
      <c r="BB619">
        <v>0.9</v>
      </c>
      <c r="BC619">
        <v>-0.5</v>
      </c>
      <c r="BD619">
        <v>4.4000000000000004</v>
      </c>
      <c r="BE619">
        <v>50.3</v>
      </c>
      <c r="BF619">
        <v>109.8</v>
      </c>
      <c r="BG619">
        <v>69</v>
      </c>
      <c r="BH619">
        <v>25</v>
      </c>
      <c r="BI619">
        <v>-33.200000000000003</v>
      </c>
    </row>
    <row r="620" spans="1:61" hidden="1">
      <c r="A620" t="s">
        <v>835</v>
      </c>
      <c r="B620" t="s">
        <v>24</v>
      </c>
      <c r="C620" t="s">
        <v>151</v>
      </c>
      <c r="D620" t="s">
        <v>829</v>
      </c>
      <c r="E620" t="s">
        <v>537</v>
      </c>
      <c r="F620" t="s">
        <v>1</v>
      </c>
      <c r="G620" t="s">
        <v>1</v>
      </c>
      <c r="H620" t="s">
        <v>1</v>
      </c>
      <c r="I620" t="s">
        <v>1</v>
      </c>
      <c r="J620" t="s">
        <v>1</v>
      </c>
      <c r="K620" t="s">
        <v>1</v>
      </c>
      <c r="L620" t="s">
        <v>1</v>
      </c>
      <c r="M620" t="s">
        <v>1</v>
      </c>
      <c r="N620" t="s">
        <v>1</v>
      </c>
      <c r="O620" t="s">
        <v>1</v>
      </c>
      <c r="P620" t="s">
        <v>1</v>
      </c>
      <c r="Q620" t="s">
        <v>1</v>
      </c>
      <c r="R620" t="s">
        <v>1</v>
      </c>
      <c r="S620" t="s">
        <v>1</v>
      </c>
      <c r="T620" t="s">
        <v>1</v>
      </c>
      <c r="U620" t="s">
        <v>1</v>
      </c>
      <c r="V620" t="s">
        <v>1</v>
      </c>
      <c r="W620" t="s">
        <v>1</v>
      </c>
      <c r="X620" t="s">
        <v>1</v>
      </c>
      <c r="Y620" t="s">
        <v>1</v>
      </c>
      <c r="Z620" t="s">
        <v>1</v>
      </c>
      <c r="AA620" t="s">
        <v>1</v>
      </c>
      <c r="AB620" t="s">
        <v>1</v>
      </c>
      <c r="AC620" t="s">
        <v>1</v>
      </c>
      <c r="AD620" t="s">
        <v>1</v>
      </c>
      <c r="AE620" t="s">
        <v>1</v>
      </c>
      <c r="AF620" t="s">
        <v>1</v>
      </c>
      <c r="AG620" t="s">
        <v>1</v>
      </c>
      <c r="AH620" t="s">
        <v>1</v>
      </c>
      <c r="AI620" t="s">
        <v>1</v>
      </c>
      <c r="AJ620" t="s">
        <v>1</v>
      </c>
      <c r="AK620" t="s">
        <v>1</v>
      </c>
      <c r="AL620" t="s">
        <v>1</v>
      </c>
      <c r="AM620" t="s">
        <v>1</v>
      </c>
      <c r="AN620" t="s">
        <v>1</v>
      </c>
      <c r="AO620" t="s">
        <v>1</v>
      </c>
      <c r="AP620" t="s">
        <v>1</v>
      </c>
      <c r="AQ620" t="s">
        <v>1</v>
      </c>
      <c r="AR620" t="s">
        <v>1</v>
      </c>
      <c r="AS620" t="s">
        <v>1</v>
      </c>
      <c r="AT620" t="s">
        <v>1</v>
      </c>
      <c r="AU620" t="s">
        <v>1</v>
      </c>
      <c r="AV620" t="s">
        <v>1</v>
      </c>
      <c r="AW620" t="s">
        <v>1</v>
      </c>
      <c r="AX620" t="s">
        <v>1</v>
      </c>
      <c r="AY620" t="s">
        <v>1</v>
      </c>
      <c r="AZ620" t="s">
        <v>1</v>
      </c>
      <c r="BA620" t="s">
        <v>1</v>
      </c>
      <c r="BB620">
        <v>0</v>
      </c>
      <c r="BC620">
        <v>0</v>
      </c>
      <c r="BD620">
        <v>2.4340000000000002</v>
      </c>
      <c r="BE620">
        <v>1.351</v>
      </c>
      <c r="BF620">
        <v>5.1660000000000004</v>
      </c>
      <c r="BG620">
        <v>1.8360000000000001</v>
      </c>
      <c r="BH620">
        <v>-5.3999999999999999E-2</v>
      </c>
      <c r="BI620">
        <v>-0.52800000000000002</v>
      </c>
    </row>
    <row r="621" spans="1:61" hidden="1">
      <c r="A621" t="s">
        <v>836</v>
      </c>
      <c r="B621" t="s">
        <v>25</v>
      </c>
      <c r="C621" t="s">
        <v>151</v>
      </c>
      <c r="D621" t="s">
        <v>829</v>
      </c>
      <c r="E621" t="s">
        <v>539</v>
      </c>
      <c r="F621" t="s">
        <v>1</v>
      </c>
      <c r="G621" t="s">
        <v>1</v>
      </c>
      <c r="H621" t="s">
        <v>1</v>
      </c>
      <c r="I621" t="s">
        <v>1</v>
      </c>
      <c r="J621" t="s">
        <v>1</v>
      </c>
      <c r="K621" t="s">
        <v>1</v>
      </c>
      <c r="L621" t="s">
        <v>1</v>
      </c>
      <c r="M621" t="s">
        <v>1</v>
      </c>
      <c r="N621" t="s">
        <v>1</v>
      </c>
      <c r="O621" t="s">
        <v>1</v>
      </c>
      <c r="P621" t="s">
        <v>1</v>
      </c>
      <c r="Q621" t="s">
        <v>1</v>
      </c>
      <c r="R621" t="s">
        <v>1</v>
      </c>
      <c r="S621" t="s">
        <v>1</v>
      </c>
      <c r="T621" t="s">
        <v>1</v>
      </c>
      <c r="U621" t="s">
        <v>1</v>
      </c>
      <c r="V621" t="s">
        <v>1</v>
      </c>
      <c r="W621" t="s">
        <v>1</v>
      </c>
      <c r="X621" t="s">
        <v>1</v>
      </c>
      <c r="Y621" t="s">
        <v>1</v>
      </c>
      <c r="Z621" t="s">
        <v>1</v>
      </c>
      <c r="AA621" t="s">
        <v>1</v>
      </c>
      <c r="AB621" t="s">
        <v>1</v>
      </c>
      <c r="AC621" t="s">
        <v>1</v>
      </c>
      <c r="AD621" t="s">
        <v>1</v>
      </c>
      <c r="AE621" t="s">
        <v>1</v>
      </c>
      <c r="AF621" t="s">
        <v>1</v>
      </c>
      <c r="AG621" t="s">
        <v>1</v>
      </c>
      <c r="AH621" t="s">
        <v>1</v>
      </c>
      <c r="AI621" t="s">
        <v>1</v>
      </c>
      <c r="AJ621" t="s">
        <v>1</v>
      </c>
      <c r="AK621" t="s">
        <v>1</v>
      </c>
      <c r="AL621" t="s">
        <v>1</v>
      </c>
      <c r="AM621" t="s">
        <v>1</v>
      </c>
      <c r="AN621" t="s">
        <v>1</v>
      </c>
      <c r="AO621" t="s">
        <v>1</v>
      </c>
      <c r="AP621" t="s">
        <v>1</v>
      </c>
      <c r="AQ621" t="s">
        <v>1</v>
      </c>
      <c r="AR621" t="s">
        <v>1</v>
      </c>
      <c r="AS621" t="s">
        <v>1</v>
      </c>
      <c r="AT621" t="s">
        <v>1</v>
      </c>
      <c r="AU621" t="s">
        <v>1</v>
      </c>
      <c r="AV621" t="s">
        <v>1</v>
      </c>
      <c r="AW621" t="s">
        <v>1</v>
      </c>
      <c r="AX621" t="s">
        <v>1</v>
      </c>
      <c r="AY621" t="s">
        <v>1</v>
      </c>
      <c r="AZ621" t="s">
        <v>1</v>
      </c>
      <c r="BA621" t="s">
        <v>1</v>
      </c>
      <c r="BB621">
        <v>0</v>
      </c>
      <c r="BC621">
        <v>0</v>
      </c>
      <c r="BD621">
        <v>0</v>
      </c>
      <c r="BE621">
        <v>0.59799999999999998</v>
      </c>
      <c r="BF621">
        <v>0.08</v>
      </c>
      <c r="BG621">
        <v>0.32500000000000001</v>
      </c>
      <c r="BH621">
        <v>-8.5999999999999993E-2</v>
      </c>
      <c r="BI621">
        <v>0</v>
      </c>
    </row>
    <row r="622" spans="1:61" hidden="1">
      <c r="A622" t="s">
        <v>837</v>
      </c>
      <c r="B622" t="s">
        <v>26</v>
      </c>
      <c r="C622" t="s">
        <v>151</v>
      </c>
      <c r="D622" t="s">
        <v>829</v>
      </c>
      <c r="E622" t="s">
        <v>541</v>
      </c>
      <c r="F622" t="s">
        <v>1</v>
      </c>
      <c r="G622" t="s">
        <v>1</v>
      </c>
      <c r="H622" t="s">
        <v>1</v>
      </c>
      <c r="I622" t="s">
        <v>1</v>
      </c>
      <c r="J622" t="s">
        <v>1</v>
      </c>
      <c r="K622" t="s">
        <v>1</v>
      </c>
      <c r="L622" t="s">
        <v>1</v>
      </c>
      <c r="M622" t="s">
        <v>1</v>
      </c>
      <c r="N622" t="s">
        <v>1</v>
      </c>
      <c r="O622" t="s">
        <v>1</v>
      </c>
      <c r="P622" t="s">
        <v>1</v>
      </c>
      <c r="Q622" t="s">
        <v>1</v>
      </c>
      <c r="R622" t="s">
        <v>1</v>
      </c>
      <c r="S622" t="s">
        <v>1</v>
      </c>
      <c r="T622" t="s">
        <v>1</v>
      </c>
      <c r="U622" t="s">
        <v>1</v>
      </c>
      <c r="V622" t="s">
        <v>1</v>
      </c>
      <c r="W622" t="s">
        <v>1</v>
      </c>
      <c r="X622" t="s">
        <v>1</v>
      </c>
      <c r="Y622" t="s">
        <v>1</v>
      </c>
      <c r="Z622" t="s">
        <v>1</v>
      </c>
      <c r="AA622" t="s">
        <v>1</v>
      </c>
      <c r="AB622" t="s">
        <v>1</v>
      </c>
      <c r="AC622" t="s">
        <v>1</v>
      </c>
      <c r="AD622" t="s">
        <v>1</v>
      </c>
      <c r="AE622" t="s">
        <v>1</v>
      </c>
      <c r="AF622" t="s">
        <v>1</v>
      </c>
      <c r="AG622" t="s">
        <v>1</v>
      </c>
      <c r="AH622" t="s">
        <v>1</v>
      </c>
      <c r="AI622" t="s">
        <v>1</v>
      </c>
      <c r="AJ622" t="s">
        <v>1</v>
      </c>
      <c r="AK622" t="s">
        <v>1</v>
      </c>
      <c r="AL622" t="s">
        <v>1</v>
      </c>
      <c r="AM622" t="s">
        <v>1</v>
      </c>
      <c r="AN622" t="s">
        <v>1</v>
      </c>
      <c r="AO622" t="s">
        <v>1</v>
      </c>
      <c r="AP622" t="s">
        <v>1</v>
      </c>
      <c r="AQ622" t="s">
        <v>1</v>
      </c>
      <c r="AR622" t="s">
        <v>1</v>
      </c>
      <c r="AS622" t="s">
        <v>1</v>
      </c>
      <c r="AT622" t="s">
        <v>1</v>
      </c>
      <c r="AU622" t="s">
        <v>1</v>
      </c>
      <c r="AV622" t="s">
        <v>1</v>
      </c>
      <c r="AW622" t="s">
        <v>1</v>
      </c>
      <c r="AX622" t="s">
        <v>1</v>
      </c>
      <c r="AY622" t="s">
        <v>1</v>
      </c>
      <c r="AZ622" t="s">
        <v>1</v>
      </c>
      <c r="BA622" t="s">
        <v>1</v>
      </c>
      <c r="BB622">
        <v>0</v>
      </c>
      <c r="BC622">
        <v>0</v>
      </c>
      <c r="BD622">
        <v>40.9</v>
      </c>
      <c r="BE622">
        <v>7.8</v>
      </c>
      <c r="BF622">
        <v>17</v>
      </c>
      <c r="BG622">
        <v>12.4</v>
      </c>
      <c r="BH622">
        <v>6.5</v>
      </c>
      <c r="BI622">
        <v>-18.7</v>
      </c>
    </row>
    <row r="623" spans="1:61" hidden="1">
      <c r="A623" t="s">
        <v>838</v>
      </c>
      <c r="B623" t="s">
        <v>27</v>
      </c>
      <c r="C623" t="s">
        <v>151</v>
      </c>
      <c r="D623" t="s">
        <v>829</v>
      </c>
      <c r="E623" t="s">
        <v>543</v>
      </c>
      <c r="F623" t="s">
        <v>1</v>
      </c>
      <c r="G623" t="s">
        <v>1</v>
      </c>
      <c r="H623" t="s">
        <v>1</v>
      </c>
      <c r="I623" t="s">
        <v>1</v>
      </c>
      <c r="J623" t="s">
        <v>1</v>
      </c>
      <c r="K623" t="s">
        <v>1</v>
      </c>
      <c r="L623" t="s">
        <v>1</v>
      </c>
      <c r="M623" t="s">
        <v>1</v>
      </c>
      <c r="N623" t="s">
        <v>1</v>
      </c>
      <c r="O623" t="s">
        <v>1</v>
      </c>
      <c r="P623" t="s">
        <v>1</v>
      </c>
      <c r="Q623" t="s">
        <v>1</v>
      </c>
      <c r="R623" t="s">
        <v>1</v>
      </c>
      <c r="S623" t="s">
        <v>1</v>
      </c>
      <c r="T623" t="s">
        <v>1</v>
      </c>
      <c r="U623" t="s">
        <v>1</v>
      </c>
      <c r="V623" t="s">
        <v>1</v>
      </c>
      <c r="W623" t="s">
        <v>1</v>
      </c>
      <c r="X623" t="s">
        <v>1</v>
      </c>
      <c r="Y623" t="s">
        <v>1</v>
      </c>
      <c r="Z623" t="s">
        <v>1</v>
      </c>
      <c r="AA623" t="s">
        <v>1</v>
      </c>
      <c r="AB623" t="s">
        <v>1</v>
      </c>
      <c r="AC623" t="s">
        <v>1</v>
      </c>
      <c r="AD623" t="s">
        <v>1</v>
      </c>
      <c r="AE623" t="s">
        <v>1</v>
      </c>
      <c r="AF623" t="s">
        <v>1</v>
      </c>
      <c r="AG623" t="s">
        <v>1</v>
      </c>
      <c r="AH623" t="s">
        <v>1</v>
      </c>
      <c r="AI623" t="s">
        <v>1</v>
      </c>
      <c r="AJ623" t="s">
        <v>1</v>
      </c>
      <c r="AK623" t="s">
        <v>1</v>
      </c>
      <c r="AL623" t="s">
        <v>1</v>
      </c>
      <c r="AM623" t="s">
        <v>1</v>
      </c>
      <c r="AN623" t="s">
        <v>1</v>
      </c>
      <c r="AO623" t="s">
        <v>1</v>
      </c>
      <c r="AP623" t="s">
        <v>1</v>
      </c>
      <c r="AQ623" t="s">
        <v>1</v>
      </c>
      <c r="AR623" t="s">
        <v>1</v>
      </c>
      <c r="AS623" t="s">
        <v>1</v>
      </c>
      <c r="AT623" t="s">
        <v>1</v>
      </c>
      <c r="AU623" t="s">
        <v>1</v>
      </c>
      <c r="AV623" t="s">
        <v>1</v>
      </c>
      <c r="AW623" t="s">
        <v>1</v>
      </c>
      <c r="AX623" t="s">
        <v>1</v>
      </c>
      <c r="AY623" t="s">
        <v>1</v>
      </c>
      <c r="AZ623" t="s">
        <v>1</v>
      </c>
      <c r="BA623" t="s">
        <v>1</v>
      </c>
      <c r="BB623">
        <v>0</v>
      </c>
      <c r="BC623">
        <v>0</v>
      </c>
      <c r="BD623">
        <v>-4.7</v>
      </c>
      <c r="BE623">
        <v>10.6</v>
      </c>
      <c r="BF623">
        <v>12.76</v>
      </c>
      <c r="BG623">
        <v>16.989999999999998</v>
      </c>
      <c r="BH623">
        <v>-14.9</v>
      </c>
      <c r="BI623">
        <v>0.4</v>
      </c>
    </row>
    <row r="624" spans="1:61" hidden="1">
      <c r="A624" t="s">
        <v>839</v>
      </c>
      <c r="B624" t="s">
        <v>28</v>
      </c>
      <c r="C624" t="s">
        <v>151</v>
      </c>
      <c r="D624" t="s">
        <v>829</v>
      </c>
      <c r="E624" t="s">
        <v>545</v>
      </c>
      <c r="F624" t="s">
        <v>1</v>
      </c>
      <c r="G624" t="s">
        <v>1</v>
      </c>
      <c r="H624" t="s">
        <v>1</v>
      </c>
      <c r="I624" t="s">
        <v>1</v>
      </c>
      <c r="J624" t="s">
        <v>1</v>
      </c>
      <c r="K624" t="s">
        <v>1</v>
      </c>
      <c r="L624" t="s">
        <v>1</v>
      </c>
      <c r="M624" t="s">
        <v>1</v>
      </c>
      <c r="N624" t="s">
        <v>1</v>
      </c>
      <c r="O624" t="s">
        <v>1</v>
      </c>
      <c r="P624" t="s">
        <v>1</v>
      </c>
      <c r="Q624" t="s">
        <v>1</v>
      </c>
      <c r="R624" t="s">
        <v>1</v>
      </c>
      <c r="S624" t="s">
        <v>1</v>
      </c>
      <c r="T624" t="s">
        <v>1</v>
      </c>
      <c r="U624" t="s">
        <v>1</v>
      </c>
      <c r="V624" t="s">
        <v>1</v>
      </c>
      <c r="W624" t="s">
        <v>1</v>
      </c>
      <c r="X624" t="s">
        <v>1</v>
      </c>
      <c r="Y624" t="s">
        <v>1</v>
      </c>
      <c r="Z624" t="s">
        <v>1</v>
      </c>
      <c r="AA624" t="s">
        <v>1</v>
      </c>
      <c r="AB624" t="s">
        <v>1</v>
      </c>
      <c r="AC624" t="s">
        <v>1</v>
      </c>
      <c r="AD624" t="s">
        <v>1</v>
      </c>
      <c r="AE624" t="s">
        <v>1</v>
      </c>
      <c r="AF624" t="s">
        <v>1</v>
      </c>
      <c r="AG624" t="s">
        <v>1</v>
      </c>
      <c r="AH624" t="s">
        <v>1</v>
      </c>
      <c r="AI624" t="s">
        <v>1</v>
      </c>
      <c r="AJ624" t="s">
        <v>1</v>
      </c>
      <c r="AK624" t="s">
        <v>1</v>
      </c>
      <c r="AL624" t="s">
        <v>1</v>
      </c>
      <c r="AM624" t="s">
        <v>1</v>
      </c>
      <c r="AN624" t="s">
        <v>1</v>
      </c>
      <c r="AO624" t="s">
        <v>1</v>
      </c>
      <c r="AP624" t="s">
        <v>1</v>
      </c>
      <c r="AQ624" t="s">
        <v>1</v>
      </c>
      <c r="AR624" t="s">
        <v>1</v>
      </c>
      <c r="AS624" t="s">
        <v>1</v>
      </c>
      <c r="AT624" t="s">
        <v>1</v>
      </c>
      <c r="AU624" t="s">
        <v>1</v>
      </c>
      <c r="AV624" t="s">
        <v>1</v>
      </c>
      <c r="AW624" t="s">
        <v>1</v>
      </c>
      <c r="AX624" t="s">
        <v>1</v>
      </c>
      <c r="AY624" t="s">
        <v>1</v>
      </c>
      <c r="AZ624" t="s">
        <v>1</v>
      </c>
      <c r="BA624" t="s">
        <v>1</v>
      </c>
      <c r="BB624">
        <v>0</v>
      </c>
      <c r="BC624">
        <v>0</v>
      </c>
      <c r="BD624">
        <v>-20.05</v>
      </c>
      <c r="BE624">
        <v>8.24</v>
      </c>
      <c r="BF624">
        <v>5.41</v>
      </c>
      <c r="BG624">
        <v>-0.01</v>
      </c>
      <c r="BH624">
        <v>4.3</v>
      </c>
      <c r="BI624">
        <v>-2.14</v>
      </c>
    </row>
    <row r="625" spans="1:61" hidden="1">
      <c r="A625" t="s">
        <v>840</v>
      </c>
      <c r="B625" t="s">
        <v>29</v>
      </c>
      <c r="C625" t="s">
        <v>151</v>
      </c>
      <c r="D625" t="s">
        <v>829</v>
      </c>
      <c r="E625" t="s">
        <v>547</v>
      </c>
      <c r="F625" t="s">
        <v>1</v>
      </c>
      <c r="G625" t="s">
        <v>1</v>
      </c>
      <c r="H625" t="s">
        <v>1</v>
      </c>
      <c r="I625" t="s">
        <v>1</v>
      </c>
      <c r="J625" t="s">
        <v>1</v>
      </c>
      <c r="K625" t="s">
        <v>1</v>
      </c>
      <c r="L625" t="s">
        <v>1</v>
      </c>
      <c r="M625" t="s">
        <v>1</v>
      </c>
      <c r="N625" t="s">
        <v>1</v>
      </c>
      <c r="O625" t="s">
        <v>1</v>
      </c>
      <c r="P625" t="s">
        <v>1</v>
      </c>
      <c r="Q625" t="s">
        <v>1</v>
      </c>
      <c r="R625" t="s">
        <v>1</v>
      </c>
      <c r="S625" t="s">
        <v>1</v>
      </c>
      <c r="T625" t="s">
        <v>1</v>
      </c>
      <c r="U625" t="s">
        <v>1</v>
      </c>
      <c r="V625" t="s">
        <v>1</v>
      </c>
      <c r="W625" t="s">
        <v>1</v>
      </c>
      <c r="X625" t="s">
        <v>1</v>
      </c>
      <c r="Y625" t="s">
        <v>1</v>
      </c>
      <c r="Z625" t="s">
        <v>1</v>
      </c>
      <c r="AA625" t="s">
        <v>1</v>
      </c>
      <c r="AB625" t="s">
        <v>1</v>
      </c>
      <c r="AC625" t="s">
        <v>1</v>
      </c>
      <c r="AD625" t="s">
        <v>1</v>
      </c>
      <c r="AE625" t="s">
        <v>1</v>
      </c>
      <c r="AF625" t="s">
        <v>1</v>
      </c>
      <c r="AG625" t="s">
        <v>1</v>
      </c>
      <c r="AH625" t="s">
        <v>1</v>
      </c>
      <c r="AI625" t="s">
        <v>1</v>
      </c>
      <c r="AJ625" t="s">
        <v>1</v>
      </c>
      <c r="AK625" t="s">
        <v>1</v>
      </c>
      <c r="AL625" t="s">
        <v>1</v>
      </c>
      <c r="AM625" t="s">
        <v>1</v>
      </c>
      <c r="AN625" t="s">
        <v>1</v>
      </c>
      <c r="AO625" t="s">
        <v>1</v>
      </c>
      <c r="AP625" t="s">
        <v>1</v>
      </c>
      <c r="AQ625" t="s">
        <v>1</v>
      </c>
      <c r="AR625" t="s">
        <v>1</v>
      </c>
      <c r="AS625" t="s">
        <v>1</v>
      </c>
      <c r="AT625" t="s">
        <v>1</v>
      </c>
      <c r="AU625" t="s">
        <v>1</v>
      </c>
      <c r="AV625" t="s">
        <v>1</v>
      </c>
      <c r="AW625" t="s">
        <v>1</v>
      </c>
      <c r="AX625" t="s">
        <v>1</v>
      </c>
      <c r="AY625" t="s">
        <v>1</v>
      </c>
      <c r="AZ625" t="s">
        <v>1</v>
      </c>
      <c r="BA625" t="s">
        <v>1</v>
      </c>
      <c r="BB625">
        <v>0</v>
      </c>
      <c r="BC625">
        <v>0</v>
      </c>
      <c r="BD625">
        <v>0.253</v>
      </c>
      <c r="BE625">
        <v>-0.16500000000000001</v>
      </c>
      <c r="BF625">
        <v>-4.5999999999999999E-2</v>
      </c>
      <c r="BG625">
        <v>-9.9000000000000005E-2</v>
      </c>
      <c r="BH625">
        <v>0.121</v>
      </c>
      <c r="BI625">
        <v>-4.3999999999999997E-2</v>
      </c>
    </row>
    <row r="626" spans="1:61" hidden="1">
      <c r="A626" t="s">
        <v>841</v>
      </c>
      <c r="B626" t="s">
        <v>30</v>
      </c>
      <c r="C626" t="s">
        <v>151</v>
      </c>
      <c r="D626" t="s">
        <v>829</v>
      </c>
      <c r="E626" t="s">
        <v>549</v>
      </c>
      <c r="F626" t="s">
        <v>1</v>
      </c>
      <c r="G626" t="s">
        <v>1</v>
      </c>
      <c r="H626" t="s">
        <v>1</v>
      </c>
      <c r="I626" t="s">
        <v>1</v>
      </c>
      <c r="J626" t="s">
        <v>1</v>
      </c>
      <c r="K626" t="s">
        <v>1</v>
      </c>
      <c r="L626" t="s">
        <v>1</v>
      </c>
      <c r="M626" t="s">
        <v>1</v>
      </c>
      <c r="N626" t="s">
        <v>1</v>
      </c>
      <c r="O626" t="s">
        <v>1</v>
      </c>
      <c r="P626" t="s">
        <v>1</v>
      </c>
      <c r="Q626" t="s">
        <v>1</v>
      </c>
      <c r="R626" t="s">
        <v>1</v>
      </c>
      <c r="S626" t="s">
        <v>1</v>
      </c>
      <c r="T626" t="s">
        <v>1</v>
      </c>
      <c r="U626" t="s">
        <v>1</v>
      </c>
      <c r="V626" t="s">
        <v>1</v>
      </c>
      <c r="W626" t="s">
        <v>1</v>
      </c>
      <c r="X626" t="s">
        <v>1</v>
      </c>
      <c r="Y626" t="s">
        <v>1</v>
      </c>
      <c r="Z626" t="s">
        <v>1</v>
      </c>
      <c r="AA626" t="s">
        <v>1</v>
      </c>
      <c r="AB626" t="s">
        <v>1</v>
      </c>
      <c r="AC626" t="s">
        <v>1</v>
      </c>
      <c r="AD626" t="s">
        <v>1</v>
      </c>
      <c r="AE626" t="s">
        <v>1</v>
      </c>
      <c r="AF626" t="s">
        <v>1</v>
      </c>
      <c r="AG626" t="s">
        <v>1</v>
      </c>
      <c r="AH626" t="s">
        <v>1</v>
      </c>
      <c r="AI626" t="s">
        <v>1</v>
      </c>
      <c r="AJ626" t="s">
        <v>1</v>
      </c>
      <c r="AK626" t="s">
        <v>1</v>
      </c>
      <c r="AL626" t="s">
        <v>1</v>
      </c>
      <c r="AM626" t="s">
        <v>1</v>
      </c>
      <c r="AN626" t="s">
        <v>1</v>
      </c>
      <c r="AO626" t="s">
        <v>1</v>
      </c>
      <c r="AP626" t="s">
        <v>1</v>
      </c>
      <c r="AQ626" t="s">
        <v>1</v>
      </c>
      <c r="AR626" t="s">
        <v>1</v>
      </c>
      <c r="AS626" t="s">
        <v>1</v>
      </c>
      <c r="AT626" t="s">
        <v>1</v>
      </c>
      <c r="AU626" t="s">
        <v>1</v>
      </c>
      <c r="AV626" t="s">
        <v>1</v>
      </c>
      <c r="AW626" t="s">
        <v>1</v>
      </c>
      <c r="AX626" t="s">
        <v>1</v>
      </c>
      <c r="AY626" t="s">
        <v>1</v>
      </c>
      <c r="AZ626" t="s">
        <v>1</v>
      </c>
      <c r="BA626" t="s">
        <v>1</v>
      </c>
      <c r="BB626">
        <v>0</v>
      </c>
      <c r="BC626">
        <v>0</v>
      </c>
      <c r="BD626">
        <v>-0.22</v>
      </c>
      <c r="BE626">
        <v>1.288</v>
      </c>
      <c r="BF626">
        <v>1.7929999999999999</v>
      </c>
      <c r="BG626">
        <v>1.2210000000000001</v>
      </c>
      <c r="BH626">
        <v>0.96299999999999997</v>
      </c>
      <c r="BI626">
        <v>0.108</v>
      </c>
    </row>
    <row r="627" spans="1:61" hidden="1">
      <c r="A627" t="s">
        <v>842</v>
      </c>
      <c r="B627" t="s">
        <v>31</v>
      </c>
      <c r="C627" t="s">
        <v>151</v>
      </c>
      <c r="D627" t="s">
        <v>829</v>
      </c>
      <c r="E627" t="s">
        <v>551</v>
      </c>
      <c r="F627" t="s">
        <v>1</v>
      </c>
      <c r="G627" t="s">
        <v>1</v>
      </c>
      <c r="H627" t="s">
        <v>1</v>
      </c>
      <c r="I627" t="s">
        <v>1</v>
      </c>
      <c r="J627" t="s">
        <v>1</v>
      </c>
      <c r="K627" t="s">
        <v>1</v>
      </c>
      <c r="L627" t="s">
        <v>1</v>
      </c>
      <c r="M627" t="s">
        <v>1</v>
      </c>
      <c r="N627" t="s">
        <v>1</v>
      </c>
      <c r="O627" t="s">
        <v>1</v>
      </c>
      <c r="P627" t="s">
        <v>1</v>
      </c>
      <c r="Q627" t="s">
        <v>1</v>
      </c>
      <c r="R627" t="s">
        <v>1</v>
      </c>
      <c r="S627" t="s">
        <v>1</v>
      </c>
      <c r="T627" t="s">
        <v>1</v>
      </c>
      <c r="U627" t="s">
        <v>1</v>
      </c>
      <c r="V627" t="s">
        <v>1</v>
      </c>
      <c r="W627" t="s">
        <v>1</v>
      </c>
      <c r="X627" t="s">
        <v>1</v>
      </c>
      <c r="Y627" t="s">
        <v>1</v>
      </c>
      <c r="Z627" t="s">
        <v>1</v>
      </c>
      <c r="AA627" t="s">
        <v>1</v>
      </c>
      <c r="AB627" t="s">
        <v>1</v>
      </c>
      <c r="AC627" t="s">
        <v>1</v>
      </c>
      <c r="AD627" t="s">
        <v>1</v>
      </c>
      <c r="AE627" t="s">
        <v>1</v>
      </c>
      <c r="AF627" t="s">
        <v>1</v>
      </c>
      <c r="AG627" t="s">
        <v>1</v>
      </c>
      <c r="AH627" t="s">
        <v>1</v>
      </c>
      <c r="AI627" t="s">
        <v>1</v>
      </c>
      <c r="AJ627" t="s">
        <v>1</v>
      </c>
      <c r="AK627" t="s">
        <v>1</v>
      </c>
      <c r="AL627" t="s">
        <v>1</v>
      </c>
      <c r="AM627" t="s">
        <v>1</v>
      </c>
      <c r="AN627" t="s">
        <v>1</v>
      </c>
      <c r="AO627" t="s">
        <v>1</v>
      </c>
      <c r="AP627" t="s">
        <v>1</v>
      </c>
      <c r="AQ627" t="s">
        <v>1</v>
      </c>
      <c r="AR627" t="s">
        <v>1</v>
      </c>
      <c r="AS627" t="s">
        <v>1</v>
      </c>
      <c r="AT627" t="s">
        <v>1</v>
      </c>
      <c r="AU627" t="s">
        <v>1</v>
      </c>
      <c r="AV627" t="s">
        <v>1</v>
      </c>
      <c r="AW627" t="s">
        <v>1</v>
      </c>
      <c r="AX627" t="s">
        <v>1</v>
      </c>
      <c r="AY627" t="s">
        <v>1</v>
      </c>
      <c r="AZ627" t="s">
        <v>1</v>
      </c>
      <c r="BA627" t="s">
        <v>1</v>
      </c>
      <c r="BB627">
        <v>0.9</v>
      </c>
      <c r="BC627">
        <v>-0.54</v>
      </c>
      <c r="BD627">
        <v>10.039999999999999</v>
      </c>
      <c r="BE627">
        <v>9.68</v>
      </c>
      <c r="BF627">
        <v>5.93</v>
      </c>
      <c r="BG627">
        <v>1.99</v>
      </c>
      <c r="BH627">
        <v>5.57</v>
      </c>
      <c r="BI627">
        <v>-3.26</v>
      </c>
    </row>
    <row r="628" spans="1:61" hidden="1">
      <c r="A628" t="s">
        <v>843</v>
      </c>
      <c r="B628" t="s">
        <v>32</v>
      </c>
      <c r="C628" t="s">
        <v>151</v>
      </c>
      <c r="D628" t="s">
        <v>829</v>
      </c>
      <c r="E628" t="s">
        <v>553</v>
      </c>
      <c r="F628" t="s">
        <v>1</v>
      </c>
      <c r="G628" t="s">
        <v>1</v>
      </c>
      <c r="H628" t="s">
        <v>1</v>
      </c>
      <c r="I628" t="s">
        <v>1</v>
      </c>
      <c r="J628" t="s">
        <v>1</v>
      </c>
      <c r="K628" t="s">
        <v>1</v>
      </c>
      <c r="L628" t="s">
        <v>1</v>
      </c>
      <c r="M628" t="s">
        <v>1</v>
      </c>
      <c r="N628" t="s">
        <v>1</v>
      </c>
      <c r="O628" t="s">
        <v>1</v>
      </c>
      <c r="P628" t="s">
        <v>1</v>
      </c>
      <c r="Q628" t="s">
        <v>1</v>
      </c>
      <c r="R628" t="s">
        <v>1</v>
      </c>
      <c r="S628" t="s">
        <v>1</v>
      </c>
      <c r="T628" t="s">
        <v>1</v>
      </c>
      <c r="U628" t="s">
        <v>1</v>
      </c>
      <c r="V628" t="s">
        <v>1</v>
      </c>
      <c r="W628" t="s">
        <v>1</v>
      </c>
      <c r="X628" t="s">
        <v>1</v>
      </c>
      <c r="Y628" t="s">
        <v>1</v>
      </c>
      <c r="Z628" t="s">
        <v>1</v>
      </c>
      <c r="AA628" t="s">
        <v>1</v>
      </c>
      <c r="AB628" t="s">
        <v>1</v>
      </c>
      <c r="AC628" t="s">
        <v>1</v>
      </c>
      <c r="AD628" t="s">
        <v>1</v>
      </c>
      <c r="AE628" t="s">
        <v>1</v>
      </c>
      <c r="AF628" t="s">
        <v>1</v>
      </c>
      <c r="AG628" t="s">
        <v>1</v>
      </c>
      <c r="AH628" t="s">
        <v>1</v>
      </c>
      <c r="AI628" t="s">
        <v>1</v>
      </c>
      <c r="AJ628" t="s">
        <v>1</v>
      </c>
      <c r="AK628" t="s">
        <v>1</v>
      </c>
      <c r="AL628" t="s">
        <v>1</v>
      </c>
      <c r="AM628" t="s">
        <v>1</v>
      </c>
      <c r="AN628" t="s">
        <v>1</v>
      </c>
      <c r="AO628" t="s">
        <v>1</v>
      </c>
      <c r="AP628" t="s">
        <v>1</v>
      </c>
      <c r="AQ628" t="s">
        <v>1</v>
      </c>
      <c r="AR628" t="s">
        <v>1</v>
      </c>
      <c r="AS628" t="s">
        <v>1</v>
      </c>
      <c r="AT628" t="s">
        <v>1</v>
      </c>
      <c r="AU628" t="s">
        <v>1</v>
      </c>
      <c r="AV628" t="s">
        <v>1</v>
      </c>
      <c r="AW628" t="s">
        <v>1</v>
      </c>
      <c r="AX628" t="s">
        <v>1</v>
      </c>
      <c r="AY628" t="s">
        <v>1</v>
      </c>
      <c r="AZ628" t="s">
        <v>1</v>
      </c>
      <c r="BA628" t="s">
        <v>1</v>
      </c>
      <c r="BB628">
        <v>0</v>
      </c>
      <c r="BC628">
        <v>0</v>
      </c>
      <c r="BD628">
        <v>5.76</v>
      </c>
      <c r="BE628">
        <v>8.64</v>
      </c>
      <c r="BF628">
        <v>15.97</v>
      </c>
      <c r="BG628">
        <v>17.25</v>
      </c>
      <c r="BH628">
        <v>7.2</v>
      </c>
      <c r="BI628">
        <v>-12.67</v>
      </c>
    </row>
    <row r="629" spans="1:61" hidden="1">
      <c r="A629" t="s">
        <v>844</v>
      </c>
      <c r="B629" t="s">
        <v>33</v>
      </c>
      <c r="C629" t="s">
        <v>151</v>
      </c>
      <c r="D629" t="s">
        <v>829</v>
      </c>
      <c r="E629" t="s">
        <v>555</v>
      </c>
      <c r="F629" t="s">
        <v>1</v>
      </c>
      <c r="G629" t="s">
        <v>1</v>
      </c>
      <c r="H629" t="s">
        <v>1</v>
      </c>
      <c r="I629" t="s">
        <v>1</v>
      </c>
      <c r="J629" t="s">
        <v>1</v>
      </c>
      <c r="K629" t="s">
        <v>1</v>
      </c>
      <c r="L629" t="s">
        <v>1</v>
      </c>
      <c r="M629" t="s">
        <v>1</v>
      </c>
      <c r="N629" t="s">
        <v>1</v>
      </c>
      <c r="O629" t="s">
        <v>1</v>
      </c>
      <c r="P629" t="s">
        <v>1</v>
      </c>
      <c r="Q629" t="s">
        <v>1</v>
      </c>
      <c r="R629" t="s">
        <v>1</v>
      </c>
      <c r="S629" t="s">
        <v>1</v>
      </c>
      <c r="T629" t="s">
        <v>1</v>
      </c>
      <c r="U629" t="s">
        <v>1</v>
      </c>
      <c r="V629" t="s">
        <v>1</v>
      </c>
      <c r="W629" t="s">
        <v>1</v>
      </c>
      <c r="X629" t="s">
        <v>1</v>
      </c>
      <c r="Y629" t="s">
        <v>1</v>
      </c>
      <c r="Z629" t="s">
        <v>1</v>
      </c>
      <c r="AA629" t="s">
        <v>1</v>
      </c>
      <c r="AB629" t="s">
        <v>1</v>
      </c>
      <c r="AC629" t="s">
        <v>1</v>
      </c>
      <c r="AD629" t="s">
        <v>1</v>
      </c>
      <c r="AE629" t="s">
        <v>1</v>
      </c>
      <c r="AF629" t="s">
        <v>1</v>
      </c>
      <c r="AG629" t="s">
        <v>1</v>
      </c>
      <c r="AH629" t="s">
        <v>1</v>
      </c>
      <c r="AI629" t="s">
        <v>1</v>
      </c>
      <c r="AJ629" t="s">
        <v>1</v>
      </c>
      <c r="AK629" t="s">
        <v>1</v>
      </c>
      <c r="AL629" t="s">
        <v>1</v>
      </c>
      <c r="AM629" t="s">
        <v>1</v>
      </c>
      <c r="AN629" t="s">
        <v>1</v>
      </c>
      <c r="AO629" t="s">
        <v>1</v>
      </c>
      <c r="AP629" t="s">
        <v>1</v>
      </c>
      <c r="AQ629" t="s">
        <v>1</v>
      </c>
      <c r="AR629" t="s">
        <v>1</v>
      </c>
      <c r="AS629" t="s">
        <v>1</v>
      </c>
      <c r="AT629" t="s">
        <v>1</v>
      </c>
      <c r="AU629" t="s">
        <v>1</v>
      </c>
      <c r="AV629" t="s">
        <v>1</v>
      </c>
      <c r="AW629" t="s">
        <v>1</v>
      </c>
      <c r="AX629" t="s">
        <v>1</v>
      </c>
      <c r="AY629" t="s">
        <v>1</v>
      </c>
      <c r="AZ629" t="s">
        <v>1</v>
      </c>
      <c r="BA629" t="s">
        <v>1</v>
      </c>
      <c r="BB629">
        <v>0</v>
      </c>
      <c r="BC629">
        <v>0</v>
      </c>
      <c r="BD629">
        <v>4.0999999999999996</v>
      </c>
      <c r="BE629">
        <v>19.600000000000001</v>
      </c>
      <c r="BF629">
        <v>23.43</v>
      </c>
      <c r="BG629">
        <v>27.58</v>
      </c>
      <c r="BH629">
        <v>1.85</v>
      </c>
      <c r="BI629">
        <v>-8.33</v>
      </c>
    </row>
    <row r="630" spans="1:61" hidden="1">
      <c r="A630" t="s">
        <v>845</v>
      </c>
      <c r="B630" t="s">
        <v>34</v>
      </c>
      <c r="C630" t="s">
        <v>151</v>
      </c>
      <c r="D630" t="s">
        <v>829</v>
      </c>
      <c r="E630" t="s">
        <v>557</v>
      </c>
      <c r="F630" t="s">
        <v>1</v>
      </c>
      <c r="G630" t="s">
        <v>1</v>
      </c>
      <c r="H630" t="s">
        <v>1</v>
      </c>
      <c r="I630" t="s">
        <v>1</v>
      </c>
      <c r="J630" t="s">
        <v>1</v>
      </c>
      <c r="K630" t="s">
        <v>1</v>
      </c>
      <c r="L630" t="s">
        <v>1</v>
      </c>
      <c r="M630" t="s">
        <v>1</v>
      </c>
      <c r="N630" t="s">
        <v>1</v>
      </c>
      <c r="O630" t="s">
        <v>1</v>
      </c>
      <c r="P630" t="s">
        <v>1</v>
      </c>
      <c r="Q630" t="s">
        <v>1</v>
      </c>
      <c r="R630" t="s">
        <v>1</v>
      </c>
      <c r="S630" t="s">
        <v>1</v>
      </c>
      <c r="T630" t="s">
        <v>1</v>
      </c>
      <c r="U630" t="s">
        <v>1</v>
      </c>
      <c r="V630" t="s">
        <v>1</v>
      </c>
      <c r="W630" t="s">
        <v>1</v>
      </c>
      <c r="X630" t="s">
        <v>1</v>
      </c>
      <c r="Y630" t="s">
        <v>1</v>
      </c>
      <c r="Z630" t="s">
        <v>1</v>
      </c>
      <c r="AA630" t="s">
        <v>1</v>
      </c>
      <c r="AB630" t="s">
        <v>1</v>
      </c>
      <c r="AC630" t="s">
        <v>1</v>
      </c>
      <c r="AD630" t="s">
        <v>1</v>
      </c>
      <c r="AE630" t="s">
        <v>1</v>
      </c>
      <c r="AF630" t="s">
        <v>1</v>
      </c>
      <c r="AG630" t="s">
        <v>1</v>
      </c>
      <c r="AH630" t="s">
        <v>1</v>
      </c>
      <c r="AI630" t="s">
        <v>1</v>
      </c>
      <c r="AJ630" t="s">
        <v>1</v>
      </c>
      <c r="AK630" t="s">
        <v>1</v>
      </c>
      <c r="AL630" t="s">
        <v>1</v>
      </c>
      <c r="AM630" t="s">
        <v>1</v>
      </c>
      <c r="AN630" t="s">
        <v>1</v>
      </c>
      <c r="AO630" t="s">
        <v>1</v>
      </c>
      <c r="AP630" t="s">
        <v>1</v>
      </c>
      <c r="AQ630" t="s">
        <v>1</v>
      </c>
      <c r="AR630" t="s">
        <v>1</v>
      </c>
      <c r="AS630" t="s">
        <v>1</v>
      </c>
      <c r="AT630" t="s">
        <v>1</v>
      </c>
      <c r="AU630" t="s">
        <v>1</v>
      </c>
      <c r="AV630" t="s">
        <v>1</v>
      </c>
      <c r="AW630" t="s">
        <v>1</v>
      </c>
      <c r="AX630" t="s">
        <v>1</v>
      </c>
      <c r="AY630" t="s">
        <v>1</v>
      </c>
      <c r="AZ630" t="s">
        <v>1</v>
      </c>
      <c r="BA630" t="s">
        <v>1</v>
      </c>
      <c r="BB630" t="s">
        <v>1</v>
      </c>
      <c r="BC630" t="s">
        <v>1</v>
      </c>
      <c r="BD630" t="s">
        <v>1</v>
      </c>
      <c r="BE630">
        <v>0</v>
      </c>
      <c r="BF630">
        <v>1.55</v>
      </c>
      <c r="BG630">
        <v>2.59</v>
      </c>
      <c r="BH630">
        <v>5.85</v>
      </c>
      <c r="BI630">
        <v>1.1599999999999999</v>
      </c>
    </row>
    <row r="631" spans="1:61" hidden="1">
      <c r="A631" t="s">
        <v>846</v>
      </c>
      <c r="B631" t="s">
        <v>35</v>
      </c>
      <c r="C631" t="s">
        <v>151</v>
      </c>
      <c r="D631" t="s">
        <v>829</v>
      </c>
      <c r="E631" t="s">
        <v>559</v>
      </c>
      <c r="F631" t="s">
        <v>1</v>
      </c>
      <c r="G631" t="s">
        <v>1</v>
      </c>
      <c r="H631" t="s">
        <v>1</v>
      </c>
      <c r="I631" t="s">
        <v>1</v>
      </c>
      <c r="J631" t="s">
        <v>1</v>
      </c>
      <c r="K631" t="s">
        <v>1</v>
      </c>
      <c r="L631" t="s">
        <v>1</v>
      </c>
      <c r="M631" t="s">
        <v>1</v>
      </c>
      <c r="N631" t="s">
        <v>1</v>
      </c>
      <c r="O631" t="s">
        <v>1</v>
      </c>
      <c r="P631" t="s">
        <v>1</v>
      </c>
      <c r="Q631" t="s">
        <v>1</v>
      </c>
      <c r="R631" t="s">
        <v>1</v>
      </c>
      <c r="S631" t="s">
        <v>1</v>
      </c>
      <c r="T631" t="s">
        <v>1</v>
      </c>
      <c r="U631" t="s">
        <v>1</v>
      </c>
      <c r="V631" t="s">
        <v>1</v>
      </c>
      <c r="W631" t="s">
        <v>1</v>
      </c>
      <c r="X631" t="s">
        <v>1</v>
      </c>
      <c r="Y631" t="s">
        <v>1</v>
      </c>
      <c r="Z631" t="s">
        <v>1</v>
      </c>
      <c r="AA631" t="s">
        <v>1</v>
      </c>
      <c r="AB631" t="s">
        <v>1</v>
      </c>
      <c r="AC631" t="s">
        <v>1</v>
      </c>
      <c r="AD631" t="s">
        <v>1</v>
      </c>
      <c r="AE631" t="s">
        <v>1</v>
      </c>
      <c r="AF631" t="s">
        <v>1</v>
      </c>
      <c r="AG631" t="s">
        <v>1</v>
      </c>
      <c r="AH631" t="s">
        <v>1</v>
      </c>
      <c r="AI631" t="s">
        <v>1</v>
      </c>
      <c r="AJ631" t="s">
        <v>1</v>
      </c>
      <c r="AK631" t="s">
        <v>1</v>
      </c>
      <c r="AL631" t="s">
        <v>1</v>
      </c>
      <c r="AM631" t="s">
        <v>1</v>
      </c>
      <c r="AN631" t="s">
        <v>1</v>
      </c>
      <c r="AO631" t="s">
        <v>1</v>
      </c>
      <c r="AP631" t="s">
        <v>1</v>
      </c>
      <c r="AQ631" t="s">
        <v>1</v>
      </c>
      <c r="AR631" t="s">
        <v>1</v>
      </c>
      <c r="AS631" t="s">
        <v>1</v>
      </c>
      <c r="AT631" t="s">
        <v>1</v>
      </c>
      <c r="AU631" t="s">
        <v>1</v>
      </c>
      <c r="AV631" t="s">
        <v>1</v>
      </c>
      <c r="AW631" t="s">
        <v>1</v>
      </c>
      <c r="AX631" t="s">
        <v>1</v>
      </c>
      <c r="AY631" t="s">
        <v>1</v>
      </c>
      <c r="AZ631" t="s">
        <v>1</v>
      </c>
      <c r="BA631" t="s">
        <v>1</v>
      </c>
      <c r="BB631">
        <v>0</v>
      </c>
      <c r="BC631">
        <v>0</v>
      </c>
      <c r="BD631">
        <v>0</v>
      </c>
      <c r="BE631">
        <v>-4.8600000000000003</v>
      </c>
      <c r="BF631">
        <v>46.81</v>
      </c>
      <c r="BG631">
        <v>1.78</v>
      </c>
      <c r="BH631">
        <v>-0.85</v>
      </c>
      <c r="BI631">
        <v>-3.69</v>
      </c>
    </row>
    <row r="632" spans="1:61" hidden="1">
      <c r="A632" t="s">
        <v>847</v>
      </c>
      <c r="B632" t="s">
        <v>36</v>
      </c>
      <c r="C632" t="s">
        <v>151</v>
      </c>
      <c r="D632" t="s">
        <v>829</v>
      </c>
      <c r="E632" t="s">
        <v>561</v>
      </c>
      <c r="F632" t="s">
        <v>1</v>
      </c>
      <c r="G632" t="s">
        <v>1</v>
      </c>
      <c r="H632" t="s">
        <v>1</v>
      </c>
      <c r="I632" t="s">
        <v>1</v>
      </c>
      <c r="J632" t="s">
        <v>1</v>
      </c>
      <c r="K632" t="s">
        <v>1</v>
      </c>
      <c r="L632" t="s">
        <v>1</v>
      </c>
      <c r="M632" t="s">
        <v>1</v>
      </c>
      <c r="N632" t="s">
        <v>1</v>
      </c>
      <c r="O632" t="s">
        <v>1</v>
      </c>
      <c r="P632" t="s">
        <v>1</v>
      </c>
      <c r="Q632" t="s">
        <v>1</v>
      </c>
      <c r="R632" t="s">
        <v>1</v>
      </c>
      <c r="S632" t="s">
        <v>1</v>
      </c>
      <c r="T632" t="s">
        <v>1</v>
      </c>
      <c r="U632" t="s">
        <v>1</v>
      </c>
      <c r="V632" t="s">
        <v>1</v>
      </c>
      <c r="W632" t="s">
        <v>1</v>
      </c>
      <c r="X632" t="s">
        <v>1</v>
      </c>
      <c r="Y632" t="s">
        <v>1</v>
      </c>
      <c r="Z632" t="s">
        <v>1</v>
      </c>
      <c r="AA632" t="s">
        <v>1</v>
      </c>
      <c r="AB632" t="s">
        <v>1</v>
      </c>
      <c r="AC632" t="s">
        <v>1</v>
      </c>
      <c r="AD632" t="s">
        <v>1</v>
      </c>
      <c r="AE632" t="s">
        <v>1</v>
      </c>
      <c r="AF632" t="s">
        <v>1</v>
      </c>
      <c r="AG632" t="s">
        <v>1</v>
      </c>
      <c r="AH632" t="s">
        <v>1</v>
      </c>
      <c r="AI632" t="s">
        <v>1</v>
      </c>
      <c r="AJ632" t="s">
        <v>1</v>
      </c>
      <c r="AK632" t="s">
        <v>1</v>
      </c>
      <c r="AL632" t="s">
        <v>1</v>
      </c>
      <c r="AM632" t="s">
        <v>1</v>
      </c>
      <c r="AN632" t="s">
        <v>1</v>
      </c>
      <c r="AO632" t="s">
        <v>1</v>
      </c>
      <c r="AP632" t="s">
        <v>1</v>
      </c>
      <c r="AQ632" t="s">
        <v>1</v>
      </c>
      <c r="AR632" t="s">
        <v>1</v>
      </c>
      <c r="AS632" t="s">
        <v>1</v>
      </c>
      <c r="AT632" t="s">
        <v>1</v>
      </c>
      <c r="AU632" t="s">
        <v>1</v>
      </c>
      <c r="AV632" t="s">
        <v>1</v>
      </c>
      <c r="AW632" t="s">
        <v>1</v>
      </c>
      <c r="AX632" t="s">
        <v>1</v>
      </c>
      <c r="AY632" t="s">
        <v>1</v>
      </c>
      <c r="AZ632" t="s">
        <v>1</v>
      </c>
      <c r="BA632" t="s">
        <v>1</v>
      </c>
      <c r="BB632">
        <v>0</v>
      </c>
      <c r="BC632">
        <v>0</v>
      </c>
      <c r="BD632">
        <v>0</v>
      </c>
      <c r="BE632">
        <v>0.16600000000000001</v>
      </c>
      <c r="BF632">
        <v>0.33200000000000002</v>
      </c>
      <c r="BG632">
        <v>0.33100000000000002</v>
      </c>
      <c r="BH632">
        <v>0.36299999999999999</v>
      </c>
      <c r="BI632">
        <v>-0.161</v>
      </c>
    </row>
    <row r="633" spans="1:61" hidden="1">
      <c r="A633" t="s">
        <v>848</v>
      </c>
      <c r="B633" t="s">
        <v>37</v>
      </c>
      <c r="C633" t="s">
        <v>151</v>
      </c>
      <c r="D633" t="s">
        <v>829</v>
      </c>
      <c r="E633" t="s">
        <v>563</v>
      </c>
      <c r="F633" t="s">
        <v>1</v>
      </c>
      <c r="G633" t="s">
        <v>1</v>
      </c>
      <c r="H633" t="s">
        <v>1</v>
      </c>
      <c r="I633" t="s">
        <v>1</v>
      </c>
      <c r="J633" t="s">
        <v>1</v>
      </c>
      <c r="K633" t="s">
        <v>1</v>
      </c>
      <c r="L633" t="s">
        <v>1</v>
      </c>
      <c r="M633" t="s">
        <v>1</v>
      </c>
      <c r="N633" t="s">
        <v>1</v>
      </c>
      <c r="O633" t="s">
        <v>1</v>
      </c>
      <c r="P633" t="s">
        <v>1</v>
      </c>
      <c r="Q633" t="s">
        <v>1</v>
      </c>
      <c r="R633" t="s">
        <v>1</v>
      </c>
      <c r="S633" t="s">
        <v>1</v>
      </c>
      <c r="T633" t="s">
        <v>1</v>
      </c>
      <c r="U633" t="s">
        <v>1</v>
      </c>
      <c r="V633" t="s">
        <v>1</v>
      </c>
      <c r="W633" t="s">
        <v>1</v>
      </c>
      <c r="X633" t="s">
        <v>1</v>
      </c>
      <c r="Y633" t="s">
        <v>1</v>
      </c>
      <c r="Z633" t="s">
        <v>1</v>
      </c>
      <c r="AA633" t="s">
        <v>1</v>
      </c>
      <c r="AB633" t="s">
        <v>1</v>
      </c>
      <c r="AC633" t="s">
        <v>1</v>
      </c>
      <c r="AD633" t="s">
        <v>1</v>
      </c>
      <c r="AE633" t="s">
        <v>1</v>
      </c>
      <c r="AF633" t="s">
        <v>1</v>
      </c>
      <c r="AG633" t="s">
        <v>1</v>
      </c>
      <c r="AH633" t="s">
        <v>1</v>
      </c>
      <c r="AI633" t="s">
        <v>1</v>
      </c>
      <c r="AJ633" t="s">
        <v>1</v>
      </c>
      <c r="AK633" t="s">
        <v>1</v>
      </c>
      <c r="AL633" t="s">
        <v>1</v>
      </c>
      <c r="AM633" t="s">
        <v>1</v>
      </c>
      <c r="AN633" t="s">
        <v>1</v>
      </c>
      <c r="AO633" t="s">
        <v>1</v>
      </c>
      <c r="AP633" t="s">
        <v>1</v>
      </c>
      <c r="AQ633" t="s">
        <v>1</v>
      </c>
      <c r="AR633" t="s">
        <v>1</v>
      </c>
      <c r="AS633" t="s">
        <v>1</v>
      </c>
      <c r="AT633" t="s">
        <v>1</v>
      </c>
      <c r="AU633" t="s">
        <v>1</v>
      </c>
      <c r="AV633" t="s">
        <v>1</v>
      </c>
      <c r="AW633" t="s">
        <v>1</v>
      </c>
      <c r="AX633" t="s">
        <v>1</v>
      </c>
      <c r="AY633" t="s">
        <v>1</v>
      </c>
      <c r="AZ633" t="s">
        <v>1</v>
      </c>
      <c r="BA633" t="s">
        <v>1</v>
      </c>
      <c r="BB633">
        <v>0</v>
      </c>
      <c r="BC633">
        <v>0.755</v>
      </c>
      <c r="BD633">
        <v>0.45300000000000001</v>
      </c>
      <c r="BE633">
        <v>0.25700000000000001</v>
      </c>
      <c r="BF633">
        <v>5.1999999999999998E-2</v>
      </c>
      <c r="BG633">
        <v>-0.184</v>
      </c>
      <c r="BH633">
        <v>-5.3999999999999999E-2</v>
      </c>
      <c r="BI633">
        <v>-0.156</v>
      </c>
    </row>
    <row r="634" spans="1:61" hidden="1">
      <c r="A634" t="s">
        <v>849</v>
      </c>
      <c r="B634" t="s">
        <v>38</v>
      </c>
      <c r="C634" t="s">
        <v>151</v>
      </c>
      <c r="D634" t="s">
        <v>829</v>
      </c>
      <c r="E634" t="s">
        <v>565</v>
      </c>
      <c r="F634" t="s">
        <v>1</v>
      </c>
      <c r="G634" t="s">
        <v>1</v>
      </c>
      <c r="H634" t="s">
        <v>1</v>
      </c>
      <c r="I634" t="s">
        <v>1</v>
      </c>
      <c r="J634" t="s">
        <v>1</v>
      </c>
      <c r="K634" t="s">
        <v>1</v>
      </c>
      <c r="L634" t="s">
        <v>1</v>
      </c>
      <c r="M634" t="s">
        <v>1</v>
      </c>
      <c r="N634" t="s">
        <v>1</v>
      </c>
      <c r="O634" t="s">
        <v>1</v>
      </c>
      <c r="P634" t="s">
        <v>1</v>
      </c>
      <c r="Q634" t="s">
        <v>1</v>
      </c>
      <c r="R634" t="s">
        <v>1</v>
      </c>
      <c r="S634" t="s">
        <v>1</v>
      </c>
      <c r="T634" t="s">
        <v>1</v>
      </c>
      <c r="U634" t="s">
        <v>1</v>
      </c>
      <c r="V634" t="s">
        <v>1</v>
      </c>
      <c r="W634" t="s">
        <v>1</v>
      </c>
      <c r="X634" t="s">
        <v>1</v>
      </c>
      <c r="Y634" t="s">
        <v>1</v>
      </c>
      <c r="Z634" t="s">
        <v>1</v>
      </c>
      <c r="AA634" t="s">
        <v>1</v>
      </c>
      <c r="AB634" t="s">
        <v>1</v>
      </c>
      <c r="AC634" t="s">
        <v>1</v>
      </c>
      <c r="AD634" t="s">
        <v>1</v>
      </c>
      <c r="AE634" t="s">
        <v>1</v>
      </c>
      <c r="AF634" t="s">
        <v>1</v>
      </c>
      <c r="AG634" t="s">
        <v>1</v>
      </c>
      <c r="AH634" t="s">
        <v>1</v>
      </c>
      <c r="AI634" t="s">
        <v>1</v>
      </c>
      <c r="AJ634" t="s">
        <v>1</v>
      </c>
      <c r="AK634" t="s">
        <v>1</v>
      </c>
      <c r="AL634" t="s">
        <v>1</v>
      </c>
      <c r="AM634" t="s">
        <v>1</v>
      </c>
      <c r="AN634" t="s">
        <v>1</v>
      </c>
      <c r="AO634" t="s">
        <v>1</v>
      </c>
      <c r="AP634" t="s">
        <v>1</v>
      </c>
      <c r="AQ634" t="s">
        <v>1</v>
      </c>
      <c r="AR634" t="s">
        <v>1</v>
      </c>
      <c r="AS634" t="s">
        <v>1</v>
      </c>
      <c r="AT634" t="s">
        <v>1</v>
      </c>
      <c r="AU634" t="s">
        <v>1</v>
      </c>
      <c r="AV634" t="s">
        <v>1</v>
      </c>
      <c r="AW634" t="s">
        <v>1</v>
      </c>
      <c r="AX634" t="s">
        <v>1</v>
      </c>
      <c r="AY634" t="s">
        <v>1</v>
      </c>
      <c r="AZ634" t="s">
        <v>1</v>
      </c>
      <c r="BA634" t="s">
        <v>1</v>
      </c>
      <c r="BB634">
        <v>0</v>
      </c>
      <c r="BC634">
        <v>0</v>
      </c>
      <c r="BD634">
        <v>0</v>
      </c>
      <c r="BE634">
        <v>9.5000000000000001E-2</v>
      </c>
      <c r="BF634">
        <v>0.31</v>
      </c>
      <c r="BG634">
        <v>-1.7000000000000001E-2</v>
      </c>
      <c r="BH634">
        <v>-0.158</v>
      </c>
      <c r="BI634">
        <v>-2.9000000000000001E-2</v>
      </c>
    </row>
    <row r="635" spans="1:61" hidden="1">
      <c r="A635" t="s">
        <v>850</v>
      </c>
      <c r="B635" t="s">
        <v>39</v>
      </c>
      <c r="C635" t="s">
        <v>151</v>
      </c>
      <c r="D635" t="s">
        <v>829</v>
      </c>
      <c r="E635" t="s">
        <v>567</v>
      </c>
      <c r="F635" t="s">
        <v>1</v>
      </c>
      <c r="G635" t="s">
        <v>1</v>
      </c>
      <c r="H635" t="s">
        <v>1</v>
      </c>
      <c r="I635" t="s">
        <v>1</v>
      </c>
      <c r="J635" t="s">
        <v>1</v>
      </c>
      <c r="K635" t="s">
        <v>1</v>
      </c>
      <c r="L635" t="s">
        <v>1</v>
      </c>
      <c r="M635" t="s">
        <v>1</v>
      </c>
      <c r="N635" t="s">
        <v>1</v>
      </c>
      <c r="O635" t="s">
        <v>1</v>
      </c>
      <c r="P635" t="s">
        <v>1</v>
      </c>
      <c r="Q635" t="s">
        <v>1</v>
      </c>
      <c r="R635" t="s">
        <v>1</v>
      </c>
      <c r="S635" t="s">
        <v>1</v>
      </c>
      <c r="T635" t="s">
        <v>1</v>
      </c>
      <c r="U635" t="s">
        <v>1</v>
      </c>
      <c r="V635" t="s">
        <v>1</v>
      </c>
      <c r="W635" t="s">
        <v>1</v>
      </c>
      <c r="X635" t="s">
        <v>1</v>
      </c>
      <c r="Y635" t="s">
        <v>1</v>
      </c>
      <c r="Z635" t="s">
        <v>1</v>
      </c>
      <c r="AA635" t="s">
        <v>1</v>
      </c>
      <c r="AB635" t="s">
        <v>1</v>
      </c>
      <c r="AC635" t="s">
        <v>1</v>
      </c>
      <c r="AD635" t="s">
        <v>1</v>
      </c>
      <c r="AE635" t="s">
        <v>1</v>
      </c>
      <c r="AF635" t="s">
        <v>1</v>
      </c>
      <c r="AG635" t="s">
        <v>1</v>
      </c>
      <c r="AH635" t="s">
        <v>1</v>
      </c>
      <c r="AI635" t="s">
        <v>1</v>
      </c>
      <c r="AJ635" t="s">
        <v>1</v>
      </c>
      <c r="AK635" t="s">
        <v>1</v>
      </c>
      <c r="AL635" t="s">
        <v>1</v>
      </c>
      <c r="AM635" t="s">
        <v>1</v>
      </c>
      <c r="AN635" t="s">
        <v>1</v>
      </c>
      <c r="AO635" t="s">
        <v>1</v>
      </c>
      <c r="AP635" t="s">
        <v>1</v>
      </c>
      <c r="AQ635" t="s">
        <v>1</v>
      </c>
      <c r="AR635" t="s">
        <v>1</v>
      </c>
      <c r="AS635" t="s">
        <v>1</v>
      </c>
      <c r="AT635" t="s">
        <v>1</v>
      </c>
      <c r="AU635" t="s">
        <v>1</v>
      </c>
      <c r="AV635" t="s">
        <v>1</v>
      </c>
      <c r="AW635" t="s">
        <v>1</v>
      </c>
      <c r="AX635" t="s">
        <v>1</v>
      </c>
      <c r="AY635" t="s">
        <v>1</v>
      </c>
      <c r="AZ635" t="s">
        <v>1</v>
      </c>
      <c r="BA635" t="s">
        <v>1</v>
      </c>
      <c r="BB635">
        <v>0</v>
      </c>
      <c r="BC635">
        <v>0</v>
      </c>
      <c r="BD635">
        <v>-4.2999999999999997E-2</v>
      </c>
      <c r="BE635">
        <v>0.156</v>
      </c>
      <c r="BF635">
        <v>-0.155</v>
      </c>
      <c r="BG635">
        <v>0.41399999999999998</v>
      </c>
      <c r="BH635">
        <v>0</v>
      </c>
      <c r="BI635">
        <v>-0.45</v>
      </c>
    </row>
    <row r="636" spans="1:61" hidden="1">
      <c r="A636" t="s">
        <v>851</v>
      </c>
      <c r="B636" t="s">
        <v>40</v>
      </c>
      <c r="C636" t="s">
        <v>151</v>
      </c>
      <c r="D636" t="s">
        <v>829</v>
      </c>
      <c r="E636" t="s">
        <v>569</v>
      </c>
      <c r="F636" t="s">
        <v>1</v>
      </c>
      <c r="G636" t="s">
        <v>1</v>
      </c>
      <c r="H636" t="s">
        <v>1</v>
      </c>
      <c r="I636" t="s">
        <v>1</v>
      </c>
      <c r="J636" t="s">
        <v>1</v>
      </c>
      <c r="K636" t="s">
        <v>1</v>
      </c>
      <c r="L636" t="s">
        <v>1</v>
      </c>
      <c r="M636" t="s">
        <v>1</v>
      </c>
      <c r="N636" t="s">
        <v>1</v>
      </c>
      <c r="O636" t="s">
        <v>1</v>
      </c>
      <c r="P636" t="s">
        <v>1</v>
      </c>
      <c r="Q636" t="s">
        <v>1</v>
      </c>
      <c r="R636" t="s">
        <v>1</v>
      </c>
      <c r="S636" t="s">
        <v>1</v>
      </c>
      <c r="T636" t="s">
        <v>1</v>
      </c>
      <c r="U636" t="s">
        <v>1</v>
      </c>
      <c r="V636" t="s">
        <v>1</v>
      </c>
      <c r="W636" t="s">
        <v>1</v>
      </c>
      <c r="X636" t="s">
        <v>1</v>
      </c>
      <c r="Y636" t="s">
        <v>1</v>
      </c>
      <c r="Z636" t="s">
        <v>1</v>
      </c>
      <c r="AA636" t="s">
        <v>1</v>
      </c>
      <c r="AB636" t="s">
        <v>1</v>
      </c>
      <c r="AC636" t="s">
        <v>1</v>
      </c>
      <c r="AD636" t="s">
        <v>1</v>
      </c>
      <c r="AE636" t="s">
        <v>1</v>
      </c>
      <c r="AF636" t="s">
        <v>1</v>
      </c>
      <c r="AG636" t="s">
        <v>1</v>
      </c>
      <c r="AH636" t="s">
        <v>1</v>
      </c>
      <c r="AI636" t="s">
        <v>1</v>
      </c>
      <c r="AJ636" t="s">
        <v>1</v>
      </c>
      <c r="AK636" t="s">
        <v>1</v>
      </c>
      <c r="AL636" t="s">
        <v>1</v>
      </c>
      <c r="AM636" t="s">
        <v>1</v>
      </c>
      <c r="AN636" t="s">
        <v>1</v>
      </c>
      <c r="AO636" t="s">
        <v>1</v>
      </c>
      <c r="AP636" t="s">
        <v>1</v>
      </c>
      <c r="AQ636" t="s">
        <v>1</v>
      </c>
      <c r="AR636" t="s">
        <v>1</v>
      </c>
      <c r="AS636" t="s">
        <v>1</v>
      </c>
      <c r="AT636" t="s">
        <v>1</v>
      </c>
      <c r="AU636" t="s">
        <v>1</v>
      </c>
      <c r="AV636" t="s">
        <v>1</v>
      </c>
      <c r="AW636" t="s">
        <v>1</v>
      </c>
      <c r="AX636" t="s">
        <v>1</v>
      </c>
      <c r="AY636" t="s">
        <v>1</v>
      </c>
      <c r="AZ636" t="s">
        <v>1</v>
      </c>
      <c r="BA636" t="s">
        <v>1</v>
      </c>
      <c r="BB636">
        <v>0</v>
      </c>
      <c r="BC636">
        <v>0</v>
      </c>
      <c r="BD636">
        <v>52</v>
      </c>
      <c r="BE636">
        <v>60.5</v>
      </c>
      <c r="BF636">
        <v>523</v>
      </c>
      <c r="BG636">
        <v>223.5</v>
      </c>
      <c r="BH636">
        <v>98</v>
      </c>
      <c r="BI636">
        <v>-35</v>
      </c>
    </row>
    <row r="637" spans="1:61" hidden="1">
      <c r="A637" t="s">
        <v>852</v>
      </c>
      <c r="B637" t="s">
        <v>41</v>
      </c>
      <c r="C637" t="s">
        <v>151</v>
      </c>
      <c r="D637" t="s">
        <v>829</v>
      </c>
      <c r="E637" t="s">
        <v>571</v>
      </c>
      <c r="F637" t="s">
        <v>1</v>
      </c>
      <c r="G637" t="s">
        <v>1</v>
      </c>
      <c r="H637" t="s">
        <v>1</v>
      </c>
      <c r="I637" t="s">
        <v>1</v>
      </c>
      <c r="J637" t="s">
        <v>1</v>
      </c>
      <c r="K637" t="s">
        <v>1</v>
      </c>
      <c r="L637" t="s">
        <v>1</v>
      </c>
      <c r="M637" t="s">
        <v>1</v>
      </c>
      <c r="N637" t="s">
        <v>1</v>
      </c>
      <c r="O637" t="s">
        <v>1</v>
      </c>
      <c r="P637" t="s">
        <v>1</v>
      </c>
      <c r="Q637" t="s">
        <v>1</v>
      </c>
      <c r="R637" t="s">
        <v>1</v>
      </c>
      <c r="S637" t="s">
        <v>1</v>
      </c>
      <c r="T637" t="s">
        <v>1</v>
      </c>
      <c r="U637" t="s">
        <v>1</v>
      </c>
      <c r="V637" t="s">
        <v>1</v>
      </c>
      <c r="W637" t="s">
        <v>1</v>
      </c>
      <c r="X637" t="s">
        <v>1</v>
      </c>
      <c r="Y637" t="s">
        <v>1</v>
      </c>
      <c r="Z637" t="s">
        <v>1</v>
      </c>
      <c r="AA637" t="s">
        <v>1</v>
      </c>
      <c r="AB637" t="s">
        <v>1</v>
      </c>
      <c r="AC637" t="s">
        <v>1</v>
      </c>
      <c r="AD637" t="s">
        <v>1</v>
      </c>
      <c r="AE637" t="s">
        <v>1</v>
      </c>
      <c r="AF637" t="s">
        <v>1</v>
      </c>
      <c r="AG637" t="s">
        <v>1</v>
      </c>
      <c r="AH637" t="s">
        <v>1</v>
      </c>
      <c r="AI637" t="s">
        <v>1</v>
      </c>
      <c r="AJ637" t="s">
        <v>1</v>
      </c>
      <c r="AK637" t="s">
        <v>1</v>
      </c>
      <c r="AL637" t="s">
        <v>1</v>
      </c>
      <c r="AM637" t="s">
        <v>1</v>
      </c>
      <c r="AN637" t="s">
        <v>1</v>
      </c>
      <c r="AO637" t="s">
        <v>1</v>
      </c>
      <c r="AP637" t="s">
        <v>1</v>
      </c>
      <c r="AQ637" t="s">
        <v>1</v>
      </c>
      <c r="AR637" t="s">
        <v>1</v>
      </c>
      <c r="AS637" t="s">
        <v>1</v>
      </c>
      <c r="AT637" t="s">
        <v>1</v>
      </c>
      <c r="AU637" t="s">
        <v>1</v>
      </c>
      <c r="AV637" t="s">
        <v>1</v>
      </c>
      <c r="AW637" t="s">
        <v>1</v>
      </c>
      <c r="AX637" t="s">
        <v>1</v>
      </c>
      <c r="AY637" t="s">
        <v>1</v>
      </c>
      <c r="AZ637" t="s">
        <v>1</v>
      </c>
      <c r="BA637" t="s">
        <v>1</v>
      </c>
      <c r="BB637">
        <v>0</v>
      </c>
      <c r="BC637">
        <v>0</v>
      </c>
      <c r="BD637">
        <v>0.02</v>
      </c>
      <c r="BE637">
        <v>0.04</v>
      </c>
      <c r="BF637">
        <v>0.05</v>
      </c>
      <c r="BG637">
        <v>-0.03</v>
      </c>
      <c r="BH637">
        <v>0.01</v>
      </c>
      <c r="BI637">
        <v>-0.01</v>
      </c>
    </row>
    <row r="638" spans="1:61" hidden="1">
      <c r="A638" t="s">
        <v>853</v>
      </c>
      <c r="B638" t="s">
        <v>42</v>
      </c>
      <c r="C638" t="s">
        <v>151</v>
      </c>
      <c r="D638" t="s">
        <v>829</v>
      </c>
      <c r="E638" t="s">
        <v>573</v>
      </c>
      <c r="F638" t="s">
        <v>1</v>
      </c>
      <c r="G638" t="s">
        <v>1</v>
      </c>
      <c r="H638" t="s">
        <v>1</v>
      </c>
      <c r="I638" t="s">
        <v>1</v>
      </c>
      <c r="J638" t="s">
        <v>1</v>
      </c>
      <c r="K638" t="s">
        <v>1</v>
      </c>
      <c r="L638" t="s">
        <v>1</v>
      </c>
      <c r="M638" t="s">
        <v>1</v>
      </c>
      <c r="N638" t="s">
        <v>1</v>
      </c>
      <c r="O638" t="s">
        <v>1</v>
      </c>
      <c r="P638" t="s">
        <v>1</v>
      </c>
      <c r="Q638" t="s">
        <v>1</v>
      </c>
      <c r="R638" t="s">
        <v>1</v>
      </c>
      <c r="S638" t="s">
        <v>1</v>
      </c>
      <c r="T638" t="s">
        <v>1</v>
      </c>
      <c r="U638" t="s">
        <v>1</v>
      </c>
      <c r="V638" t="s">
        <v>1</v>
      </c>
      <c r="W638" t="s">
        <v>1</v>
      </c>
      <c r="X638" t="s">
        <v>1</v>
      </c>
      <c r="Y638" t="s">
        <v>1</v>
      </c>
      <c r="Z638" t="s">
        <v>1</v>
      </c>
      <c r="AA638" t="s">
        <v>1</v>
      </c>
      <c r="AB638" t="s">
        <v>1</v>
      </c>
      <c r="AC638" t="s">
        <v>1</v>
      </c>
      <c r="AD638" t="s">
        <v>1</v>
      </c>
      <c r="AE638" t="s">
        <v>1</v>
      </c>
      <c r="AF638" t="s">
        <v>1</v>
      </c>
      <c r="AG638" t="s">
        <v>1</v>
      </c>
      <c r="AH638" t="s">
        <v>1</v>
      </c>
      <c r="AI638" t="s">
        <v>1</v>
      </c>
      <c r="AJ638" t="s">
        <v>1</v>
      </c>
      <c r="AK638" t="s">
        <v>1</v>
      </c>
      <c r="AL638" t="s">
        <v>1</v>
      </c>
      <c r="AM638" t="s">
        <v>1</v>
      </c>
      <c r="AN638" t="s">
        <v>1</v>
      </c>
      <c r="AO638" t="s">
        <v>1</v>
      </c>
      <c r="AP638" t="s">
        <v>1</v>
      </c>
      <c r="AQ638" t="s">
        <v>1</v>
      </c>
      <c r="AR638" t="s">
        <v>1</v>
      </c>
      <c r="AS638" t="s">
        <v>1</v>
      </c>
      <c r="AT638" t="s">
        <v>1</v>
      </c>
      <c r="AU638" t="s">
        <v>1</v>
      </c>
      <c r="AV638" t="s">
        <v>1</v>
      </c>
      <c r="AW638" t="s">
        <v>1</v>
      </c>
      <c r="AX638" t="s">
        <v>1</v>
      </c>
      <c r="AY638" t="s">
        <v>1</v>
      </c>
      <c r="AZ638" t="s">
        <v>1</v>
      </c>
      <c r="BA638" t="s">
        <v>1</v>
      </c>
      <c r="BB638">
        <v>0</v>
      </c>
      <c r="BC638">
        <v>0</v>
      </c>
      <c r="BD638">
        <v>0</v>
      </c>
      <c r="BE638">
        <v>0.5</v>
      </c>
      <c r="BF638">
        <v>0.69</v>
      </c>
      <c r="BG638">
        <v>9.2739999999999991</v>
      </c>
      <c r="BH638">
        <v>4.45</v>
      </c>
      <c r="BI638">
        <v>-3.76</v>
      </c>
    </row>
    <row r="639" spans="1:61" hidden="1">
      <c r="A639" t="s">
        <v>854</v>
      </c>
      <c r="B639" t="s">
        <v>43</v>
      </c>
      <c r="C639" t="s">
        <v>151</v>
      </c>
      <c r="D639" t="s">
        <v>829</v>
      </c>
      <c r="E639" t="s">
        <v>575</v>
      </c>
      <c r="F639" t="s">
        <v>1</v>
      </c>
      <c r="G639" t="s">
        <v>1</v>
      </c>
      <c r="H639" t="s">
        <v>1</v>
      </c>
      <c r="I639" t="s">
        <v>1</v>
      </c>
      <c r="J639" t="s">
        <v>1</v>
      </c>
      <c r="K639" t="s">
        <v>1</v>
      </c>
      <c r="L639" t="s">
        <v>1</v>
      </c>
      <c r="M639" t="s">
        <v>1</v>
      </c>
      <c r="N639" t="s">
        <v>1</v>
      </c>
      <c r="O639" t="s">
        <v>1</v>
      </c>
      <c r="P639" t="s">
        <v>1</v>
      </c>
      <c r="Q639" t="s">
        <v>1</v>
      </c>
      <c r="R639" t="s">
        <v>1</v>
      </c>
      <c r="S639" t="s">
        <v>1</v>
      </c>
      <c r="T639" t="s">
        <v>1</v>
      </c>
      <c r="U639" t="s">
        <v>1</v>
      </c>
      <c r="V639" t="s">
        <v>1</v>
      </c>
      <c r="W639" t="s">
        <v>1</v>
      </c>
      <c r="X639" t="s">
        <v>1</v>
      </c>
      <c r="Y639" t="s">
        <v>1</v>
      </c>
      <c r="Z639" t="s">
        <v>1</v>
      </c>
      <c r="AA639" t="s">
        <v>1</v>
      </c>
      <c r="AB639" t="s">
        <v>1</v>
      </c>
      <c r="AC639" t="s">
        <v>1</v>
      </c>
      <c r="AD639" t="s">
        <v>1</v>
      </c>
      <c r="AE639" t="s">
        <v>1</v>
      </c>
      <c r="AF639" t="s">
        <v>1</v>
      </c>
      <c r="AG639" t="s">
        <v>1</v>
      </c>
      <c r="AH639" t="s">
        <v>1</v>
      </c>
      <c r="AI639" t="s">
        <v>1</v>
      </c>
      <c r="AJ639" t="s">
        <v>1</v>
      </c>
      <c r="AK639" t="s">
        <v>1</v>
      </c>
      <c r="AL639" t="s">
        <v>1</v>
      </c>
      <c r="AM639" t="s">
        <v>1</v>
      </c>
      <c r="AN639" t="s">
        <v>1</v>
      </c>
      <c r="AO639" t="s">
        <v>1</v>
      </c>
      <c r="AP639" t="s">
        <v>1</v>
      </c>
      <c r="AQ639" t="s">
        <v>1</v>
      </c>
      <c r="AR639" t="s">
        <v>1</v>
      </c>
      <c r="AS639" t="s">
        <v>1</v>
      </c>
      <c r="AT639" t="s">
        <v>1</v>
      </c>
      <c r="AU639" t="s">
        <v>1</v>
      </c>
      <c r="AV639" t="s">
        <v>1</v>
      </c>
      <c r="AW639" t="s">
        <v>1</v>
      </c>
      <c r="AX639" t="s">
        <v>1</v>
      </c>
      <c r="AY639" t="s">
        <v>1</v>
      </c>
      <c r="AZ639" t="s">
        <v>1</v>
      </c>
      <c r="BA639" t="s">
        <v>1</v>
      </c>
      <c r="BB639">
        <v>0</v>
      </c>
      <c r="BC639">
        <v>0</v>
      </c>
      <c r="BD639">
        <v>0</v>
      </c>
      <c r="BE639">
        <v>0.93300000000000005</v>
      </c>
      <c r="BF639">
        <v>1.01</v>
      </c>
      <c r="BG639">
        <v>1.1000000000000001</v>
      </c>
      <c r="BH639">
        <v>0.87</v>
      </c>
      <c r="BI639">
        <v>-0.09</v>
      </c>
    </row>
    <row r="640" spans="1:61" hidden="1">
      <c r="A640" t="s">
        <v>855</v>
      </c>
      <c r="B640" t="s">
        <v>44</v>
      </c>
      <c r="C640" t="s">
        <v>151</v>
      </c>
      <c r="D640" t="s">
        <v>829</v>
      </c>
      <c r="E640" t="s">
        <v>577</v>
      </c>
      <c r="F640" t="s">
        <v>1</v>
      </c>
      <c r="G640" t="s">
        <v>1</v>
      </c>
      <c r="H640" t="s">
        <v>1</v>
      </c>
      <c r="I640" t="s">
        <v>1</v>
      </c>
      <c r="J640" t="s">
        <v>1</v>
      </c>
      <c r="K640" t="s">
        <v>1</v>
      </c>
      <c r="L640" t="s">
        <v>1</v>
      </c>
      <c r="M640" t="s">
        <v>1</v>
      </c>
      <c r="N640" t="s">
        <v>1</v>
      </c>
      <c r="O640" t="s">
        <v>1</v>
      </c>
      <c r="P640" t="s">
        <v>1</v>
      </c>
      <c r="Q640" t="s">
        <v>1</v>
      </c>
      <c r="R640" t="s">
        <v>1</v>
      </c>
      <c r="S640" t="s">
        <v>1</v>
      </c>
      <c r="T640" t="s">
        <v>1</v>
      </c>
      <c r="U640" t="s">
        <v>1</v>
      </c>
      <c r="V640" t="s">
        <v>1</v>
      </c>
      <c r="W640" t="s">
        <v>1</v>
      </c>
      <c r="X640" t="s">
        <v>1</v>
      </c>
      <c r="Y640" t="s">
        <v>1</v>
      </c>
      <c r="Z640" t="s">
        <v>1</v>
      </c>
      <c r="AA640" t="s">
        <v>1</v>
      </c>
      <c r="AB640" t="s">
        <v>1</v>
      </c>
      <c r="AC640" t="s">
        <v>1</v>
      </c>
      <c r="AD640" t="s">
        <v>1</v>
      </c>
      <c r="AE640" t="s">
        <v>1</v>
      </c>
      <c r="AF640" t="s">
        <v>1</v>
      </c>
      <c r="AG640" t="s">
        <v>1</v>
      </c>
      <c r="AH640" t="s">
        <v>1</v>
      </c>
      <c r="AI640" t="s">
        <v>1</v>
      </c>
      <c r="AJ640" t="s">
        <v>1</v>
      </c>
      <c r="AK640" t="s">
        <v>1</v>
      </c>
      <c r="AL640" t="s">
        <v>1</v>
      </c>
      <c r="AM640" t="s">
        <v>1</v>
      </c>
      <c r="AN640" t="s">
        <v>1</v>
      </c>
      <c r="AO640" t="s">
        <v>1</v>
      </c>
      <c r="AP640" t="s">
        <v>1</v>
      </c>
      <c r="AQ640" t="s">
        <v>1</v>
      </c>
      <c r="AR640" t="s">
        <v>1</v>
      </c>
      <c r="AS640" t="s">
        <v>1</v>
      </c>
      <c r="AT640" t="s">
        <v>1</v>
      </c>
      <c r="AU640" t="s">
        <v>1</v>
      </c>
      <c r="AV640" t="s">
        <v>1</v>
      </c>
      <c r="AW640" t="s">
        <v>1</v>
      </c>
      <c r="AX640" t="s">
        <v>1</v>
      </c>
      <c r="AY640" t="s">
        <v>1</v>
      </c>
      <c r="AZ640" t="s">
        <v>1</v>
      </c>
      <c r="BA640" t="s">
        <v>1</v>
      </c>
      <c r="BB640">
        <v>0</v>
      </c>
      <c r="BC640">
        <v>0</v>
      </c>
      <c r="BD640">
        <v>2.5</v>
      </c>
      <c r="BE640">
        <v>21.4</v>
      </c>
      <c r="BF640">
        <v>23.4</v>
      </c>
      <c r="BG640">
        <v>1.33</v>
      </c>
      <c r="BH640">
        <v>9.26</v>
      </c>
      <c r="BI640">
        <v>6.45</v>
      </c>
    </row>
    <row r="641" spans="1:61" hidden="1">
      <c r="A641" t="s">
        <v>856</v>
      </c>
      <c r="B641" t="s">
        <v>45</v>
      </c>
      <c r="C641" t="s">
        <v>151</v>
      </c>
      <c r="D641" t="s">
        <v>829</v>
      </c>
      <c r="E641" t="s">
        <v>579</v>
      </c>
      <c r="F641" t="s">
        <v>1</v>
      </c>
      <c r="G641" t="s">
        <v>1</v>
      </c>
      <c r="H641" t="s">
        <v>1</v>
      </c>
      <c r="I641" t="s">
        <v>1</v>
      </c>
      <c r="J641" t="s">
        <v>1</v>
      </c>
      <c r="K641" t="s">
        <v>1</v>
      </c>
      <c r="L641" t="s">
        <v>1</v>
      </c>
      <c r="M641" t="s">
        <v>1</v>
      </c>
      <c r="N641" t="s">
        <v>1</v>
      </c>
      <c r="O641" t="s">
        <v>1</v>
      </c>
      <c r="P641" t="s">
        <v>1</v>
      </c>
      <c r="Q641" t="s">
        <v>1</v>
      </c>
      <c r="R641" t="s">
        <v>1</v>
      </c>
      <c r="S641" t="s">
        <v>1</v>
      </c>
      <c r="T641" t="s">
        <v>1</v>
      </c>
      <c r="U641" t="s">
        <v>1</v>
      </c>
      <c r="V641" t="s">
        <v>1</v>
      </c>
      <c r="W641" t="s">
        <v>1</v>
      </c>
      <c r="X641" t="s">
        <v>1</v>
      </c>
      <c r="Y641" t="s">
        <v>1</v>
      </c>
      <c r="Z641" t="s">
        <v>1</v>
      </c>
      <c r="AA641" t="s">
        <v>1</v>
      </c>
      <c r="AB641" t="s">
        <v>1</v>
      </c>
      <c r="AC641" t="s">
        <v>1</v>
      </c>
      <c r="AD641" t="s">
        <v>1</v>
      </c>
      <c r="AE641" t="s">
        <v>1</v>
      </c>
      <c r="AF641" t="s">
        <v>1</v>
      </c>
      <c r="AG641" t="s">
        <v>1</v>
      </c>
      <c r="AH641" t="s">
        <v>1</v>
      </c>
      <c r="AI641" t="s">
        <v>1</v>
      </c>
      <c r="AJ641" t="s">
        <v>1</v>
      </c>
      <c r="AK641" t="s">
        <v>1</v>
      </c>
      <c r="AL641" t="s">
        <v>1</v>
      </c>
      <c r="AM641" t="s">
        <v>1</v>
      </c>
      <c r="AN641" t="s">
        <v>1</v>
      </c>
      <c r="AO641" t="s">
        <v>1</v>
      </c>
      <c r="AP641" t="s">
        <v>1</v>
      </c>
      <c r="AQ641" t="s">
        <v>1</v>
      </c>
      <c r="AR641" t="s">
        <v>1</v>
      </c>
      <c r="AS641" t="s">
        <v>1</v>
      </c>
      <c r="AT641" t="s">
        <v>1</v>
      </c>
      <c r="AU641" t="s">
        <v>1</v>
      </c>
      <c r="AV641" t="s">
        <v>1</v>
      </c>
      <c r="AW641" t="s">
        <v>1</v>
      </c>
      <c r="AX641" t="s">
        <v>1</v>
      </c>
      <c r="AY641" t="s">
        <v>1</v>
      </c>
      <c r="AZ641" t="s">
        <v>1</v>
      </c>
      <c r="BA641" t="s">
        <v>1</v>
      </c>
      <c r="BB641">
        <v>0</v>
      </c>
      <c r="BC641">
        <v>0</v>
      </c>
      <c r="BD641">
        <v>1.401</v>
      </c>
      <c r="BE641">
        <v>4.2039999999999997</v>
      </c>
      <c r="BF641">
        <v>2.2890000000000001</v>
      </c>
      <c r="BG641">
        <v>5.1539999999999999</v>
      </c>
      <c r="BH641">
        <v>-0.06</v>
      </c>
      <c r="BI641">
        <v>0.104</v>
      </c>
    </row>
    <row r="642" spans="1:61" hidden="1">
      <c r="A642" t="s">
        <v>857</v>
      </c>
      <c r="B642" t="s">
        <v>46</v>
      </c>
      <c r="C642" t="s">
        <v>151</v>
      </c>
      <c r="D642" t="s">
        <v>829</v>
      </c>
      <c r="E642" t="s">
        <v>581</v>
      </c>
      <c r="F642" t="s">
        <v>1</v>
      </c>
      <c r="G642" t="s">
        <v>1</v>
      </c>
      <c r="H642" t="s">
        <v>1</v>
      </c>
      <c r="I642" t="s">
        <v>1</v>
      </c>
      <c r="J642" t="s">
        <v>1</v>
      </c>
      <c r="K642" t="s">
        <v>1</v>
      </c>
      <c r="L642" t="s">
        <v>1</v>
      </c>
      <c r="M642" t="s">
        <v>1</v>
      </c>
      <c r="N642" t="s">
        <v>1</v>
      </c>
      <c r="O642" t="s">
        <v>1</v>
      </c>
      <c r="P642" t="s">
        <v>1</v>
      </c>
      <c r="Q642" t="s">
        <v>1</v>
      </c>
      <c r="R642" t="s">
        <v>1</v>
      </c>
      <c r="S642" t="s">
        <v>1</v>
      </c>
      <c r="T642" t="s">
        <v>1</v>
      </c>
      <c r="U642" t="s">
        <v>1</v>
      </c>
      <c r="V642" t="s">
        <v>1</v>
      </c>
      <c r="W642" t="s">
        <v>1</v>
      </c>
      <c r="X642" t="s">
        <v>1</v>
      </c>
      <c r="Y642" t="s">
        <v>1</v>
      </c>
      <c r="Z642" t="s">
        <v>1</v>
      </c>
      <c r="AA642" t="s">
        <v>1</v>
      </c>
      <c r="AB642" t="s">
        <v>1</v>
      </c>
      <c r="AC642" t="s">
        <v>1</v>
      </c>
      <c r="AD642" t="s">
        <v>1</v>
      </c>
      <c r="AE642" t="s">
        <v>1</v>
      </c>
      <c r="AF642" t="s">
        <v>1</v>
      </c>
      <c r="AG642" t="s">
        <v>1</v>
      </c>
      <c r="AH642" t="s">
        <v>1</v>
      </c>
      <c r="AI642" t="s">
        <v>1</v>
      </c>
      <c r="AJ642" t="s">
        <v>1</v>
      </c>
      <c r="AK642" t="s">
        <v>1</v>
      </c>
      <c r="AL642" t="s">
        <v>1</v>
      </c>
      <c r="AM642" t="s">
        <v>1</v>
      </c>
      <c r="AN642" t="s">
        <v>1</v>
      </c>
      <c r="AO642" t="s">
        <v>1</v>
      </c>
      <c r="AP642" t="s">
        <v>1</v>
      </c>
      <c r="AQ642" t="s">
        <v>1</v>
      </c>
      <c r="AR642" t="s">
        <v>1</v>
      </c>
      <c r="AS642" t="s">
        <v>1</v>
      </c>
      <c r="AT642" t="s">
        <v>1</v>
      </c>
      <c r="AU642" t="s">
        <v>1</v>
      </c>
      <c r="AV642" t="s">
        <v>1</v>
      </c>
      <c r="AW642" t="s">
        <v>1</v>
      </c>
      <c r="AX642" t="s">
        <v>1</v>
      </c>
      <c r="AY642" t="s">
        <v>1</v>
      </c>
      <c r="AZ642" t="s">
        <v>1</v>
      </c>
      <c r="BA642" t="s">
        <v>1</v>
      </c>
      <c r="BB642">
        <v>0</v>
      </c>
      <c r="BC642">
        <v>0</v>
      </c>
      <c r="BD642">
        <v>5.0999999999999996</v>
      </c>
      <c r="BE642">
        <v>5.0999999999999996</v>
      </c>
      <c r="BF642">
        <v>-0.42499999999999999</v>
      </c>
      <c r="BG642">
        <v>0</v>
      </c>
      <c r="BH642">
        <v>0</v>
      </c>
      <c r="BI642">
        <v>0</v>
      </c>
    </row>
    <row r="643" spans="1:61" hidden="1">
      <c r="A643" t="s">
        <v>858</v>
      </c>
      <c r="B643" t="s">
        <v>47</v>
      </c>
      <c r="C643" t="s">
        <v>151</v>
      </c>
      <c r="D643" t="s">
        <v>829</v>
      </c>
      <c r="E643" t="s">
        <v>583</v>
      </c>
      <c r="F643" t="s">
        <v>1</v>
      </c>
      <c r="G643" t="s">
        <v>1</v>
      </c>
      <c r="H643" t="s">
        <v>1</v>
      </c>
      <c r="I643" t="s">
        <v>1</v>
      </c>
      <c r="J643" t="s">
        <v>1</v>
      </c>
      <c r="K643" t="s">
        <v>1</v>
      </c>
      <c r="L643" t="s">
        <v>1</v>
      </c>
      <c r="M643" t="s">
        <v>1</v>
      </c>
      <c r="N643" t="s">
        <v>1</v>
      </c>
      <c r="O643" t="s">
        <v>1</v>
      </c>
      <c r="P643" t="s">
        <v>1</v>
      </c>
      <c r="Q643" t="s">
        <v>1</v>
      </c>
      <c r="R643" t="s">
        <v>1</v>
      </c>
      <c r="S643" t="s">
        <v>1</v>
      </c>
      <c r="T643" t="s">
        <v>1</v>
      </c>
      <c r="U643" t="s">
        <v>1</v>
      </c>
      <c r="V643" t="s">
        <v>1</v>
      </c>
      <c r="W643" t="s">
        <v>1</v>
      </c>
      <c r="X643" t="s">
        <v>1</v>
      </c>
      <c r="Y643" t="s">
        <v>1</v>
      </c>
      <c r="Z643" t="s">
        <v>1</v>
      </c>
      <c r="AA643" t="s">
        <v>1</v>
      </c>
      <c r="AB643" t="s">
        <v>1</v>
      </c>
      <c r="AC643" t="s">
        <v>1</v>
      </c>
      <c r="AD643" t="s">
        <v>1</v>
      </c>
      <c r="AE643" t="s">
        <v>1</v>
      </c>
      <c r="AF643" t="s">
        <v>1</v>
      </c>
      <c r="AG643" t="s">
        <v>1</v>
      </c>
      <c r="AH643" t="s">
        <v>1</v>
      </c>
      <c r="AI643" t="s">
        <v>1</v>
      </c>
      <c r="AJ643" t="s">
        <v>1</v>
      </c>
      <c r="AK643" t="s">
        <v>1</v>
      </c>
      <c r="AL643" t="s">
        <v>1</v>
      </c>
      <c r="AM643" t="s">
        <v>1</v>
      </c>
      <c r="AN643" t="s">
        <v>1</v>
      </c>
      <c r="AO643" t="s">
        <v>1</v>
      </c>
      <c r="AP643" t="s">
        <v>1</v>
      </c>
      <c r="AQ643" t="s">
        <v>1</v>
      </c>
      <c r="AR643" t="s">
        <v>1</v>
      </c>
      <c r="AS643" t="s">
        <v>1</v>
      </c>
      <c r="AT643" t="s">
        <v>1</v>
      </c>
      <c r="AU643" t="s">
        <v>1</v>
      </c>
      <c r="AV643" t="s">
        <v>1</v>
      </c>
      <c r="AW643" t="s">
        <v>1</v>
      </c>
      <c r="AX643" t="s">
        <v>1</v>
      </c>
      <c r="AY643" t="s">
        <v>1</v>
      </c>
      <c r="AZ643" t="s">
        <v>1</v>
      </c>
      <c r="BA643" t="s">
        <v>1</v>
      </c>
      <c r="BB643">
        <v>0</v>
      </c>
      <c r="BC643">
        <v>0</v>
      </c>
      <c r="BD643">
        <v>0.03</v>
      </c>
      <c r="BE643">
        <v>3.5000000000000003E-2</v>
      </c>
      <c r="BF643">
        <v>3.1E-2</v>
      </c>
      <c r="BG643">
        <v>0.53400000000000003</v>
      </c>
      <c r="BH643">
        <v>0.19400000000000001</v>
      </c>
      <c r="BI643">
        <v>3.1E-2</v>
      </c>
    </row>
    <row r="644" spans="1:61" hidden="1">
      <c r="A644" t="s">
        <v>859</v>
      </c>
      <c r="B644" t="s">
        <v>48</v>
      </c>
      <c r="C644" t="s">
        <v>151</v>
      </c>
      <c r="D644" t="s">
        <v>829</v>
      </c>
      <c r="E644" t="s">
        <v>585</v>
      </c>
      <c r="F644" t="s">
        <v>1</v>
      </c>
      <c r="G644" t="s">
        <v>1</v>
      </c>
      <c r="H644" t="s">
        <v>1</v>
      </c>
      <c r="I644" t="s">
        <v>1</v>
      </c>
      <c r="J644" t="s">
        <v>1</v>
      </c>
      <c r="K644" t="s">
        <v>1</v>
      </c>
      <c r="L644" t="s">
        <v>1</v>
      </c>
      <c r="M644" t="s">
        <v>1</v>
      </c>
      <c r="N644" t="s">
        <v>1</v>
      </c>
      <c r="O644" t="s">
        <v>1</v>
      </c>
      <c r="P644" t="s">
        <v>1</v>
      </c>
      <c r="Q644" t="s">
        <v>1</v>
      </c>
      <c r="R644" t="s">
        <v>1</v>
      </c>
      <c r="S644" t="s">
        <v>1</v>
      </c>
      <c r="T644" t="s">
        <v>1</v>
      </c>
      <c r="U644" t="s">
        <v>1</v>
      </c>
      <c r="V644" t="s">
        <v>1</v>
      </c>
      <c r="W644" t="s">
        <v>1</v>
      </c>
      <c r="X644" t="s">
        <v>1</v>
      </c>
      <c r="Y644" t="s">
        <v>1</v>
      </c>
      <c r="Z644" t="s">
        <v>1</v>
      </c>
      <c r="AA644" t="s">
        <v>1</v>
      </c>
      <c r="AB644" t="s">
        <v>1</v>
      </c>
      <c r="AC644" t="s">
        <v>1</v>
      </c>
      <c r="AD644" t="s">
        <v>1</v>
      </c>
      <c r="AE644" t="s">
        <v>1</v>
      </c>
      <c r="AF644" t="s">
        <v>1</v>
      </c>
      <c r="AG644" t="s">
        <v>1</v>
      </c>
      <c r="AH644" t="s">
        <v>1</v>
      </c>
      <c r="AI644" t="s">
        <v>1</v>
      </c>
      <c r="AJ644" t="s">
        <v>1</v>
      </c>
      <c r="AK644" t="s">
        <v>1</v>
      </c>
      <c r="AL644" t="s">
        <v>1</v>
      </c>
      <c r="AM644" t="s">
        <v>1</v>
      </c>
      <c r="AN644" t="s">
        <v>1</v>
      </c>
      <c r="AO644" t="s">
        <v>1</v>
      </c>
      <c r="AP644" t="s">
        <v>1</v>
      </c>
      <c r="AQ644" t="s">
        <v>1</v>
      </c>
      <c r="AR644" t="s">
        <v>1</v>
      </c>
      <c r="AS644" t="s">
        <v>1</v>
      </c>
      <c r="AT644" t="s">
        <v>1</v>
      </c>
      <c r="AU644" t="s">
        <v>1</v>
      </c>
      <c r="AV644" t="s">
        <v>1</v>
      </c>
      <c r="AW644" t="s">
        <v>1</v>
      </c>
      <c r="AX644" t="s">
        <v>1</v>
      </c>
      <c r="AY644" t="s">
        <v>1</v>
      </c>
      <c r="AZ644" t="s">
        <v>1</v>
      </c>
      <c r="BA644" t="s">
        <v>1</v>
      </c>
      <c r="BB644">
        <v>0</v>
      </c>
      <c r="BC644">
        <v>0</v>
      </c>
      <c r="BD644">
        <v>-0.15</v>
      </c>
      <c r="BE644">
        <v>0.97099999999999997</v>
      </c>
      <c r="BF644">
        <v>0.218</v>
      </c>
      <c r="BG644">
        <v>1.139</v>
      </c>
      <c r="BH644">
        <v>-0.124</v>
      </c>
      <c r="BI644">
        <v>-0.17499999999999999</v>
      </c>
    </row>
    <row r="645" spans="1:61" hidden="1">
      <c r="A645" t="s">
        <v>860</v>
      </c>
      <c r="B645" t="s">
        <v>49</v>
      </c>
      <c r="C645" t="s">
        <v>151</v>
      </c>
      <c r="D645" t="s">
        <v>829</v>
      </c>
      <c r="E645" t="s">
        <v>587</v>
      </c>
      <c r="F645" t="s">
        <v>1</v>
      </c>
      <c r="G645" t="s">
        <v>1</v>
      </c>
      <c r="H645" t="s">
        <v>1</v>
      </c>
      <c r="I645" t="s">
        <v>1</v>
      </c>
      <c r="J645" t="s">
        <v>1</v>
      </c>
      <c r="K645" t="s">
        <v>1</v>
      </c>
      <c r="L645" t="s">
        <v>1</v>
      </c>
      <c r="M645" t="s">
        <v>1</v>
      </c>
      <c r="N645" t="s">
        <v>1</v>
      </c>
      <c r="O645" t="s">
        <v>1</v>
      </c>
      <c r="P645" t="s">
        <v>1</v>
      </c>
      <c r="Q645" t="s">
        <v>1</v>
      </c>
      <c r="R645" t="s">
        <v>1</v>
      </c>
      <c r="S645" t="s">
        <v>1</v>
      </c>
      <c r="T645" t="s">
        <v>1</v>
      </c>
      <c r="U645" t="s">
        <v>1</v>
      </c>
      <c r="V645" t="s">
        <v>1</v>
      </c>
      <c r="W645" t="s">
        <v>1</v>
      </c>
      <c r="X645" t="s">
        <v>1</v>
      </c>
      <c r="Y645" t="s">
        <v>1</v>
      </c>
      <c r="Z645" t="s">
        <v>1</v>
      </c>
      <c r="AA645" t="s">
        <v>1</v>
      </c>
      <c r="AB645" t="s">
        <v>1</v>
      </c>
      <c r="AC645" t="s">
        <v>1</v>
      </c>
      <c r="AD645" t="s">
        <v>1</v>
      </c>
      <c r="AE645" t="s">
        <v>1</v>
      </c>
      <c r="AF645" t="s">
        <v>1</v>
      </c>
      <c r="AG645" t="s">
        <v>1</v>
      </c>
      <c r="AH645" t="s">
        <v>1</v>
      </c>
      <c r="AI645" t="s">
        <v>1</v>
      </c>
      <c r="AJ645" t="s">
        <v>1</v>
      </c>
      <c r="AK645" t="s">
        <v>1</v>
      </c>
      <c r="AL645" t="s">
        <v>1</v>
      </c>
      <c r="AM645" t="s">
        <v>1</v>
      </c>
      <c r="AN645" t="s">
        <v>1</v>
      </c>
      <c r="AO645" t="s">
        <v>1</v>
      </c>
      <c r="AP645" t="s">
        <v>1</v>
      </c>
      <c r="AQ645" t="s">
        <v>1</v>
      </c>
      <c r="AR645" t="s">
        <v>1</v>
      </c>
      <c r="AS645" t="s">
        <v>1</v>
      </c>
      <c r="AT645" t="s">
        <v>1</v>
      </c>
      <c r="AU645" t="s">
        <v>1</v>
      </c>
      <c r="AV645" t="s">
        <v>1</v>
      </c>
      <c r="AW645" t="s">
        <v>1</v>
      </c>
      <c r="AX645" t="s">
        <v>1</v>
      </c>
      <c r="AY645" t="s">
        <v>1</v>
      </c>
      <c r="AZ645" t="s">
        <v>1</v>
      </c>
      <c r="BA645" t="s">
        <v>1</v>
      </c>
      <c r="BB645">
        <v>0</v>
      </c>
      <c r="BC645">
        <v>0</v>
      </c>
      <c r="BD645">
        <v>0.98</v>
      </c>
      <c r="BE645">
        <v>0.53700000000000003</v>
      </c>
      <c r="BF645">
        <v>1.4670000000000001</v>
      </c>
      <c r="BG645">
        <v>1.4670000000000001</v>
      </c>
      <c r="BH645">
        <v>0.77800000000000002</v>
      </c>
      <c r="BI645">
        <v>1.5009999999999999</v>
      </c>
    </row>
    <row r="646" spans="1:61" hidden="1">
      <c r="A646" t="s">
        <v>861</v>
      </c>
      <c r="B646" t="s">
        <v>50</v>
      </c>
      <c r="C646" t="s">
        <v>151</v>
      </c>
      <c r="D646" t="s">
        <v>829</v>
      </c>
      <c r="E646" t="s">
        <v>589</v>
      </c>
      <c r="F646" t="s">
        <v>1</v>
      </c>
      <c r="G646" t="s">
        <v>1</v>
      </c>
      <c r="H646" t="s">
        <v>1</v>
      </c>
      <c r="I646" t="s">
        <v>1</v>
      </c>
      <c r="J646" t="s">
        <v>1</v>
      </c>
      <c r="K646" t="s">
        <v>1</v>
      </c>
      <c r="L646" t="s">
        <v>1</v>
      </c>
      <c r="M646" t="s">
        <v>1</v>
      </c>
      <c r="N646" t="s">
        <v>1</v>
      </c>
      <c r="O646" t="s">
        <v>1</v>
      </c>
      <c r="P646" t="s">
        <v>1</v>
      </c>
      <c r="Q646" t="s">
        <v>1</v>
      </c>
      <c r="R646" t="s">
        <v>1</v>
      </c>
      <c r="S646" t="s">
        <v>1</v>
      </c>
      <c r="T646" t="s">
        <v>1</v>
      </c>
      <c r="U646" t="s">
        <v>1</v>
      </c>
      <c r="V646" t="s">
        <v>1</v>
      </c>
      <c r="W646" t="s">
        <v>1</v>
      </c>
      <c r="X646" t="s">
        <v>1</v>
      </c>
      <c r="Y646" t="s">
        <v>1</v>
      </c>
      <c r="Z646" t="s">
        <v>1</v>
      </c>
      <c r="AA646" t="s">
        <v>1</v>
      </c>
      <c r="AB646" t="s">
        <v>1</v>
      </c>
      <c r="AC646" t="s">
        <v>1</v>
      </c>
      <c r="AD646" t="s">
        <v>1</v>
      </c>
      <c r="AE646" t="s">
        <v>1</v>
      </c>
      <c r="AF646" t="s">
        <v>1</v>
      </c>
      <c r="AG646" t="s">
        <v>1</v>
      </c>
      <c r="AH646" t="s">
        <v>1</v>
      </c>
      <c r="AI646" t="s">
        <v>1</v>
      </c>
      <c r="AJ646" t="s">
        <v>1</v>
      </c>
      <c r="AK646" t="s">
        <v>1</v>
      </c>
      <c r="AL646" t="s">
        <v>1</v>
      </c>
      <c r="AM646" t="s">
        <v>1</v>
      </c>
      <c r="AN646" t="s">
        <v>1</v>
      </c>
      <c r="AO646" t="s">
        <v>1</v>
      </c>
      <c r="AP646" t="s">
        <v>1</v>
      </c>
      <c r="AQ646" t="s">
        <v>1</v>
      </c>
      <c r="AR646" t="s">
        <v>1</v>
      </c>
      <c r="AS646" t="s">
        <v>1</v>
      </c>
      <c r="AT646" t="s">
        <v>1</v>
      </c>
      <c r="AU646" t="s">
        <v>1</v>
      </c>
      <c r="AV646" t="s">
        <v>1</v>
      </c>
      <c r="AW646" t="s">
        <v>1</v>
      </c>
      <c r="AX646" t="s">
        <v>1</v>
      </c>
      <c r="AY646" t="s">
        <v>1</v>
      </c>
      <c r="AZ646" t="s">
        <v>1</v>
      </c>
      <c r="BA646" t="s">
        <v>1</v>
      </c>
      <c r="BB646">
        <v>0</v>
      </c>
      <c r="BC646">
        <v>0</v>
      </c>
      <c r="BD646">
        <v>-8.6999999999999993</v>
      </c>
      <c r="BE646">
        <v>-4.8</v>
      </c>
      <c r="BF646">
        <v>-2.7</v>
      </c>
      <c r="BG646">
        <v>-2.7</v>
      </c>
      <c r="BH646">
        <v>-17.100000000000001</v>
      </c>
      <c r="BI646">
        <v>6.79</v>
      </c>
    </row>
    <row r="647" spans="1:61" hidden="1">
      <c r="A647" t="s">
        <v>862</v>
      </c>
      <c r="B647" t="s">
        <v>51</v>
      </c>
      <c r="C647" t="s">
        <v>151</v>
      </c>
      <c r="D647" t="s">
        <v>829</v>
      </c>
      <c r="E647" t="s">
        <v>591</v>
      </c>
      <c r="F647" t="s">
        <v>1</v>
      </c>
      <c r="G647" t="s">
        <v>1</v>
      </c>
      <c r="H647" t="s">
        <v>1</v>
      </c>
      <c r="I647" t="s">
        <v>1</v>
      </c>
      <c r="J647" t="s">
        <v>1</v>
      </c>
      <c r="K647" t="s">
        <v>1</v>
      </c>
      <c r="L647" t="s">
        <v>1</v>
      </c>
      <c r="M647" t="s">
        <v>1</v>
      </c>
      <c r="N647" t="s">
        <v>1</v>
      </c>
      <c r="O647" t="s">
        <v>1</v>
      </c>
      <c r="P647" t="s">
        <v>1</v>
      </c>
      <c r="Q647" t="s">
        <v>1</v>
      </c>
      <c r="R647" t="s">
        <v>1</v>
      </c>
      <c r="S647" t="s">
        <v>1</v>
      </c>
      <c r="T647" t="s">
        <v>1</v>
      </c>
      <c r="U647" t="s">
        <v>1</v>
      </c>
      <c r="V647" t="s">
        <v>1</v>
      </c>
      <c r="W647" t="s">
        <v>1</v>
      </c>
      <c r="X647" t="s">
        <v>1</v>
      </c>
      <c r="Y647" t="s">
        <v>1</v>
      </c>
      <c r="Z647" t="s">
        <v>1</v>
      </c>
      <c r="AA647" t="s">
        <v>1</v>
      </c>
      <c r="AB647" t="s">
        <v>1</v>
      </c>
      <c r="AC647" t="s">
        <v>1</v>
      </c>
      <c r="AD647" t="s">
        <v>1</v>
      </c>
      <c r="AE647" t="s">
        <v>1</v>
      </c>
      <c r="AF647" t="s">
        <v>1</v>
      </c>
      <c r="AG647" t="s">
        <v>1</v>
      </c>
      <c r="AH647" t="s">
        <v>1</v>
      </c>
      <c r="AI647" t="s">
        <v>1</v>
      </c>
      <c r="AJ647" t="s">
        <v>1</v>
      </c>
      <c r="AK647" t="s">
        <v>1</v>
      </c>
      <c r="AL647" t="s">
        <v>1</v>
      </c>
      <c r="AM647" t="s">
        <v>1</v>
      </c>
      <c r="AN647" t="s">
        <v>1</v>
      </c>
      <c r="AO647" t="s">
        <v>1</v>
      </c>
      <c r="AP647" t="s">
        <v>1</v>
      </c>
      <c r="AQ647" t="s">
        <v>1</v>
      </c>
      <c r="AR647" t="s">
        <v>1</v>
      </c>
      <c r="AS647" t="s">
        <v>1</v>
      </c>
      <c r="AT647" t="s">
        <v>1</v>
      </c>
      <c r="AU647" t="s">
        <v>1</v>
      </c>
      <c r="AV647" t="s">
        <v>1</v>
      </c>
      <c r="AW647" t="s">
        <v>1</v>
      </c>
      <c r="AX647" t="s">
        <v>1</v>
      </c>
      <c r="AY647" t="s">
        <v>1</v>
      </c>
      <c r="AZ647" t="s">
        <v>1</v>
      </c>
      <c r="BA647" t="s">
        <v>1</v>
      </c>
      <c r="BB647">
        <v>0</v>
      </c>
      <c r="BC647">
        <v>0</v>
      </c>
      <c r="BD647">
        <v>2.2999999999999998</v>
      </c>
      <c r="BE647">
        <v>14.04</v>
      </c>
      <c r="BF647">
        <v>3.65</v>
      </c>
      <c r="BG647">
        <v>-0.23</v>
      </c>
      <c r="BH647">
        <v>-1.46</v>
      </c>
      <c r="BI647">
        <v>2.29</v>
      </c>
    </row>
    <row r="648" spans="1:61" hidden="1">
      <c r="A648" t="s">
        <v>863</v>
      </c>
      <c r="B648" t="s">
        <v>791</v>
      </c>
      <c r="C648" t="s">
        <v>151</v>
      </c>
      <c r="D648" t="s">
        <v>829</v>
      </c>
      <c r="E648" t="s">
        <v>792</v>
      </c>
      <c r="F648" t="s">
        <v>1</v>
      </c>
      <c r="G648" t="s">
        <v>1</v>
      </c>
      <c r="H648" t="s">
        <v>1</v>
      </c>
      <c r="I648" t="s">
        <v>1</v>
      </c>
      <c r="J648" t="s">
        <v>1</v>
      </c>
      <c r="K648" t="s">
        <v>1</v>
      </c>
      <c r="L648" t="s">
        <v>1</v>
      </c>
      <c r="M648" t="s">
        <v>1</v>
      </c>
      <c r="N648" t="s">
        <v>1</v>
      </c>
      <c r="O648" t="s">
        <v>1</v>
      </c>
      <c r="P648" t="s">
        <v>1</v>
      </c>
      <c r="Q648" t="s">
        <v>1</v>
      </c>
      <c r="R648" t="s">
        <v>1</v>
      </c>
      <c r="S648" t="s">
        <v>1</v>
      </c>
      <c r="T648" t="s">
        <v>1</v>
      </c>
      <c r="U648" t="s">
        <v>1</v>
      </c>
      <c r="V648" t="s">
        <v>1</v>
      </c>
      <c r="W648" t="s">
        <v>1</v>
      </c>
      <c r="X648" t="s">
        <v>1</v>
      </c>
      <c r="Y648" t="s">
        <v>1</v>
      </c>
      <c r="Z648" t="s">
        <v>1</v>
      </c>
      <c r="AA648" t="s">
        <v>1</v>
      </c>
      <c r="AB648" t="s">
        <v>1</v>
      </c>
      <c r="AC648" t="s">
        <v>1</v>
      </c>
      <c r="AD648" t="s">
        <v>1</v>
      </c>
      <c r="AE648" t="s">
        <v>1</v>
      </c>
      <c r="AF648" t="s">
        <v>1</v>
      </c>
      <c r="AG648" t="s">
        <v>1</v>
      </c>
      <c r="AH648" t="s">
        <v>1</v>
      </c>
      <c r="AI648" t="s">
        <v>1</v>
      </c>
      <c r="AJ648" t="s">
        <v>1</v>
      </c>
      <c r="AK648" t="s">
        <v>1</v>
      </c>
      <c r="AL648" t="s">
        <v>1</v>
      </c>
      <c r="AM648" t="s">
        <v>1</v>
      </c>
      <c r="AN648" t="s">
        <v>1</v>
      </c>
      <c r="AO648" t="s">
        <v>1</v>
      </c>
      <c r="AP648" t="s">
        <v>1</v>
      </c>
      <c r="AQ648" t="s">
        <v>1</v>
      </c>
      <c r="AR648" t="s">
        <v>1</v>
      </c>
      <c r="AS648" t="s">
        <v>1</v>
      </c>
      <c r="AT648" t="s">
        <v>1</v>
      </c>
      <c r="AU648" t="s">
        <v>1</v>
      </c>
      <c r="AV648" t="s">
        <v>1</v>
      </c>
      <c r="AW648" t="s">
        <v>1</v>
      </c>
      <c r="AX648" t="s">
        <v>1</v>
      </c>
      <c r="AY648" t="s">
        <v>1</v>
      </c>
      <c r="AZ648" t="s">
        <v>1</v>
      </c>
      <c r="BA648" t="s">
        <v>1</v>
      </c>
      <c r="BB648" t="s">
        <v>1</v>
      </c>
      <c r="BC648" t="s">
        <v>1</v>
      </c>
      <c r="BD648" t="s">
        <v>1</v>
      </c>
      <c r="BE648">
        <v>0</v>
      </c>
      <c r="BF648">
        <v>0</v>
      </c>
      <c r="BG648">
        <v>0</v>
      </c>
      <c r="BH648">
        <v>0</v>
      </c>
      <c r="BI648">
        <v>0</v>
      </c>
    </row>
    <row r="649" spans="1:61" hidden="1">
      <c r="A649" t="s">
        <v>864</v>
      </c>
      <c r="B649" t="s">
        <v>150</v>
      </c>
      <c r="C649" t="s">
        <v>151</v>
      </c>
      <c r="D649" t="s">
        <v>829</v>
      </c>
      <c r="E649" t="s">
        <v>593</v>
      </c>
      <c r="F649" t="s">
        <v>1</v>
      </c>
      <c r="G649" t="s">
        <v>1</v>
      </c>
      <c r="H649" t="s">
        <v>1</v>
      </c>
      <c r="I649" t="s">
        <v>1</v>
      </c>
      <c r="J649" t="s">
        <v>1</v>
      </c>
      <c r="K649" t="s">
        <v>1</v>
      </c>
      <c r="L649" t="s">
        <v>1</v>
      </c>
      <c r="M649" t="s">
        <v>1</v>
      </c>
      <c r="N649" t="s">
        <v>1</v>
      </c>
      <c r="O649" t="s">
        <v>1</v>
      </c>
      <c r="P649" t="s">
        <v>1</v>
      </c>
      <c r="Q649" t="s">
        <v>1</v>
      </c>
      <c r="R649" t="s">
        <v>1</v>
      </c>
      <c r="S649" t="s">
        <v>1</v>
      </c>
      <c r="T649" t="s">
        <v>1</v>
      </c>
      <c r="U649" t="s">
        <v>1</v>
      </c>
      <c r="V649" t="s">
        <v>1</v>
      </c>
      <c r="W649" t="s">
        <v>1</v>
      </c>
      <c r="X649" t="s">
        <v>1</v>
      </c>
      <c r="Y649" t="s">
        <v>1</v>
      </c>
      <c r="Z649" t="s">
        <v>1</v>
      </c>
      <c r="AA649" t="s">
        <v>1</v>
      </c>
      <c r="AB649" t="s">
        <v>1</v>
      </c>
      <c r="AC649" t="s">
        <v>1</v>
      </c>
      <c r="AD649" t="s">
        <v>1</v>
      </c>
      <c r="AE649" t="s">
        <v>1</v>
      </c>
      <c r="AF649" t="s">
        <v>1</v>
      </c>
      <c r="AG649" t="s">
        <v>1</v>
      </c>
      <c r="AH649" t="s">
        <v>1</v>
      </c>
      <c r="AI649" t="s">
        <v>1</v>
      </c>
      <c r="AJ649" t="s">
        <v>1</v>
      </c>
      <c r="AK649" t="s">
        <v>1</v>
      </c>
      <c r="AL649" t="s">
        <v>1</v>
      </c>
      <c r="AM649" t="s">
        <v>1</v>
      </c>
      <c r="AN649" t="s">
        <v>1</v>
      </c>
      <c r="AO649" t="s">
        <v>1</v>
      </c>
      <c r="AP649" t="s">
        <v>1</v>
      </c>
      <c r="AQ649" t="s">
        <v>1</v>
      </c>
      <c r="AR649" t="s">
        <v>1</v>
      </c>
      <c r="AS649" t="s">
        <v>1</v>
      </c>
      <c r="AT649" t="s">
        <v>1</v>
      </c>
      <c r="AU649" t="s">
        <v>1</v>
      </c>
      <c r="AV649" t="s">
        <v>1</v>
      </c>
      <c r="AW649" t="s">
        <v>1</v>
      </c>
      <c r="AX649" t="s">
        <v>1</v>
      </c>
      <c r="AY649" t="s">
        <v>1</v>
      </c>
      <c r="AZ649" t="s">
        <v>1</v>
      </c>
      <c r="BA649" t="s">
        <v>1</v>
      </c>
      <c r="BB649" t="s">
        <v>1</v>
      </c>
      <c r="BC649" t="s">
        <v>1</v>
      </c>
      <c r="BD649" t="s">
        <v>1</v>
      </c>
      <c r="BE649">
        <v>0.59709999999999996</v>
      </c>
      <c r="BF649">
        <v>0.96189999999999998</v>
      </c>
      <c r="BG649">
        <v>0.56989999999999996</v>
      </c>
      <c r="BH649">
        <v>0.17299999999999999</v>
      </c>
      <c r="BI649">
        <v>-0.2097</v>
      </c>
    </row>
    <row r="650" spans="1:61" hidden="1">
      <c r="A650" t="s">
        <v>865</v>
      </c>
      <c r="B650" t="s">
        <v>155</v>
      </c>
      <c r="C650" t="s">
        <v>151</v>
      </c>
      <c r="D650" t="s">
        <v>829</v>
      </c>
      <c r="E650" t="s">
        <v>593</v>
      </c>
      <c r="F650" t="s">
        <v>1</v>
      </c>
      <c r="G650" t="s">
        <v>1</v>
      </c>
      <c r="H650" t="s">
        <v>1</v>
      </c>
      <c r="I650" t="s">
        <v>1</v>
      </c>
      <c r="J650" t="s">
        <v>1</v>
      </c>
      <c r="K650" t="s">
        <v>1</v>
      </c>
      <c r="L650" t="s">
        <v>1</v>
      </c>
      <c r="M650" t="s">
        <v>1</v>
      </c>
      <c r="N650" t="s">
        <v>1</v>
      </c>
      <c r="O650" t="s">
        <v>1</v>
      </c>
      <c r="P650" t="s">
        <v>1</v>
      </c>
      <c r="Q650" t="s">
        <v>1</v>
      </c>
      <c r="R650" t="s">
        <v>1</v>
      </c>
      <c r="S650" t="s">
        <v>1</v>
      </c>
      <c r="T650" t="s">
        <v>1</v>
      </c>
      <c r="U650" t="s">
        <v>1</v>
      </c>
      <c r="V650" t="s">
        <v>1</v>
      </c>
      <c r="W650" t="s">
        <v>1</v>
      </c>
      <c r="X650" t="s">
        <v>1</v>
      </c>
      <c r="Y650" t="s">
        <v>1</v>
      </c>
      <c r="Z650" t="s">
        <v>1</v>
      </c>
      <c r="AA650" t="s">
        <v>1</v>
      </c>
      <c r="AB650" t="s">
        <v>1</v>
      </c>
      <c r="AC650" t="s">
        <v>1</v>
      </c>
      <c r="AD650" t="s">
        <v>1</v>
      </c>
      <c r="AE650" t="s">
        <v>1</v>
      </c>
      <c r="AF650" t="s">
        <v>1</v>
      </c>
      <c r="AG650" t="s">
        <v>1</v>
      </c>
      <c r="AH650" t="s">
        <v>1</v>
      </c>
      <c r="AI650" t="s">
        <v>1</v>
      </c>
      <c r="AJ650" t="s">
        <v>1</v>
      </c>
      <c r="AK650" t="s">
        <v>1</v>
      </c>
      <c r="AL650" t="s">
        <v>1</v>
      </c>
      <c r="AM650" t="s">
        <v>1</v>
      </c>
      <c r="AN650" t="s">
        <v>1</v>
      </c>
      <c r="AO650" t="s">
        <v>1</v>
      </c>
      <c r="AP650" t="s">
        <v>1</v>
      </c>
      <c r="AQ650" t="s">
        <v>1</v>
      </c>
      <c r="AR650" t="s">
        <v>1</v>
      </c>
      <c r="AS650" t="s">
        <v>1</v>
      </c>
      <c r="AT650" t="s">
        <v>1</v>
      </c>
      <c r="AU650" t="s">
        <v>1</v>
      </c>
      <c r="AV650" t="s">
        <v>1</v>
      </c>
      <c r="AW650" t="s">
        <v>1</v>
      </c>
      <c r="AX650" t="s">
        <v>1</v>
      </c>
      <c r="AY650" t="s">
        <v>1</v>
      </c>
      <c r="AZ650" t="s">
        <v>1</v>
      </c>
      <c r="BA650" t="s">
        <v>1</v>
      </c>
      <c r="BB650">
        <v>7.1999999999999998E-3</v>
      </c>
      <c r="BC650">
        <v>1.8E-3</v>
      </c>
      <c r="BD650">
        <v>7.9600000000000004E-2</v>
      </c>
      <c r="BE650">
        <v>0.59919999999999995</v>
      </c>
      <c r="BF650">
        <v>0.96360000000000001</v>
      </c>
      <c r="BG650">
        <v>0.56920000000000004</v>
      </c>
      <c r="BH650">
        <v>0.1678</v>
      </c>
      <c r="BI650">
        <v>-0.2114</v>
      </c>
    </row>
    <row r="651" spans="1:61" hidden="1">
      <c r="A651" t="s">
        <v>866</v>
      </c>
      <c r="B651" t="s">
        <v>157</v>
      </c>
      <c r="C651" t="s">
        <v>151</v>
      </c>
      <c r="D651" t="s">
        <v>829</v>
      </c>
      <c r="E651" t="s">
        <v>593</v>
      </c>
      <c r="F651" t="s">
        <v>1</v>
      </c>
      <c r="G651" t="s">
        <v>1</v>
      </c>
      <c r="H651" t="s">
        <v>1</v>
      </c>
      <c r="I651" t="s">
        <v>1</v>
      </c>
      <c r="J651" t="s">
        <v>1</v>
      </c>
      <c r="K651" t="s">
        <v>1</v>
      </c>
      <c r="L651" t="s">
        <v>1</v>
      </c>
      <c r="M651" t="s">
        <v>1</v>
      </c>
      <c r="N651" t="s">
        <v>1</v>
      </c>
      <c r="O651" t="s">
        <v>1</v>
      </c>
      <c r="P651" t="s">
        <v>1</v>
      </c>
      <c r="Q651" t="s">
        <v>1</v>
      </c>
      <c r="R651" t="s">
        <v>1</v>
      </c>
      <c r="S651" t="s">
        <v>1</v>
      </c>
      <c r="T651" t="s">
        <v>1</v>
      </c>
      <c r="U651" t="s">
        <v>1</v>
      </c>
      <c r="V651" t="s">
        <v>1</v>
      </c>
      <c r="W651" t="s">
        <v>1</v>
      </c>
      <c r="X651" t="s">
        <v>1</v>
      </c>
      <c r="Y651" t="s">
        <v>1</v>
      </c>
      <c r="Z651" t="s">
        <v>1</v>
      </c>
      <c r="AA651" t="s">
        <v>1</v>
      </c>
      <c r="AB651" t="s">
        <v>1</v>
      </c>
      <c r="AC651" t="s">
        <v>1</v>
      </c>
      <c r="AD651" t="s">
        <v>1</v>
      </c>
      <c r="AE651" t="s">
        <v>1</v>
      </c>
      <c r="AF651" t="s">
        <v>1</v>
      </c>
      <c r="AG651" t="s">
        <v>1</v>
      </c>
      <c r="AH651" t="s">
        <v>1</v>
      </c>
      <c r="AI651" t="s">
        <v>1</v>
      </c>
      <c r="AJ651" t="s">
        <v>1</v>
      </c>
      <c r="AK651" t="s">
        <v>1</v>
      </c>
      <c r="AL651" t="s">
        <v>1</v>
      </c>
      <c r="AM651" t="s">
        <v>1</v>
      </c>
      <c r="AN651" t="s">
        <v>1</v>
      </c>
      <c r="AO651" t="s">
        <v>1</v>
      </c>
      <c r="AP651" t="s">
        <v>1</v>
      </c>
      <c r="AQ651" t="s">
        <v>1</v>
      </c>
      <c r="AR651" t="s">
        <v>1</v>
      </c>
      <c r="AS651" t="s">
        <v>1</v>
      </c>
      <c r="AT651" t="s">
        <v>1</v>
      </c>
      <c r="AU651" t="s">
        <v>1</v>
      </c>
      <c r="AV651" t="s">
        <v>1</v>
      </c>
      <c r="AW651" t="s">
        <v>1</v>
      </c>
      <c r="AX651" t="s">
        <v>1</v>
      </c>
      <c r="AY651" t="s">
        <v>1</v>
      </c>
      <c r="AZ651" t="s">
        <v>1</v>
      </c>
      <c r="BA651" t="s">
        <v>1</v>
      </c>
      <c r="BB651">
        <v>7.7999999999999996E-3</v>
      </c>
      <c r="BC651">
        <v>-4.8999999999999998E-3</v>
      </c>
      <c r="BD651">
        <v>4.8800000000000003E-2</v>
      </c>
      <c r="BE651">
        <v>0.57669999999999999</v>
      </c>
      <c r="BF651">
        <v>0.97160000000000002</v>
      </c>
      <c r="BG651">
        <v>0.58960000000000001</v>
      </c>
      <c r="BH651">
        <v>0.15629999999999999</v>
      </c>
      <c r="BI651">
        <v>-0.23150000000000001</v>
      </c>
    </row>
    <row r="652" spans="1:61" hidden="1">
      <c r="A652" t="s">
        <v>867</v>
      </c>
      <c r="B652" t="s">
        <v>159</v>
      </c>
      <c r="C652" t="s">
        <v>151</v>
      </c>
      <c r="D652" t="s">
        <v>829</v>
      </c>
      <c r="E652" t="s">
        <v>593</v>
      </c>
      <c r="F652" t="s">
        <v>1</v>
      </c>
      <c r="G652" t="s">
        <v>1</v>
      </c>
      <c r="H652" t="s">
        <v>1</v>
      </c>
      <c r="I652" t="s">
        <v>1</v>
      </c>
      <c r="J652" t="s">
        <v>1</v>
      </c>
      <c r="K652" t="s">
        <v>1</v>
      </c>
      <c r="L652" t="s">
        <v>1</v>
      </c>
      <c r="M652" t="s">
        <v>1</v>
      </c>
      <c r="N652" t="s">
        <v>1</v>
      </c>
      <c r="O652" t="s">
        <v>1</v>
      </c>
      <c r="P652" t="s">
        <v>1</v>
      </c>
      <c r="Q652" t="s">
        <v>1</v>
      </c>
      <c r="R652" t="s">
        <v>1</v>
      </c>
      <c r="S652" t="s">
        <v>1</v>
      </c>
      <c r="T652" t="s">
        <v>1</v>
      </c>
      <c r="U652" t="s">
        <v>1</v>
      </c>
      <c r="V652" t="s">
        <v>1</v>
      </c>
      <c r="W652" t="s">
        <v>1</v>
      </c>
      <c r="X652" t="s">
        <v>1</v>
      </c>
      <c r="Y652" t="s">
        <v>1</v>
      </c>
      <c r="Z652" t="s">
        <v>1</v>
      </c>
      <c r="AA652" t="s">
        <v>1</v>
      </c>
      <c r="AB652" t="s">
        <v>1</v>
      </c>
      <c r="AC652" t="s">
        <v>1</v>
      </c>
      <c r="AD652" t="s">
        <v>1</v>
      </c>
      <c r="AE652" t="s">
        <v>1</v>
      </c>
      <c r="AF652" t="s">
        <v>1</v>
      </c>
      <c r="AG652" t="s">
        <v>1</v>
      </c>
      <c r="AH652" t="s">
        <v>1</v>
      </c>
      <c r="AI652" t="s">
        <v>1</v>
      </c>
      <c r="AJ652" t="s">
        <v>1</v>
      </c>
      <c r="AK652" t="s">
        <v>1</v>
      </c>
      <c r="AL652" t="s">
        <v>1</v>
      </c>
      <c r="AM652" t="s">
        <v>1</v>
      </c>
      <c r="AN652" t="s">
        <v>1</v>
      </c>
      <c r="AO652" t="s">
        <v>1</v>
      </c>
      <c r="AP652" t="s">
        <v>1</v>
      </c>
      <c r="AQ652" t="s">
        <v>1</v>
      </c>
      <c r="AR652" t="s">
        <v>1</v>
      </c>
      <c r="AS652" t="s">
        <v>1</v>
      </c>
      <c r="AT652" t="s">
        <v>1</v>
      </c>
      <c r="AU652" t="s">
        <v>1</v>
      </c>
      <c r="AV652" t="s">
        <v>1</v>
      </c>
      <c r="AW652" t="s">
        <v>1</v>
      </c>
      <c r="AX652" t="s">
        <v>1</v>
      </c>
      <c r="AY652" t="s">
        <v>1</v>
      </c>
      <c r="AZ652" t="s">
        <v>1</v>
      </c>
      <c r="BA652" t="s">
        <v>1</v>
      </c>
      <c r="BB652">
        <v>9.7000000000000003E-3</v>
      </c>
      <c r="BC652">
        <v>2.3999999999999998E-3</v>
      </c>
      <c r="BD652">
        <v>5.4600000000000003E-2</v>
      </c>
      <c r="BE652">
        <v>0.54600000000000004</v>
      </c>
      <c r="BF652">
        <v>1.1618999999999999</v>
      </c>
      <c r="BG652">
        <v>0.73670000000000002</v>
      </c>
      <c r="BH652">
        <v>0.25950000000000001</v>
      </c>
      <c r="BI652">
        <v>-0.33260000000000001</v>
      </c>
    </row>
    <row r="653" spans="1:61" hidden="1">
      <c r="A653" t="s">
        <v>868</v>
      </c>
      <c r="B653" t="s">
        <v>161</v>
      </c>
      <c r="C653" t="s">
        <v>151</v>
      </c>
      <c r="D653" t="s">
        <v>829</v>
      </c>
      <c r="E653" t="s">
        <v>593</v>
      </c>
      <c r="F653" t="s">
        <v>1</v>
      </c>
      <c r="G653" t="s">
        <v>1</v>
      </c>
      <c r="H653" t="s">
        <v>1</v>
      </c>
      <c r="I653" t="s">
        <v>1</v>
      </c>
      <c r="J653" t="s">
        <v>1</v>
      </c>
      <c r="K653" t="s">
        <v>1</v>
      </c>
      <c r="L653" t="s">
        <v>1</v>
      </c>
      <c r="M653" t="s">
        <v>1</v>
      </c>
      <c r="N653" t="s">
        <v>1</v>
      </c>
      <c r="O653" t="s">
        <v>1</v>
      </c>
      <c r="P653" t="s">
        <v>1</v>
      </c>
      <c r="Q653" t="s">
        <v>1</v>
      </c>
      <c r="R653" t="s">
        <v>1</v>
      </c>
      <c r="S653" t="s">
        <v>1</v>
      </c>
      <c r="T653" t="s">
        <v>1</v>
      </c>
      <c r="U653" t="s">
        <v>1</v>
      </c>
      <c r="V653" t="s">
        <v>1</v>
      </c>
      <c r="W653" t="s">
        <v>1</v>
      </c>
      <c r="X653" t="s">
        <v>1</v>
      </c>
      <c r="Y653" t="s">
        <v>1</v>
      </c>
      <c r="Z653" t="s">
        <v>1</v>
      </c>
      <c r="AA653" t="s">
        <v>1</v>
      </c>
      <c r="AB653" t="s">
        <v>1</v>
      </c>
      <c r="AC653" t="s">
        <v>1</v>
      </c>
      <c r="AD653" t="s">
        <v>1</v>
      </c>
      <c r="AE653" t="s">
        <v>1</v>
      </c>
      <c r="AF653" t="s">
        <v>1</v>
      </c>
      <c r="AG653" t="s">
        <v>1</v>
      </c>
      <c r="AH653" t="s">
        <v>1</v>
      </c>
      <c r="AI653" t="s">
        <v>1</v>
      </c>
      <c r="AJ653" t="s">
        <v>1</v>
      </c>
      <c r="AK653" t="s">
        <v>1</v>
      </c>
      <c r="AL653" t="s">
        <v>1</v>
      </c>
      <c r="AM653" t="s">
        <v>1</v>
      </c>
      <c r="AN653" t="s">
        <v>1</v>
      </c>
      <c r="AO653" t="s">
        <v>1</v>
      </c>
      <c r="AP653" t="s">
        <v>1</v>
      </c>
      <c r="AQ653" t="s">
        <v>1</v>
      </c>
      <c r="AR653" t="s">
        <v>1</v>
      </c>
      <c r="AS653" t="s">
        <v>1</v>
      </c>
      <c r="AT653" t="s">
        <v>1</v>
      </c>
      <c r="AU653" t="s">
        <v>1</v>
      </c>
      <c r="AV653" t="s">
        <v>1</v>
      </c>
      <c r="AW653" t="s">
        <v>1</v>
      </c>
      <c r="AX653" t="s">
        <v>1</v>
      </c>
      <c r="AY653" t="s">
        <v>1</v>
      </c>
      <c r="AZ653" t="s">
        <v>1</v>
      </c>
      <c r="BA653" t="s">
        <v>1</v>
      </c>
      <c r="BB653">
        <v>9.7000000000000003E-3</v>
      </c>
      <c r="BC653">
        <v>-6.0000000000000001E-3</v>
      </c>
      <c r="BD653">
        <v>4.9799999999999997E-2</v>
      </c>
      <c r="BE653">
        <v>0.5444</v>
      </c>
      <c r="BF653">
        <v>1.1640999999999999</v>
      </c>
      <c r="BG653">
        <v>0.74039999999999995</v>
      </c>
      <c r="BH653">
        <v>0.26069999999999999</v>
      </c>
      <c r="BI653">
        <v>-0.33189999999999997</v>
      </c>
    </row>
    <row r="654" spans="1:61" hidden="1">
      <c r="A654" t="s">
        <v>869</v>
      </c>
      <c r="B654" t="s">
        <v>23</v>
      </c>
      <c r="C654" t="s">
        <v>151</v>
      </c>
      <c r="D654" t="s">
        <v>829</v>
      </c>
      <c r="E654" t="s">
        <v>593</v>
      </c>
      <c r="F654" t="s">
        <v>1</v>
      </c>
      <c r="G654" t="s">
        <v>1</v>
      </c>
      <c r="H654" t="s">
        <v>1</v>
      </c>
      <c r="I654" t="s">
        <v>1</v>
      </c>
      <c r="J654" t="s">
        <v>1</v>
      </c>
      <c r="K654" t="s">
        <v>1</v>
      </c>
      <c r="L654" t="s">
        <v>1</v>
      </c>
      <c r="M654" t="s">
        <v>1</v>
      </c>
      <c r="N654" t="s">
        <v>1</v>
      </c>
      <c r="O654" t="s">
        <v>1</v>
      </c>
      <c r="P654" t="s">
        <v>1</v>
      </c>
      <c r="Q654" t="s">
        <v>1</v>
      </c>
      <c r="R654" t="s">
        <v>1</v>
      </c>
      <c r="S654" t="s">
        <v>1</v>
      </c>
      <c r="T654" t="s">
        <v>1</v>
      </c>
      <c r="U654" t="s">
        <v>1</v>
      </c>
      <c r="V654" t="s">
        <v>1</v>
      </c>
      <c r="W654" t="s">
        <v>1</v>
      </c>
      <c r="X654" t="s">
        <v>1</v>
      </c>
      <c r="Y654" t="s">
        <v>1</v>
      </c>
      <c r="Z654" t="s">
        <v>1</v>
      </c>
      <c r="AA654" t="s">
        <v>1</v>
      </c>
      <c r="AB654" t="s">
        <v>1</v>
      </c>
      <c r="AC654" t="s">
        <v>1</v>
      </c>
      <c r="AD654" t="s">
        <v>1</v>
      </c>
      <c r="AE654" t="s">
        <v>1</v>
      </c>
      <c r="AF654" t="s">
        <v>1</v>
      </c>
      <c r="AG654" t="s">
        <v>1</v>
      </c>
      <c r="AH654" t="s">
        <v>1</v>
      </c>
      <c r="AI654" t="s">
        <v>1</v>
      </c>
      <c r="AJ654" t="s">
        <v>1</v>
      </c>
      <c r="AK654" t="s">
        <v>1</v>
      </c>
      <c r="AL654" t="s">
        <v>1</v>
      </c>
      <c r="AM654" t="s">
        <v>1</v>
      </c>
      <c r="AN654" t="s">
        <v>1</v>
      </c>
      <c r="AO654" t="s">
        <v>1</v>
      </c>
      <c r="AP654" t="s">
        <v>1</v>
      </c>
      <c r="AQ654" t="s">
        <v>1</v>
      </c>
      <c r="AR654" t="s">
        <v>1</v>
      </c>
      <c r="AS654" t="s">
        <v>1</v>
      </c>
      <c r="AT654" t="s">
        <v>1</v>
      </c>
      <c r="AU654" t="s">
        <v>1</v>
      </c>
      <c r="AV654" t="s">
        <v>1</v>
      </c>
      <c r="AW654" t="s">
        <v>1</v>
      </c>
      <c r="AX654" t="s">
        <v>1</v>
      </c>
      <c r="AY654" t="s">
        <v>1</v>
      </c>
      <c r="AZ654" t="s">
        <v>1</v>
      </c>
      <c r="BA654" t="s">
        <v>1</v>
      </c>
      <c r="BB654">
        <v>9.9000000000000008E-3</v>
      </c>
      <c r="BC654">
        <v>-6.1000000000000004E-3</v>
      </c>
      <c r="BD654">
        <v>4.8800000000000003E-2</v>
      </c>
      <c r="BE654">
        <v>0.54169999999999996</v>
      </c>
      <c r="BF654">
        <v>1.1763999999999999</v>
      </c>
      <c r="BG654">
        <v>0.73229999999999995</v>
      </c>
      <c r="BH654">
        <v>0.25890000000000002</v>
      </c>
      <c r="BI654">
        <v>-0.33360000000000001</v>
      </c>
    </row>
    <row r="655" spans="1:61" hidden="1">
      <c r="A655" t="s">
        <v>870</v>
      </c>
      <c r="B655" t="s">
        <v>24</v>
      </c>
      <c r="C655" t="s">
        <v>151</v>
      </c>
      <c r="D655" t="s">
        <v>829</v>
      </c>
      <c r="E655" t="s">
        <v>593</v>
      </c>
      <c r="F655" t="s">
        <v>1</v>
      </c>
      <c r="G655" t="s">
        <v>1</v>
      </c>
      <c r="H655" t="s">
        <v>1</v>
      </c>
      <c r="I655" t="s">
        <v>1</v>
      </c>
      <c r="J655" t="s">
        <v>1</v>
      </c>
      <c r="K655" t="s">
        <v>1</v>
      </c>
      <c r="L655" t="s">
        <v>1</v>
      </c>
      <c r="M655" t="s">
        <v>1</v>
      </c>
      <c r="N655" t="s">
        <v>1</v>
      </c>
      <c r="O655" t="s">
        <v>1</v>
      </c>
      <c r="P655" t="s">
        <v>1</v>
      </c>
      <c r="Q655" t="s">
        <v>1</v>
      </c>
      <c r="R655" t="s">
        <v>1</v>
      </c>
      <c r="S655" t="s">
        <v>1</v>
      </c>
      <c r="T655" t="s">
        <v>1</v>
      </c>
      <c r="U655" t="s">
        <v>1</v>
      </c>
      <c r="V655" t="s">
        <v>1</v>
      </c>
      <c r="W655" t="s">
        <v>1</v>
      </c>
      <c r="X655" t="s">
        <v>1</v>
      </c>
      <c r="Y655" t="s">
        <v>1</v>
      </c>
      <c r="Z655" t="s">
        <v>1</v>
      </c>
      <c r="AA655" t="s">
        <v>1</v>
      </c>
      <c r="AB655" t="s">
        <v>1</v>
      </c>
      <c r="AC655" t="s">
        <v>1</v>
      </c>
      <c r="AD655" t="s">
        <v>1</v>
      </c>
      <c r="AE655" t="s">
        <v>1</v>
      </c>
      <c r="AF655" t="s">
        <v>1</v>
      </c>
      <c r="AG655" t="s">
        <v>1</v>
      </c>
      <c r="AH655" t="s">
        <v>1</v>
      </c>
      <c r="AI655" t="s">
        <v>1</v>
      </c>
      <c r="AJ655" t="s">
        <v>1</v>
      </c>
      <c r="AK655" t="s">
        <v>1</v>
      </c>
      <c r="AL655" t="s">
        <v>1</v>
      </c>
      <c r="AM655" t="s">
        <v>1</v>
      </c>
      <c r="AN655" t="s">
        <v>1</v>
      </c>
      <c r="AO655" t="s">
        <v>1</v>
      </c>
      <c r="AP655" t="s">
        <v>1</v>
      </c>
      <c r="AQ655" t="s">
        <v>1</v>
      </c>
      <c r="AR655" t="s">
        <v>1</v>
      </c>
      <c r="AS655" t="s">
        <v>1</v>
      </c>
      <c r="AT655" t="s">
        <v>1</v>
      </c>
      <c r="AU655" t="s">
        <v>1</v>
      </c>
      <c r="AV655" t="s">
        <v>1</v>
      </c>
      <c r="AW655" t="s">
        <v>1</v>
      </c>
      <c r="AX655" t="s">
        <v>1</v>
      </c>
      <c r="AY655" t="s">
        <v>1</v>
      </c>
      <c r="AZ655" t="s">
        <v>1</v>
      </c>
      <c r="BA655" t="s">
        <v>1</v>
      </c>
      <c r="BB655">
        <v>0</v>
      </c>
      <c r="BC655">
        <v>0</v>
      </c>
      <c r="BD655">
        <v>0.68420000000000003</v>
      </c>
      <c r="BE655">
        <v>0.3659</v>
      </c>
      <c r="BF655">
        <v>1.3745000000000001</v>
      </c>
      <c r="BG655">
        <v>0.48130000000000001</v>
      </c>
      <c r="BH655">
        <v>-1.38E-2</v>
      </c>
      <c r="BI655">
        <v>-0.13070000000000001</v>
      </c>
    </row>
    <row r="656" spans="1:61" hidden="1">
      <c r="A656" t="s">
        <v>871</v>
      </c>
      <c r="B656" t="s">
        <v>25</v>
      </c>
      <c r="C656" t="s">
        <v>151</v>
      </c>
      <c r="D656" t="s">
        <v>829</v>
      </c>
      <c r="E656" t="s">
        <v>593</v>
      </c>
      <c r="F656" t="s">
        <v>1</v>
      </c>
      <c r="G656" t="s">
        <v>1</v>
      </c>
      <c r="H656" t="s">
        <v>1</v>
      </c>
      <c r="I656" t="s">
        <v>1</v>
      </c>
      <c r="J656" t="s">
        <v>1</v>
      </c>
      <c r="K656" t="s">
        <v>1</v>
      </c>
      <c r="L656" t="s">
        <v>1</v>
      </c>
      <c r="M656" t="s">
        <v>1</v>
      </c>
      <c r="N656" t="s">
        <v>1</v>
      </c>
      <c r="O656" t="s">
        <v>1</v>
      </c>
      <c r="P656" t="s">
        <v>1</v>
      </c>
      <c r="Q656" t="s">
        <v>1</v>
      </c>
      <c r="R656" t="s">
        <v>1</v>
      </c>
      <c r="S656" t="s">
        <v>1</v>
      </c>
      <c r="T656" t="s">
        <v>1</v>
      </c>
      <c r="U656" t="s">
        <v>1</v>
      </c>
      <c r="V656" t="s">
        <v>1</v>
      </c>
      <c r="W656" t="s">
        <v>1</v>
      </c>
      <c r="X656" t="s">
        <v>1</v>
      </c>
      <c r="Y656" t="s">
        <v>1</v>
      </c>
      <c r="Z656" t="s">
        <v>1</v>
      </c>
      <c r="AA656" t="s">
        <v>1</v>
      </c>
      <c r="AB656" t="s">
        <v>1</v>
      </c>
      <c r="AC656" t="s">
        <v>1</v>
      </c>
      <c r="AD656" t="s">
        <v>1</v>
      </c>
      <c r="AE656" t="s">
        <v>1</v>
      </c>
      <c r="AF656" t="s">
        <v>1</v>
      </c>
      <c r="AG656" t="s">
        <v>1</v>
      </c>
      <c r="AH656" t="s">
        <v>1</v>
      </c>
      <c r="AI656" t="s">
        <v>1</v>
      </c>
      <c r="AJ656" t="s">
        <v>1</v>
      </c>
      <c r="AK656" t="s">
        <v>1</v>
      </c>
      <c r="AL656" t="s">
        <v>1</v>
      </c>
      <c r="AM656" t="s">
        <v>1</v>
      </c>
      <c r="AN656" t="s">
        <v>1</v>
      </c>
      <c r="AO656" t="s">
        <v>1</v>
      </c>
      <c r="AP656" t="s">
        <v>1</v>
      </c>
      <c r="AQ656" t="s">
        <v>1</v>
      </c>
      <c r="AR656" t="s">
        <v>1</v>
      </c>
      <c r="AS656" t="s">
        <v>1</v>
      </c>
      <c r="AT656" t="s">
        <v>1</v>
      </c>
      <c r="AU656" t="s">
        <v>1</v>
      </c>
      <c r="AV656" t="s">
        <v>1</v>
      </c>
      <c r="AW656" t="s">
        <v>1</v>
      </c>
      <c r="AX656" t="s">
        <v>1</v>
      </c>
      <c r="AY656" t="s">
        <v>1</v>
      </c>
      <c r="AZ656" t="s">
        <v>1</v>
      </c>
      <c r="BA656" t="s">
        <v>1</v>
      </c>
      <c r="BB656">
        <v>0</v>
      </c>
      <c r="BC656">
        <v>0</v>
      </c>
      <c r="BD656">
        <v>0</v>
      </c>
      <c r="BE656">
        <v>0.79410000000000003</v>
      </c>
      <c r="BF656">
        <v>0.1024</v>
      </c>
      <c r="BG656">
        <v>0.41610000000000003</v>
      </c>
      <c r="BH656">
        <v>-0.10680000000000001</v>
      </c>
      <c r="BI656">
        <v>0</v>
      </c>
    </row>
    <row r="657" spans="1:61" hidden="1">
      <c r="A657" t="s">
        <v>872</v>
      </c>
      <c r="B657" t="s">
        <v>26</v>
      </c>
      <c r="C657" t="s">
        <v>151</v>
      </c>
      <c r="D657" t="s">
        <v>829</v>
      </c>
      <c r="E657" t="s">
        <v>593</v>
      </c>
      <c r="F657" t="s">
        <v>1</v>
      </c>
      <c r="G657" t="s">
        <v>1</v>
      </c>
      <c r="H657" t="s">
        <v>1</v>
      </c>
      <c r="I657" t="s">
        <v>1</v>
      </c>
      <c r="J657" t="s">
        <v>1</v>
      </c>
      <c r="K657" t="s">
        <v>1</v>
      </c>
      <c r="L657" t="s">
        <v>1</v>
      </c>
      <c r="M657" t="s">
        <v>1</v>
      </c>
      <c r="N657" t="s">
        <v>1</v>
      </c>
      <c r="O657" t="s">
        <v>1</v>
      </c>
      <c r="P657" t="s">
        <v>1</v>
      </c>
      <c r="Q657" t="s">
        <v>1</v>
      </c>
      <c r="R657" t="s">
        <v>1</v>
      </c>
      <c r="S657" t="s">
        <v>1</v>
      </c>
      <c r="T657" t="s">
        <v>1</v>
      </c>
      <c r="U657" t="s">
        <v>1</v>
      </c>
      <c r="V657" t="s">
        <v>1</v>
      </c>
      <c r="W657" t="s">
        <v>1</v>
      </c>
      <c r="X657" t="s">
        <v>1</v>
      </c>
      <c r="Y657" t="s">
        <v>1</v>
      </c>
      <c r="Z657" t="s">
        <v>1</v>
      </c>
      <c r="AA657" t="s">
        <v>1</v>
      </c>
      <c r="AB657" t="s">
        <v>1</v>
      </c>
      <c r="AC657" t="s">
        <v>1</v>
      </c>
      <c r="AD657" t="s">
        <v>1</v>
      </c>
      <c r="AE657" t="s">
        <v>1</v>
      </c>
      <c r="AF657" t="s">
        <v>1</v>
      </c>
      <c r="AG657" t="s">
        <v>1</v>
      </c>
      <c r="AH657" t="s">
        <v>1</v>
      </c>
      <c r="AI657" t="s">
        <v>1</v>
      </c>
      <c r="AJ657" t="s">
        <v>1</v>
      </c>
      <c r="AK657" t="s">
        <v>1</v>
      </c>
      <c r="AL657" t="s">
        <v>1</v>
      </c>
      <c r="AM657" t="s">
        <v>1</v>
      </c>
      <c r="AN657" t="s">
        <v>1</v>
      </c>
      <c r="AO657" t="s">
        <v>1</v>
      </c>
      <c r="AP657" t="s">
        <v>1</v>
      </c>
      <c r="AQ657" t="s">
        <v>1</v>
      </c>
      <c r="AR657" t="s">
        <v>1</v>
      </c>
      <c r="AS657" t="s">
        <v>1</v>
      </c>
      <c r="AT657" t="s">
        <v>1</v>
      </c>
      <c r="AU657" t="s">
        <v>1</v>
      </c>
      <c r="AV657" t="s">
        <v>1</v>
      </c>
      <c r="AW657" t="s">
        <v>1</v>
      </c>
      <c r="AX657" t="s">
        <v>1</v>
      </c>
      <c r="AY657" t="s">
        <v>1</v>
      </c>
      <c r="AZ657" t="s">
        <v>1</v>
      </c>
      <c r="BA657" t="s">
        <v>1</v>
      </c>
      <c r="BB657">
        <v>0</v>
      </c>
      <c r="BC657">
        <v>0</v>
      </c>
      <c r="BD657">
        <v>1.0789</v>
      </c>
      <c r="BE657">
        <v>0.20399999999999999</v>
      </c>
      <c r="BF657">
        <v>0.442</v>
      </c>
      <c r="BG657">
        <v>0.31929999999999997</v>
      </c>
      <c r="BH657">
        <v>0.16189999999999999</v>
      </c>
      <c r="BI657">
        <v>-0.44719999999999999</v>
      </c>
    </row>
    <row r="658" spans="1:61" hidden="1">
      <c r="A658" t="s">
        <v>873</v>
      </c>
      <c r="B658" t="s">
        <v>27</v>
      </c>
      <c r="C658" t="s">
        <v>151</v>
      </c>
      <c r="D658" t="s">
        <v>829</v>
      </c>
      <c r="E658" t="s">
        <v>593</v>
      </c>
      <c r="F658" t="s">
        <v>1</v>
      </c>
      <c r="G658" t="s">
        <v>1</v>
      </c>
      <c r="H658" t="s">
        <v>1</v>
      </c>
      <c r="I658" t="s">
        <v>1</v>
      </c>
      <c r="J658" t="s">
        <v>1</v>
      </c>
      <c r="K658" t="s">
        <v>1</v>
      </c>
      <c r="L658" t="s">
        <v>1</v>
      </c>
      <c r="M658" t="s">
        <v>1</v>
      </c>
      <c r="N658" t="s">
        <v>1</v>
      </c>
      <c r="O658" t="s">
        <v>1</v>
      </c>
      <c r="P658" t="s">
        <v>1</v>
      </c>
      <c r="Q658" t="s">
        <v>1</v>
      </c>
      <c r="R658" t="s">
        <v>1</v>
      </c>
      <c r="S658" t="s">
        <v>1</v>
      </c>
      <c r="T658" t="s">
        <v>1</v>
      </c>
      <c r="U658" t="s">
        <v>1</v>
      </c>
      <c r="V658" t="s">
        <v>1</v>
      </c>
      <c r="W658" t="s">
        <v>1</v>
      </c>
      <c r="X658" t="s">
        <v>1</v>
      </c>
      <c r="Y658" t="s">
        <v>1</v>
      </c>
      <c r="Z658" t="s">
        <v>1</v>
      </c>
      <c r="AA658" t="s">
        <v>1</v>
      </c>
      <c r="AB658" t="s">
        <v>1</v>
      </c>
      <c r="AC658" t="s">
        <v>1</v>
      </c>
      <c r="AD658" t="s">
        <v>1</v>
      </c>
      <c r="AE658" t="s">
        <v>1</v>
      </c>
      <c r="AF658" t="s">
        <v>1</v>
      </c>
      <c r="AG658" t="s">
        <v>1</v>
      </c>
      <c r="AH658" t="s">
        <v>1</v>
      </c>
      <c r="AI658" t="s">
        <v>1</v>
      </c>
      <c r="AJ658" t="s">
        <v>1</v>
      </c>
      <c r="AK658" t="s">
        <v>1</v>
      </c>
      <c r="AL658" t="s">
        <v>1</v>
      </c>
      <c r="AM658" t="s">
        <v>1</v>
      </c>
      <c r="AN658" t="s">
        <v>1</v>
      </c>
      <c r="AO658" t="s">
        <v>1</v>
      </c>
      <c r="AP658" t="s">
        <v>1</v>
      </c>
      <c r="AQ658" t="s">
        <v>1</v>
      </c>
      <c r="AR658" t="s">
        <v>1</v>
      </c>
      <c r="AS658" t="s">
        <v>1</v>
      </c>
      <c r="AT658" t="s">
        <v>1</v>
      </c>
      <c r="AU658" t="s">
        <v>1</v>
      </c>
      <c r="AV658" t="s">
        <v>1</v>
      </c>
      <c r="AW658" t="s">
        <v>1</v>
      </c>
      <c r="AX658" t="s">
        <v>1</v>
      </c>
      <c r="AY658" t="s">
        <v>1</v>
      </c>
      <c r="AZ658" t="s">
        <v>1</v>
      </c>
      <c r="BA658" t="s">
        <v>1</v>
      </c>
      <c r="BB658">
        <v>0</v>
      </c>
      <c r="BC658">
        <v>0</v>
      </c>
      <c r="BD658">
        <v>-0.26700000000000002</v>
      </c>
      <c r="BE658">
        <v>0.59160000000000001</v>
      </c>
      <c r="BF658">
        <v>0.69899999999999995</v>
      </c>
      <c r="BG658">
        <v>0.91400000000000003</v>
      </c>
      <c r="BH658">
        <v>-0.77890000000000004</v>
      </c>
      <c r="BI658">
        <v>2.0199999999999999E-2</v>
      </c>
    </row>
    <row r="659" spans="1:61" hidden="1">
      <c r="A659" t="s">
        <v>874</v>
      </c>
      <c r="B659" t="s">
        <v>28</v>
      </c>
      <c r="C659" t="s">
        <v>151</v>
      </c>
      <c r="D659" t="s">
        <v>829</v>
      </c>
      <c r="E659" t="s">
        <v>593</v>
      </c>
      <c r="F659" t="s">
        <v>1</v>
      </c>
      <c r="G659" t="s">
        <v>1</v>
      </c>
      <c r="H659" t="s">
        <v>1</v>
      </c>
      <c r="I659" t="s">
        <v>1</v>
      </c>
      <c r="J659" t="s">
        <v>1</v>
      </c>
      <c r="K659" t="s">
        <v>1</v>
      </c>
      <c r="L659" t="s">
        <v>1</v>
      </c>
      <c r="M659" t="s">
        <v>1</v>
      </c>
      <c r="N659" t="s">
        <v>1</v>
      </c>
      <c r="O659" t="s">
        <v>1</v>
      </c>
      <c r="P659" t="s">
        <v>1</v>
      </c>
      <c r="Q659" t="s">
        <v>1</v>
      </c>
      <c r="R659" t="s">
        <v>1</v>
      </c>
      <c r="S659" t="s">
        <v>1</v>
      </c>
      <c r="T659" t="s">
        <v>1</v>
      </c>
      <c r="U659" t="s">
        <v>1</v>
      </c>
      <c r="V659" t="s">
        <v>1</v>
      </c>
      <c r="W659" t="s">
        <v>1</v>
      </c>
      <c r="X659" t="s">
        <v>1</v>
      </c>
      <c r="Y659" t="s">
        <v>1</v>
      </c>
      <c r="Z659" t="s">
        <v>1</v>
      </c>
      <c r="AA659" t="s">
        <v>1</v>
      </c>
      <c r="AB659" t="s">
        <v>1</v>
      </c>
      <c r="AC659" t="s">
        <v>1</v>
      </c>
      <c r="AD659" t="s">
        <v>1</v>
      </c>
      <c r="AE659" t="s">
        <v>1</v>
      </c>
      <c r="AF659" t="s">
        <v>1</v>
      </c>
      <c r="AG659" t="s">
        <v>1</v>
      </c>
      <c r="AH659" t="s">
        <v>1</v>
      </c>
      <c r="AI659" t="s">
        <v>1</v>
      </c>
      <c r="AJ659" t="s">
        <v>1</v>
      </c>
      <c r="AK659" t="s">
        <v>1</v>
      </c>
      <c r="AL659" t="s">
        <v>1</v>
      </c>
      <c r="AM659" t="s">
        <v>1</v>
      </c>
      <c r="AN659" t="s">
        <v>1</v>
      </c>
      <c r="AO659" t="s">
        <v>1</v>
      </c>
      <c r="AP659" t="s">
        <v>1</v>
      </c>
      <c r="AQ659" t="s">
        <v>1</v>
      </c>
      <c r="AR659" t="s">
        <v>1</v>
      </c>
      <c r="AS659" t="s">
        <v>1</v>
      </c>
      <c r="AT659" t="s">
        <v>1</v>
      </c>
      <c r="AU659" t="s">
        <v>1</v>
      </c>
      <c r="AV659" t="s">
        <v>1</v>
      </c>
      <c r="AW659" t="s">
        <v>1</v>
      </c>
      <c r="AX659" t="s">
        <v>1</v>
      </c>
      <c r="AY659" t="s">
        <v>1</v>
      </c>
      <c r="AZ659" t="s">
        <v>1</v>
      </c>
      <c r="BA659" t="s">
        <v>1</v>
      </c>
      <c r="BB659">
        <v>0</v>
      </c>
      <c r="BC659">
        <v>0</v>
      </c>
      <c r="BD659">
        <v>-0.8034</v>
      </c>
      <c r="BE659">
        <v>0.31559999999999999</v>
      </c>
      <c r="BF659">
        <v>0.20269999999999999</v>
      </c>
      <c r="BG659">
        <v>-2.9999999999999997E-4</v>
      </c>
      <c r="BH659">
        <v>0.15179999999999999</v>
      </c>
      <c r="BI659">
        <v>-7.2700000000000001E-2</v>
      </c>
    </row>
    <row r="660" spans="1:61" hidden="1">
      <c r="A660" t="s">
        <v>875</v>
      </c>
      <c r="B660" t="s">
        <v>29</v>
      </c>
      <c r="C660" t="s">
        <v>151</v>
      </c>
      <c r="D660" t="s">
        <v>829</v>
      </c>
      <c r="E660" t="s">
        <v>593</v>
      </c>
      <c r="F660" t="s">
        <v>1</v>
      </c>
      <c r="G660" t="s">
        <v>1</v>
      </c>
      <c r="H660" t="s">
        <v>1</v>
      </c>
      <c r="I660" t="s">
        <v>1</v>
      </c>
      <c r="J660" t="s">
        <v>1</v>
      </c>
      <c r="K660" t="s">
        <v>1</v>
      </c>
      <c r="L660" t="s">
        <v>1</v>
      </c>
      <c r="M660" t="s">
        <v>1</v>
      </c>
      <c r="N660" t="s">
        <v>1</v>
      </c>
      <c r="O660" t="s">
        <v>1</v>
      </c>
      <c r="P660" t="s">
        <v>1</v>
      </c>
      <c r="Q660" t="s">
        <v>1</v>
      </c>
      <c r="R660" t="s">
        <v>1</v>
      </c>
      <c r="S660" t="s">
        <v>1</v>
      </c>
      <c r="T660" t="s">
        <v>1</v>
      </c>
      <c r="U660" t="s">
        <v>1</v>
      </c>
      <c r="V660" t="s">
        <v>1</v>
      </c>
      <c r="W660" t="s">
        <v>1</v>
      </c>
      <c r="X660" t="s">
        <v>1</v>
      </c>
      <c r="Y660" t="s">
        <v>1</v>
      </c>
      <c r="Z660" t="s">
        <v>1</v>
      </c>
      <c r="AA660" t="s">
        <v>1</v>
      </c>
      <c r="AB660" t="s">
        <v>1</v>
      </c>
      <c r="AC660" t="s">
        <v>1</v>
      </c>
      <c r="AD660" t="s">
        <v>1</v>
      </c>
      <c r="AE660" t="s">
        <v>1</v>
      </c>
      <c r="AF660" t="s">
        <v>1</v>
      </c>
      <c r="AG660" t="s">
        <v>1</v>
      </c>
      <c r="AH660" t="s">
        <v>1</v>
      </c>
      <c r="AI660" t="s">
        <v>1</v>
      </c>
      <c r="AJ660" t="s">
        <v>1</v>
      </c>
      <c r="AK660" t="s">
        <v>1</v>
      </c>
      <c r="AL660" t="s">
        <v>1</v>
      </c>
      <c r="AM660" t="s">
        <v>1</v>
      </c>
      <c r="AN660" t="s">
        <v>1</v>
      </c>
      <c r="AO660" t="s">
        <v>1</v>
      </c>
      <c r="AP660" t="s">
        <v>1</v>
      </c>
      <c r="AQ660" t="s">
        <v>1</v>
      </c>
      <c r="AR660" t="s">
        <v>1</v>
      </c>
      <c r="AS660" t="s">
        <v>1</v>
      </c>
      <c r="AT660" t="s">
        <v>1</v>
      </c>
      <c r="AU660" t="s">
        <v>1</v>
      </c>
      <c r="AV660" t="s">
        <v>1</v>
      </c>
      <c r="AW660" t="s">
        <v>1</v>
      </c>
      <c r="AX660" t="s">
        <v>1</v>
      </c>
      <c r="AY660" t="s">
        <v>1</v>
      </c>
      <c r="AZ660" t="s">
        <v>1</v>
      </c>
      <c r="BA660" t="s">
        <v>1</v>
      </c>
      <c r="BB660">
        <v>0</v>
      </c>
      <c r="BC660">
        <v>0</v>
      </c>
      <c r="BD660">
        <v>1.7594000000000001</v>
      </c>
      <c r="BE660">
        <v>-1.0149999999999999</v>
      </c>
      <c r="BF660">
        <v>-0.26240000000000002</v>
      </c>
      <c r="BG660">
        <v>-0.53490000000000004</v>
      </c>
      <c r="BH660">
        <v>0.62570000000000003</v>
      </c>
      <c r="BI660">
        <v>-0.21440000000000001</v>
      </c>
    </row>
    <row r="661" spans="1:61" hidden="1">
      <c r="A661" t="s">
        <v>876</v>
      </c>
      <c r="B661" t="s">
        <v>30</v>
      </c>
      <c r="C661" t="s">
        <v>151</v>
      </c>
      <c r="D661" t="s">
        <v>829</v>
      </c>
      <c r="E661" t="s">
        <v>593</v>
      </c>
      <c r="F661" t="s">
        <v>1</v>
      </c>
      <c r="G661" t="s">
        <v>1</v>
      </c>
      <c r="H661" t="s">
        <v>1</v>
      </c>
      <c r="I661" t="s">
        <v>1</v>
      </c>
      <c r="J661" t="s">
        <v>1</v>
      </c>
      <c r="K661" t="s">
        <v>1</v>
      </c>
      <c r="L661" t="s">
        <v>1</v>
      </c>
      <c r="M661" t="s">
        <v>1</v>
      </c>
      <c r="N661" t="s">
        <v>1</v>
      </c>
      <c r="O661" t="s">
        <v>1</v>
      </c>
      <c r="P661" t="s">
        <v>1</v>
      </c>
      <c r="Q661" t="s">
        <v>1</v>
      </c>
      <c r="R661" t="s">
        <v>1</v>
      </c>
      <c r="S661" t="s">
        <v>1</v>
      </c>
      <c r="T661" t="s">
        <v>1</v>
      </c>
      <c r="U661" t="s">
        <v>1</v>
      </c>
      <c r="V661" t="s">
        <v>1</v>
      </c>
      <c r="W661" t="s">
        <v>1</v>
      </c>
      <c r="X661" t="s">
        <v>1</v>
      </c>
      <c r="Y661" t="s">
        <v>1</v>
      </c>
      <c r="Z661" t="s">
        <v>1</v>
      </c>
      <c r="AA661" t="s">
        <v>1</v>
      </c>
      <c r="AB661" t="s">
        <v>1</v>
      </c>
      <c r="AC661" t="s">
        <v>1</v>
      </c>
      <c r="AD661" t="s">
        <v>1</v>
      </c>
      <c r="AE661" t="s">
        <v>1</v>
      </c>
      <c r="AF661" t="s">
        <v>1</v>
      </c>
      <c r="AG661" t="s">
        <v>1</v>
      </c>
      <c r="AH661" t="s">
        <v>1</v>
      </c>
      <c r="AI661" t="s">
        <v>1</v>
      </c>
      <c r="AJ661" t="s">
        <v>1</v>
      </c>
      <c r="AK661" t="s">
        <v>1</v>
      </c>
      <c r="AL661" t="s">
        <v>1</v>
      </c>
      <c r="AM661" t="s">
        <v>1</v>
      </c>
      <c r="AN661" t="s">
        <v>1</v>
      </c>
      <c r="AO661" t="s">
        <v>1</v>
      </c>
      <c r="AP661" t="s">
        <v>1</v>
      </c>
      <c r="AQ661" t="s">
        <v>1</v>
      </c>
      <c r="AR661" t="s">
        <v>1</v>
      </c>
      <c r="AS661" t="s">
        <v>1</v>
      </c>
      <c r="AT661" t="s">
        <v>1</v>
      </c>
      <c r="AU661" t="s">
        <v>1</v>
      </c>
      <c r="AV661" t="s">
        <v>1</v>
      </c>
      <c r="AW661" t="s">
        <v>1</v>
      </c>
      <c r="AX661" t="s">
        <v>1</v>
      </c>
      <c r="AY661" t="s">
        <v>1</v>
      </c>
      <c r="AZ661" t="s">
        <v>1</v>
      </c>
      <c r="BA661" t="s">
        <v>1</v>
      </c>
      <c r="BB661">
        <v>0</v>
      </c>
      <c r="BC661">
        <v>0</v>
      </c>
      <c r="BD661">
        <v>-0.13919999999999999</v>
      </c>
      <c r="BE661">
        <v>0.79190000000000005</v>
      </c>
      <c r="BF661">
        <v>1.0939000000000001</v>
      </c>
      <c r="BG661">
        <v>0.74419999999999997</v>
      </c>
      <c r="BH661">
        <v>0.56950000000000001</v>
      </c>
      <c r="BI661">
        <v>6.1499999999999999E-2</v>
      </c>
    </row>
    <row r="662" spans="1:61" hidden="1">
      <c r="A662" t="s">
        <v>877</v>
      </c>
      <c r="B662" t="s">
        <v>31</v>
      </c>
      <c r="C662" t="s">
        <v>151</v>
      </c>
      <c r="D662" t="s">
        <v>829</v>
      </c>
      <c r="E662" t="s">
        <v>593</v>
      </c>
      <c r="F662" t="s">
        <v>1</v>
      </c>
      <c r="G662" t="s">
        <v>1</v>
      </c>
      <c r="H662" t="s">
        <v>1</v>
      </c>
      <c r="I662" t="s">
        <v>1</v>
      </c>
      <c r="J662" t="s">
        <v>1</v>
      </c>
      <c r="K662" t="s">
        <v>1</v>
      </c>
      <c r="L662" t="s">
        <v>1</v>
      </c>
      <c r="M662" t="s">
        <v>1</v>
      </c>
      <c r="N662" t="s">
        <v>1</v>
      </c>
      <c r="O662" t="s">
        <v>1</v>
      </c>
      <c r="P662" t="s">
        <v>1</v>
      </c>
      <c r="Q662" t="s">
        <v>1</v>
      </c>
      <c r="R662" t="s">
        <v>1</v>
      </c>
      <c r="S662" t="s">
        <v>1</v>
      </c>
      <c r="T662" t="s">
        <v>1</v>
      </c>
      <c r="U662" t="s">
        <v>1</v>
      </c>
      <c r="V662" t="s">
        <v>1</v>
      </c>
      <c r="W662" t="s">
        <v>1</v>
      </c>
      <c r="X662" t="s">
        <v>1</v>
      </c>
      <c r="Y662" t="s">
        <v>1</v>
      </c>
      <c r="Z662" t="s">
        <v>1</v>
      </c>
      <c r="AA662" t="s">
        <v>1</v>
      </c>
      <c r="AB662" t="s">
        <v>1</v>
      </c>
      <c r="AC662" t="s">
        <v>1</v>
      </c>
      <c r="AD662" t="s">
        <v>1</v>
      </c>
      <c r="AE662" t="s">
        <v>1</v>
      </c>
      <c r="AF662" t="s">
        <v>1</v>
      </c>
      <c r="AG662" t="s">
        <v>1</v>
      </c>
      <c r="AH662" t="s">
        <v>1</v>
      </c>
      <c r="AI662" t="s">
        <v>1</v>
      </c>
      <c r="AJ662" t="s">
        <v>1</v>
      </c>
      <c r="AK662" t="s">
        <v>1</v>
      </c>
      <c r="AL662" t="s">
        <v>1</v>
      </c>
      <c r="AM662" t="s">
        <v>1</v>
      </c>
      <c r="AN662" t="s">
        <v>1</v>
      </c>
      <c r="AO662" t="s">
        <v>1</v>
      </c>
      <c r="AP662" t="s">
        <v>1</v>
      </c>
      <c r="AQ662" t="s">
        <v>1</v>
      </c>
      <c r="AR662" t="s">
        <v>1</v>
      </c>
      <c r="AS662" t="s">
        <v>1</v>
      </c>
      <c r="AT662" t="s">
        <v>1</v>
      </c>
      <c r="AU662" t="s">
        <v>1</v>
      </c>
      <c r="AV662" t="s">
        <v>1</v>
      </c>
      <c r="AW662" t="s">
        <v>1</v>
      </c>
      <c r="AX662" t="s">
        <v>1</v>
      </c>
      <c r="AY662" t="s">
        <v>1</v>
      </c>
      <c r="AZ662" t="s">
        <v>1</v>
      </c>
      <c r="BA662" t="s">
        <v>1</v>
      </c>
      <c r="BB662">
        <v>0.38590000000000002</v>
      </c>
      <c r="BC662">
        <v>-0.23150000000000001</v>
      </c>
      <c r="BD662">
        <v>4.5194000000000001</v>
      </c>
      <c r="BE662">
        <v>4.6405000000000003</v>
      </c>
      <c r="BF662">
        <v>3.0674999999999999</v>
      </c>
      <c r="BG662">
        <v>1.0909</v>
      </c>
      <c r="BH662">
        <v>3.0613999999999999</v>
      </c>
      <c r="BI662">
        <v>-1.7332000000000001</v>
      </c>
    </row>
    <row r="663" spans="1:61" hidden="1">
      <c r="A663" t="s">
        <v>878</v>
      </c>
      <c r="B663" t="s">
        <v>32</v>
      </c>
      <c r="C663" t="s">
        <v>151</v>
      </c>
      <c r="D663" t="s">
        <v>829</v>
      </c>
      <c r="E663" t="s">
        <v>593</v>
      </c>
      <c r="F663" t="s">
        <v>1</v>
      </c>
      <c r="G663" t="s">
        <v>1</v>
      </c>
      <c r="H663" t="s">
        <v>1</v>
      </c>
      <c r="I663" t="s">
        <v>1</v>
      </c>
      <c r="J663" t="s">
        <v>1</v>
      </c>
      <c r="K663" t="s">
        <v>1</v>
      </c>
      <c r="L663" t="s">
        <v>1</v>
      </c>
      <c r="M663" t="s">
        <v>1</v>
      </c>
      <c r="N663" t="s">
        <v>1</v>
      </c>
      <c r="O663" t="s">
        <v>1</v>
      </c>
      <c r="P663" t="s">
        <v>1</v>
      </c>
      <c r="Q663" t="s">
        <v>1</v>
      </c>
      <c r="R663" t="s">
        <v>1</v>
      </c>
      <c r="S663" t="s">
        <v>1</v>
      </c>
      <c r="T663" t="s">
        <v>1</v>
      </c>
      <c r="U663" t="s">
        <v>1</v>
      </c>
      <c r="V663" t="s">
        <v>1</v>
      </c>
      <c r="W663" t="s">
        <v>1</v>
      </c>
      <c r="X663" t="s">
        <v>1</v>
      </c>
      <c r="Y663" t="s">
        <v>1</v>
      </c>
      <c r="Z663" t="s">
        <v>1</v>
      </c>
      <c r="AA663" t="s">
        <v>1</v>
      </c>
      <c r="AB663" t="s">
        <v>1</v>
      </c>
      <c r="AC663" t="s">
        <v>1</v>
      </c>
      <c r="AD663" t="s">
        <v>1</v>
      </c>
      <c r="AE663" t="s">
        <v>1</v>
      </c>
      <c r="AF663" t="s">
        <v>1</v>
      </c>
      <c r="AG663" t="s">
        <v>1</v>
      </c>
      <c r="AH663" t="s">
        <v>1</v>
      </c>
      <c r="AI663" t="s">
        <v>1</v>
      </c>
      <c r="AJ663" t="s">
        <v>1</v>
      </c>
      <c r="AK663" t="s">
        <v>1</v>
      </c>
      <c r="AL663" t="s">
        <v>1</v>
      </c>
      <c r="AM663" t="s">
        <v>1</v>
      </c>
      <c r="AN663" t="s">
        <v>1</v>
      </c>
      <c r="AO663" t="s">
        <v>1</v>
      </c>
      <c r="AP663" t="s">
        <v>1</v>
      </c>
      <c r="AQ663" t="s">
        <v>1</v>
      </c>
      <c r="AR663" t="s">
        <v>1</v>
      </c>
      <c r="AS663" t="s">
        <v>1</v>
      </c>
      <c r="AT663" t="s">
        <v>1</v>
      </c>
      <c r="AU663" t="s">
        <v>1</v>
      </c>
      <c r="AV663" t="s">
        <v>1</v>
      </c>
      <c r="AW663" t="s">
        <v>1</v>
      </c>
      <c r="AX663" t="s">
        <v>1</v>
      </c>
      <c r="AY663" t="s">
        <v>1</v>
      </c>
      <c r="AZ663" t="s">
        <v>1</v>
      </c>
      <c r="BA663" t="s">
        <v>1</v>
      </c>
      <c r="BB663">
        <v>0</v>
      </c>
      <c r="BC663">
        <v>0</v>
      </c>
      <c r="BD663">
        <v>0.55089999999999995</v>
      </c>
      <c r="BE663">
        <v>0.82569999999999999</v>
      </c>
      <c r="BF663">
        <v>1.5511999999999999</v>
      </c>
      <c r="BG663">
        <v>1.6860999999999999</v>
      </c>
      <c r="BH663">
        <v>0.69369999999999998</v>
      </c>
      <c r="BI663">
        <v>-1.1874</v>
      </c>
    </row>
    <row r="664" spans="1:61" hidden="1">
      <c r="A664" t="s">
        <v>879</v>
      </c>
      <c r="B664" t="s">
        <v>33</v>
      </c>
      <c r="C664" t="s">
        <v>151</v>
      </c>
      <c r="D664" t="s">
        <v>829</v>
      </c>
      <c r="E664" t="s">
        <v>593</v>
      </c>
      <c r="F664" t="s">
        <v>1</v>
      </c>
      <c r="G664" t="s">
        <v>1</v>
      </c>
      <c r="H664" t="s">
        <v>1</v>
      </c>
      <c r="I664" t="s">
        <v>1</v>
      </c>
      <c r="J664" t="s">
        <v>1</v>
      </c>
      <c r="K664" t="s">
        <v>1</v>
      </c>
      <c r="L664" t="s">
        <v>1</v>
      </c>
      <c r="M664" t="s">
        <v>1</v>
      </c>
      <c r="N664" t="s">
        <v>1</v>
      </c>
      <c r="O664" t="s">
        <v>1</v>
      </c>
      <c r="P664" t="s">
        <v>1</v>
      </c>
      <c r="Q664" t="s">
        <v>1</v>
      </c>
      <c r="R664" t="s">
        <v>1</v>
      </c>
      <c r="S664" t="s">
        <v>1</v>
      </c>
      <c r="T664" t="s">
        <v>1</v>
      </c>
      <c r="U664" t="s">
        <v>1</v>
      </c>
      <c r="V664" t="s">
        <v>1</v>
      </c>
      <c r="W664" t="s">
        <v>1</v>
      </c>
      <c r="X664" t="s">
        <v>1</v>
      </c>
      <c r="Y664" t="s">
        <v>1</v>
      </c>
      <c r="Z664" t="s">
        <v>1</v>
      </c>
      <c r="AA664" t="s">
        <v>1</v>
      </c>
      <c r="AB664" t="s">
        <v>1</v>
      </c>
      <c r="AC664" t="s">
        <v>1</v>
      </c>
      <c r="AD664" t="s">
        <v>1</v>
      </c>
      <c r="AE664" t="s">
        <v>1</v>
      </c>
      <c r="AF664" t="s">
        <v>1</v>
      </c>
      <c r="AG664" t="s">
        <v>1</v>
      </c>
      <c r="AH664" t="s">
        <v>1</v>
      </c>
      <c r="AI664" t="s">
        <v>1</v>
      </c>
      <c r="AJ664" t="s">
        <v>1</v>
      </c>
      <c r="AK664" t="s">
        <v>1</v>
      </c>
      <c r="AL664" t="s">
        <v>1</v>
      </c>
      <c r="AM664" t="s">
        <v>1</v>
      </c>
      <c r="AN664" t="s">
        <v>1</v>
      </c>
      <c r="AO664" t="s">
        <v>1</v>
      </c>
      <c r="AP664" t="s">
        <v>1</v>
      </c>
      <c r="AQ664" t="s">
        <v>1</v>
      </c>
      <c r="AR664" t="s">
        <v>1</v>
      </c>
      <c r="AS664" t="s">
        <v>1</v>
      </c>
      <c r="AT664" t="s">
        <v>1</v>
      </c>
      <c r="AU664" t="s">
        <v>1</v>
      </c>
      <c r="AV664" t="s">
        <v>1</v>
      </c>
      <c r="AW664" t="s">
        <v>1</v>
      </c>
      <c r="AX664" t="s">
        <v>1</v>
      </c>
      <c r="AY664" t="s">
        <v>1</v>
      </c>
      <c r="AZ664" t="s">
        <v>1</v>
      </c>
      <c r="BA664" t="s">
        <v>1</v>
      </c>
      <c r="BB664">
        <v>0</v>
      </c>
      <c r="BC664">
        <v>0</v>
      </c>
      <c r="BD664">
        <v>0.2117</v>
      </c>
      <c r="BE664">
        <v>0.97929999999999995</v>
      </c>
      <c r="BF664">
        <v>1.153</v>
      </c>
      <c r="BG664">
        <v>1.3387</v>
      </c>
      <c r="BH664">
        <v>8.7800000000000003E-2</v>
      </c>
      <c r="BI664">
        <v>-0.38479999999999998</v>
      </c>
    </row>
    <row r="665" spans="1:61" hidden="1">
      <c r="A665" t="s">
        <v>880</v>
      </c>
      <c r="B665" t="s">
        <v>34</v>
      </c>
      <c r="C665" t="s">
        <v>151</v>
      </c>
      <c r="D665" t="s">
        <v>829</v>
      </c>
      <c r="E665" t="s">
        <v>593</v>
      </c>
      <c r="F665" t="s">
        <v>1</v>
      </c>
      <c r="G665" t="s">
        <v>1</v>
      </c>
      <c r="H665" t="s">
        <v>1</v>
      </c>
      <c r="I665" t="s">
        <v>1</v>
      </c>
      <c r="J665" t="s">
        <v>1</v>
      </c>
      <c r="K665" t="s">
        <v>1</v>
      </c>
      <c r="L665" t="s">
        <v>1</v>
      </c>
      <c r="M665" t="s">
        <v>1</v>
      </c>
      <c r="N665" t="s">
        <v>1</v>
      </c>
      <c r="O665" t="s">
        <v>1</v>
      </c>
      <c r="P665" t="s">
        <v>1</v>
      </c>
      <c r="Q665" t="s">
        <v>1</v>
      </c>
      <c r="R665" t="s">
        <v>1</v>
      </c>
      <c r="S665" t="s">
        <v>1</v>
      </c>
      <c r="T665" t="s">
        <v>1</v>
      </c>
      <c r="U665" t="s">
        <v>1</v>
      </c>
      <c r="V665" t="s">
        <v>1</v>
      </c>
      <c r="W665" t="s">
        <v>1</v>
      </c>
      <c r="X665" t="s">
        <v>1</v>
      </c>
      <c r="Y665" t="s">
        <v>1</v>
      </c>
      <c r="Z665" t="s">
        <v>1</v>
      </c>
      <c r="AA665" t="s">
        <v>1</v>
      </c>
      <c r="AB665" t="s">
        <v>1</v>
      </c>
      <c r="AC665" t="s">
        <v>1</v>
      </c>
      <c r="AD665" t="s">
        <v>1</v>
      </c>
      <c r="AE665" t="s">
        <v>1</v>
      </c>
      <c r="AF665" t="s">
        <v>1</v>
      </c>
      <c r="AG665" t="s">
        <v>1</v>
      </c>
      <c r="AH665" t="s">
        <v>1</v>
      </c>
      <c r="AI665" t="s">
        <v>1</v>
      </c>
      <c r="AJ665" t="s">
        <v>1</v>
      </c>
      <c r="AK665" t="s">
        <v>1</v>
      </c>
      <c r="AL665" t="s">
        <v>1</v>
      </c>
      <c r="AM665" t="s">
        <v>1</v>
      </c>
      <c r="AN665" t="s">
        <v>1</v>
      </c>
      <c r="AO665" t="s">
        <v>1</v>
      </c>
      <c r="AP665" t="s">
        <v>1</v>
      </c>
      <c r="AQ665" t="s">
        <v>1</v>
      </c>
      <c r="AR665" t="s">
        <v>1</v>
      </c>
      <c r="AS665" t="s">
        <v>1</v>
      </c>
      <c r="AT665" t="s">
        <v>1</v>
      </c>
      <c r="AU665" t="s">
        <v>1</v>
      </c>
      <c r="AV665" t="s">
        <v>1</v>
      </c>
      <c r="AW665" t="s">
        <v>1</v>
      </c>
      <c r="AX665" t="s">
        <v>1</v>
      </c>
      <c r="AY665" t="s">
        <v>1</v>
      </c>
      <c r="AZ665" t="s">
        <v>1</v>
      </c>
      <c r="BA665" t="s">
        <v>1</v>
      </c>
      <c r="BB665" t="s">
        <v>1</v>
      </c>
      <c r="BC665" t="s">
        <v>1</v>
      </c>
      <c r="BD665" t="s">
        <v>1</v>
      </c>
      <c r="BE665">
        <v>0</v>
      </c>
      <c r="BF665">
        <v>0.4718</v>
      </c>
      <c r="BG665">
        <v>0.78900000000000003</v>
      </c>
      <c r="BH665">
        <v>1.7786</v>
      </c>
      <c r="BI665">
        <v>0.3463</v>
      </c>
    </row>
    <row r="666" spans="1:61" hidden="1">
      <c r="A666" t="s">
        <v>881</v>
      </c>
      <c r="B666" t="s">
        <v>35</v>
      </c>
      <c r="C666" t="s">
        <v>151</v>
      </c>
      <c r="D666" t="s">
        <v>829</v>
      </c>
      <c r="E666" t="s">
        <v>593</v>
      </c>
      <c r="F666" t="s">
        <v>1</v>
      </c>
      <c r="G666" t="s">
        <v>1</v>
      </c>
      <c r="H666" t="s">
        <v>1</v>
      </c>
      <c r="I666" t="s">
        <v>1</v>
      </c>
      <c r="J666" t="s">
        <v>1</v>
      </c>
      <c r="K666" t="s">
        <v>1</v>
      </c>
      <c r="L666" t="s">
        <v>1</v>
      </c>
      <c r="M666" t="s">
        <v>1</v>
      </c>
      <c r="N666" t="s">
        <v>1</v>
      </c>
      <c r="O666" t="s">
        <v>1</v>
      </c>
      <c r="P666" t="s">
        <v>1</v>
      </c>
      <c r="Q666" t="s">
        <v>1</v>
      </c>
      <c r="R666" t="s">
        <v>1</v>
      </c>
      <c r="S666" t="s">
        <v>1</v>
      </c>
      <c r="T666" t="s">
        <v>1</v>
      </c>
      <c r="U666" t="s">
        <v>1</v>
      </c>
      <c r="V666" t="s">
        <v>1</v>
      </c>
      <c r="W666" t="s">
        <v>1</v>
      </c>
      <c r="X666" t="s">
        <v>1</v>
      </c>
      <c r="Y666" t="s">
        <v>1</v>
      </c>
      <c r="Z666" t="s">
        <v>1</v>
      </c>
      <c r="AA666" t="s">
        <v>1</v>
      </c>
      <c r="AB666" t="s">
        <v>1</v>
      </c>
      <c r="AC666" t="s">
        <v>1</v>
      </c>
      <c r="AD666" t="s">
        <v>1</v>
      </c>
      <c r="AE666" t="s">
        <v>1</v>
      </c>
      <c r="AF666" t="s">
        <v>1</v>
      </c>
      <c r="AG666" t="s">
        <v>1</v>
      </c>
      <c r="AH666" t="s">
        <v>1</v>
      </c>
      <c r="AI666" t="s">
        <v>1</v>
      </c>
      <c r="AJ666" t="s">
        <v>1</v>
      </c>
      <c r="AK666" t="s">
        <v>1</v>
      </c>
      <c r="AL666" t="s">
        <v>1</v>
      </c>
      <c r="AM666" t="s">
        <v>1</v>
      </c>
      <c r="AN666" t="s">
        <v>1</v>
      </c>
      <c r="AO666" t="s">
        <v>1</v>
      </c>
      <c r="AP666" t="s">
        <v>1</v>
      </c>
      <c r="AQ666" t="s">
        <v>1</v>
      </c>
      <c r="AR666" t="s">
        <v>1</v>
      </c>
      <c r="AS666" t="s">
        <v>1</v>
      </c>
      <c r="AT666" t="s">
        <v>1</v>
      </c>
      <c r="AU666" t="s">
        <v>1</v>
      </c>
      <c r="AV666" t="s">
        <v>1</v>
      </c>
      <c r="AW666" t="s">
        <v>1</v>
      </c>
      <c r="AX666" t="s">
        <v>1</v>
      </c>
      <c r="AY666" t="s">
        <v>1</v>
      </c>
      <c r="AZ666" t="s">
        <v>1</v>
      </c>
      <c r="BA666" t="s">
        <v>1</v>
      </c>
      <c r="BB666">
        <v>0</v>
      </c>
      <c r="BC666">
        <v>0</v>
      </c>
      <c r="BD666">
        <v>0</v>
      </c>
      <c r="BE666">
        <v>-0.30780000000000002</v>
      </c>
      <c r="BF666">
        <v>2.9876999999999998</v>
      </c>
      <c r="BG666">
        <v>0.1139</v>
      </c>
      <c r="BH666">
        <v>-5.3900000000000003E-2</v>
      </c>
      <c r="BI666">
        <v>-0.22700000000000001</v>
      </c>
    </row>
    <row r="667" spans="1:61" hidden="1">
      <c r="A667" t="s">
        <v>882</v>
      </c>
      <c r="B667" t="s">
        <v>36</v>
      </c>
      <c r="C667" t="s">
        <v>151</v>
      </c>
      <c r="D667" t="s">
        <v>829</v>
      </c>
      <c r="E667" t="s">
        <v>593</v>
      </c>
      <c r="F667" t="s">
        <v>1</v>
      </c>
      <c r="G667" t="s">
        <v>1</v>
      </c>
      <c r="H667" t="s">
        <v>1</v>
      </c>
      <c r="I667" t="s">
        <v>1</v>
      </c>
      <c r="J667" t="s">
        <v>1</v>
      </c>
      <c r="K667" t="s">
        <v>1</v>
      </c>
      <c r="L667" t="s">
        <v>1</v>
      </c>
      <c r="M667" t="s">
        <v>1</v>
      </c>
      <c r="N667" t="s">
        <v>1</v>
      </c>
      <c r="O667" t="s">
        <v>1</v>
      </c>
      <c r="P667" t="s">
        <v>1</v>
      </c>
      <c r="Q667" t="s">
        <v>1</v>
      </c>
      <c r="R667" t="s">
        <v>1</v>
      </c>
      <c r="S667" t="s">
        <v>1</v>
      </c>
      <c r="T667" t="s">
        <v>1</v>
      </c>
      <c r="U667" t="s">
        <v>1</v>
      </c>
      <c r="V667" t="s">
        <v>1</v>
      </c>
      <c r="W667" t="s">
        <v>1</v>
      </c>
      <c r="X667" t="s">
        <v>1</v>
      </c>
      <c r="Y667" t="s">
        <v>1</v>
      </c>
      <c r="Z667" t="s">
        <v>1</v>
      </c>
      <c r="AA667" t="s">
        <v>1</v>
      </c>
      <c r="AB667" t="s">
        <v>1</v>
      </c>
      <c r="AC667" t="s">
        <v>1</v>
      </c>
      <c r="AD667" t="s">
        <v>1</v>
      </c>
      <c r="AE667" t="s">
        <v>1</v>
      </c>
      <c r="AF667" t="s">
        <v>1</v>
      </c>
      <c r="AG667" t="s">
        <v>1</v>
      </c>
      <c r="AH667" t="s">
        <v>1</v>
      </c>
      <c r="AI667" t="s">
        <v>1</v>
      </c>
      <c r="AJ667" t="s">
        <v>1</v>
      </c>
      <c r="AK667" t="s">
        <v>1</v>
      </c>
      <c r="AL667" t="s">
        <v>1</v>
      </c>
      <c r="AM667" t="s">
        <v>1</v>
      </c>
      <c r="AN667" t="s">
        <v>1</v>
      </c>
      <c r="AO667" t="s">
        <v>1</v>
      </c>
      <c r="AP667" t="s">
        <v>1</v>
      </c>
      <c r="AQ667" t="s">
        <v>1</v>
      </c>
      <c r="AR667" t="s">
        <v>1</v>
      </c>
      <c r="AS667" t="s">
        <v>1</v>
      </c>
      <c r="AT667" t="s">
        <v>1</v>
      </c>
      <c r="AU667" t="s">
        <v>1</v>
      </c>
      <c r="AV667" t="s">
        <v>1</v>
      </c>
      <c r="AW667" t="s">
        <v>1</v>
      </c>
      <c r="AX667" t="s">
        <v>1</v>
      </c>
      <c r="AY667" t="s">
        <v>1</v>
      </c>
      <c r="AZ667" t="s">
        <v>1</v>
      </c>
      <c r="BA667" t="s">
        <v>1</v>
      </c>
      <c r="BB667">
        <v>0</v>
      </c>
      <c r="BC667">
        <v>0</v>
      </c>
      <c r="BD667">
        <v>0</v>
      </c>
      <c r="BE667">
        <v>0.92849999999999999</v>
      </c>
      <c r="BF667">
        <v>1.8757999999999999</v>
      </c>
      <c r="BG667">
        <v>2.0049999999999999</v>
      </c>
      <c r="BH667">
        <v>2.2993000000000001</v>
      </c>
      <c r="BI667">
        <v>-0.99780000000000002</v>
      </c>
    </row>
    <row r="668" spans="1:61" hidden="1">
      <c r="A668" t="s">
        <v>883</v>
      </c>
      <c r="B668" t="s">
        <v>37</v>
      </c>
      <c r="C668" t="s">
        <v>151</v>
      </c>
      <c r="D668" t="s">
        <v>829</v>
      </c>
      <c r="E668" t="s">
        <v>593</v>
      </c>
      <c r="F668" t="s">
        <v>1</v>
      </c>
      <c r="G668" t="s">
        <v>1</v>
      </c>
      <c r="H668" t="s">
        <v>1</v>
      </c>
      <c r="I668" t="s">
        <v>1</v>
      </c>
      <c r="J668" t="s">
        <v>1</v>
      </c>
      <c r="K668" t="s">
        <v>1</v>
      </c>
      <c r="L668" t="s">
        <v>1</v>
      </c>
      <c r="M668" t="s">
        <v>1</v>
      </c>
      <c r="N668" t="s">
        <v>1</v>
      </c>
      <c r="O668" t="s">
        <v>1</v>
      </c>
      <c r="P668" t="s">
        <v>1</v>
      </c>
      <c r="Q668" t="s">
        <v>1</v>
      </c>
      <c r="R668" t="s">
        <v>1</v>
      </c>
      <c r="S668" t="s">
        <v>1</v>
      </c>
      <c r="T668" t="s">
        <v>1</v>
      </c>
      <c r="U668" t="s">
        <v>1</v>
      </c>
      <c r="V668" t="s">
        <v>1</v>
      </c>
      <c r="W668" t="s">
        <v>1</v>
      </c>
      <c r="X668" t="s">
        <v>1</v>
      </c>
      <c r="Y668" t="s">
        <v>1</v>
      </c>
      <c r="Z668" t="s">
        <v>1</v>
      </c>
      <c r="AA668" t="s">
        <v>1</v>
      </c>
      <c r="AB668" t="s">
        <v>1</v>
      </c>
      <c r="AC668" t="s">
        <v>1</v>
      </c>
      <c r="AD668" t="s">
        <v>1</v>
      </c>
      <c r="AE668" t="s">
        <v>1</v>
      </c>
      <c r="AF668" t="s">
        <v>1</v>
      </c>
      <c r="AG668" t="s">
        <v>1</v>
      </c>
      <c r="AH668" t="s">
        <v>1</v>
      </c>
      <c r="AI668" t="s">
        <v>1</v>
      </c>
      <c r="AJ668" t="s">
        <v>1</v>
      </c>
      <c r="AK668" t="s">
        <v>1</v>
      </c>
      <c r="AL668" t="s">
        <v>1</v>
      </c>
      <c r="AM668" t="s">
        <v>1</v>
      </c>
      <c r="AN668" t="s">
        <v>1</v>
      </c>
      <c r="AO668" t="s">
        <v>1</v>
      </c>
      <c r="AP668" t="s">
        <v>1</v>
      </c>
      <c r="AQ668" t="s">
        <v>1</v>
      </c>
      <c r="AR668" t="s">
        <v>1</v>
      </c>
      <c r="AS668" t="s">
        <v>1</v>
      </c>
      <c r="AT668" t="s">
        <v>1</v>
      </c>
      <c r="AU668" t="s">
        <v>1</v>
      </c>
      <c r="AV668" t="s">
        <v>1</v>
      </c>
      <c r="AW668" t="s">
        <v>1</v>
      </c>
      <c r="AX668" t="s">
        <v>1</v>
      </c>
      <c r="AY668" t="s">
        <v>1</v>
      </c>
      <c r="AZ668" t="s">
        <v>1</v>
      </c>
      <c r="BA668" t="s">
        <v>1</v>
      </c>
      <c r="BB668">
        <v>0</v>
      </c>
      <c r="BC668">
        <v>4.0602999999999998</v>
      </c>
      <c r="BD668">
        <v>2.4906000000000001</v>
      </c>
      <c r="BE668">
        <v>1.2663</v>
      </c>
      <c r="BF668">
        <v>0.23499999999999999</v>
      </c>
      <c r="BG668">
        <v>-0.78700000000000003</v>
      </c>
      <c r="BH668">
        <v>-0.219</v>
      </c>
      <c r="BI668">
        <v>-0.59360000000000002</v>
      </c>
    </row>
    <row r="669" spans="1:61" hidden="1">
      <c r="A669" t="s">
        <v>884</v>
      </c>
      <c r="B669" t="s">
        <v>38</v>
      </c>
      <c r="C669" t="s">
        <v>151</v>
      </c>
      <c r="D669" t="s">
        <v>829</v>
      </c>
      <c r="E669" t="s">
        <v>593</v>
      </c>
      <c r="F669" t="s">
        <v>1</v>
      </c>
      <c r="G669" t="s">
        <v>1</v>
      </c>
      <c r="H669" t="s">
        <v>1</v>
      </c>
      <c r="I669" t="s">
        <v>1</v>
      </c>
      <c r="J669" t="s">
        <v>1</v>
      </c>
      <c r="K669" t="s">
        <v>1</v>
      </c>
      <c r="L669" t="s">
        <v>1</v>
      </c>
      <c r="M669" t="s">
        <v>1</v>
      </c>
      <c r="N669" t="s">
        <v>1</v>
      </c>
      <c r="O669" t="s">
        <v>1</v>
      </c>
      <c r="P669" t="s">
        <v>1</v>
      </c>
      <c r="Q669" t="s">
        <v>1</v>
      </c>
      <c r="R669" t="s">
        <v>1</v>
      </c>
      <c r="S669" t="s">
        <v>1</v>
      </c>
      <c r="T669" t="s">
        <v>1</v>
      </c>
      <c r="U669" t="s">
        <v>1</v>
      </c>
      <c r="V669" t="s">
        <v>1</v>
      </c>
      <c r="W669" t="s">
        <v>1</v>
      </c>
      <c r="X669" t="s">
        <v>1</v>
      </c>
      <c r="Y669" t="s">
        <v>1</v>
      </c>
      <c r="Z669" t="s">
        <v>1</v>
      </c>
      <c r="AA669" t="s">
        <v>1</v>
      </c>
      <c r="AB669" t="s">
        <v>1</v>
      </c>
      <c r="AC669" t="s">
        <v>1</v>
      </c>
      <c r="AD669" t="s">
        <v>1</v>
      </c>
      <c r="AE669" t="s">
        <v>1</v>
      </c>
      <c r="AF669" t="s">
        <v>1</v>
      </c>
      <c r="AG669" t="s">
        <v>1</v>
      </c>
      <c r="AH669" t="s">
        <v>1</v>
      </c>
      <c r="AI669" t="s">
        <v>1</v>
      </c>
      <c r="AJ669" t="s">
        <v>1</v>
      </c>
      <c r="AK669" t="s">
        <v>1</v>
      </c>
      <c r="AL669" t="s">
        <v>1</v>
      </c>
      <c r="AM669" t="s">
        <v>1</v>
      </c>
      <c r="AN669" t="s">
        <v>1</v>
      </c>
      <c r="AO669" t="s">
        <v>1</v>
      </c>
      <c r="AP669" t="s">
        <v>1</v>
      </c>
      <c r="AQ669" t="s">
        <v>1</v>
      </c>
      <c r="AR669" t="s">
        <v>1</v>
      </c>
      <c r="AS669" t="s">
        <v>1</v>
      </c>
      <c r="AT669" t="s">
        <v>1</v>
      </c>
      <c r="AU669" t="s">
        <v>1</v>
      </c>
      <c r="AV669" t="s">
        <v>1</v>
      </c>
      <c r="AW669" t="s">
        <v>1</v>
      </c>
      <c r="AX669" t="s">
        <v>1</v>
      </c>
      <c r="AY669" t="s">
        <v>1</v>
      </c>
      <c r="AZ669" t="s">
        <v>1</v>
      </c>
      <c r="BA669" t="s">
        <v>1</v>
      </c>
      <c r="BB669">
        <v>0</v>
      </c>
      <c r="BC669">
        <v>0</v>
      </c>
      <c r="BD669">
        <v>0</v>
      </c>
      <c r="BE669">
        <v>8.8900000000000007E-2</v>
      </c>
      <c r="BF669">
        <v>0.27260000000000001</v>
      </c>
      <c r="BG669">
        <v>-1.4200000000000001E-2</v>
      </c>
      <c r="BH669">
        <v>-0.126</v>
      </c>
      <c r="BI669">
        <v>-2.18E-2</v>
      </c>
    </row>
    <row r="670" spans="1:61" hidden="1">
      <c r="A670" t="s">
        <v>885</v>
      </c>
      <c r="B670" t="s">
        <v>39</v>
      </c>
      <c r="C670" t="s">
        <v>151</v>
      </c>
      <c r="D670" t="s">
        <v>829</v>
      </c>
      <c r="E670" t="s">
        <v>593</v>
      </c>
      <c r="F670" t="s">
        <v>1</v>
      </c>
      <c r="G670" t="s">
        <v>1</v>
      </c>
      <c r="H670" t="s">
        <v>1</v>
      </c>
      <c r="I670" t="s">
        <v>1</v>
      </c>
      <c r="J670" t="s">
        <v>1</v>
      </c>
      <c r="K670" t="s">
        <v>1</v>
      </c>
      <c r="L670" t="s">
        <v>1</v>
      </c>
      <c r="M670" t="s">
        <v>1</v>
      </c>
      <c r="N670" t="s">
        <v>1</v>
      </c>
      <c r="O670" t="s">
        <v>1</v>
      </c>
      <c r="P670" t="s">
        <v>1</v>
      </c>
      <c r="Q670" t="s">
        <v>1</v>
      </c>
      <c r="R670" t="s">
        <v>1</v>
      </c>
      <c r="S670" t="s">
        <v>1</v>
      </c>
      <c r="T670" t="s">
        <v>1</v>
      </c>
      <c r="U670" t="s">
        <v>1</v>
      </c>
      <c r="V670" t="s">
        <v>1</v>
      </c>
      <c r="W670" t="s">
        <v>1</v>
      </c>
      <c r="X670" t="s">
        <v>1</v>
      </c>
      <c r="Y670" t="s">
        <v>1</v>
      </c>
      <c r="Z670" t="s">
        <v>1</v>
      </c>
      <c r="AA670" t="s">
        <v>1</v>
      </c>
      <c r="AB670" t="s">
        <v>1</v>
      </c>
      <c r="AC670" t="s">
        <v>1</v>
      </c>
      <c r="AD670" t="s">
        <v>1</v>
      </c>
      <c r="AE670" t="s">
        <v>1</v>
      </c>
      <c r="AF670" t="s">
        <v>1</v>
      </c>
      <c r="AG670" t="s">
        <v>1</v>
      </c>
      <c r="AH670" t="s">
        <v>1</v>
      </c>
      <c r="AI670" t="s">
        <v>1</v>
      </c>
      <c r="AJ670" t="s">
        <v>1</v>
      </c>
      <c r="AK670" t="s">
        <v>1</v>
      </c>
      <c r="AL670" t="s">
        <v>1</v>
      </c>
      <c r="AM670" t="s">
        <v>1</v>
      </c>
      <c r="AN670" t="s">
        <v>1</v>
      </c>
      <c r="AO670" t="s">
        <v>1</v>
      </c>
      <c r="AP670" t="s">
        <v>1</v>
      </c>
      <c r="AQ670" t="s">
        <v>1</v>
      </c>
      <c r="AR670" t="s">
        <v>1</v>
      </c>
      <c r="AS670" t="s">
        <v>1</v>
      </c>
      <c r="AT670" t="s">
        <v>1</v>
      </c>
      <c r="AU670" t="s">
        <v>1</v>
      </c>
      <c r="AV670" t="s">
        <v>1</v>
      </c>
      <c r="AW670" t="s">
        <v>1</v>
      </c>
      <c r="AX670" t="s">
        <v>1</v>
      </c>
      <c r="AY670" t="s">
        <v>1</v>
      </c>
      <c r="AZ670" t="s">
        <v>1</v>
      </c>
      <c r="BA670" t="s">
        <v>1</v>
      </c>
      <c r="BB670">
        <v>0</v>
      </c>
      <c r="BC670">
        <v>0</v>
      </c>
      <c r="BD670">
        <v>-0.1081</v>
      </c>
      <c r="BE670">
        <v>0.37259999999999999</v>
      </c>
      <c r="BF670">
        <v>-0.36120000000000002</v>
      </c>
      <c r="BG670">
        <v>0.9103</v>
      </c>
      <c r="BH670">
        <v>0</v>
      </c>
      <c r="BI670">
        <v>-0.90680000000000005</v>
      </c>
    </row>
    <row r="671" spans="1:61" hidden="1">
      <c r="A671" t="s">
        <v>886</v>
      </c>
      <c r="B671" t="s">
        <v>40</v>
      </c>
      <c r="C671" t="s">
        <v>151</v>
      </c>
      <c r="D671" t="s">
        <v>829</v>
      </c>
      <c r="E671" t="s">
        <v>593</v>
      </c>
      <c r="F671" t="s">
        <v>1</v>
      </c>
      <c r="G671" t="s">
        <v>1</v>
      </c>
      <c r="H671" t="s">
        <v>1</v>
      </c>
      <c r="I671" t="s">
        <v>1</v>
      </c>
      <c r="J671" t="s">
        <v>1</v>
      </c>
      <c r="K671" t="s">
        <v>1</v>
      </c>
      <c r="L671" t="s">
        <v>1</v>
      </c>
      <c r="M671" t="s">
        <v>1</v>
      </c>
      <c r="N671" t="s">
        <v>1</v>
      </c>
      <c r="O671" t="s">
        <v>1</v>
      </c>
      <c r="P671" t="s">
        <v>1</v>
      </c>
      <c r="Q671" t="s">
        <v>1</v>
      </c>
      <c r="R671" t="s">
        <v>1</v>
      </c>
      <c r="S671" t="s">
        <v>1</v>
      </c>
      <c r="T671" t="s">
        <v>1</v>
      </c>
      <c r="U671" t="s">
        <v>1</v>
      </c>
      <c r="V671" t="s">
        <v>1</v>
      </c>
      <c r="W671" t="s">
        <v>1</v>
      </c>
      <c r="X671" t="s">
        <v>1</v>
      </c>
      <c r="Y671" t="s">
        <v>1</v>
      </c>
      <c r="Z671" t="s">
        <v>1</v>
      </c>
      <c r="AA671" t="s">
        <v>1</v>
      </c>
      <c r="AB671" t="s">
        <v>1</v>
      </c>
      <c r="AC671" t="s">
        <v>1</v>
      </c>
      <c r="AD671" t="s">
        <v>1</v>
      </c>
      <c r="AE671" t="s">
        <v>1</v>
      </c>
      <c r="AF671" t="s">
        <v>1</v>
      </c>
      <c r="AG671" t="s">
        <v>1</v>
      </c>
      <c r="AH671" t="s">
        <v>1</v>
      </c>
      <c r="AI671" t="s">
        <v>1</v>
      </c>
      <c r="AJ671" t="s">
        <v>1</v>
      </c>
      <c r="AK671" t="s">
        <v>1</v>
      </c>
      <c r="AL671" t="s">
        <v>1</v>
      </c>
      <c r="AM671" t="s">
        <v>1</v>
      </c>
      <c r="AN671" t="s">
        <v>1</v>
      </c>
      <c r="AO671" t="s">
        <v>1</v>
      </c>
      <c r="AP671" t="s">
        <v>1</v>
      </c>
      <c r="AQ671" t="s">
        <v>1</v>
      </c>
      <c r="AR671" t="s">
        <v>1</v>
      </c>
      <c r="AS671" t="s">
        <v>1</v>
      </c>
      <c r="AT671" t="s">
        <v>1</v>
      </c>
      <c r="AU671" t="s">
        <v>1</v>
      </c>
      <c r="AV671" t="s">
        <v>1</v>
      </c>
      <c r="AW671" t="s">
        <v>1</v>
      </c>
      <c r="AX671" t="s">
        <v>1</v>
      </c>
      <c r="AY671" t="s">
        <v>1</v>
      </c>
      <c r="AZ671" t="s">
        <v>1</v>
      </c>
      <c r="BA671" t="s">
        <v>1</v>
      </c>
      <c r="BB671">
        <v>0</v>
      </c>
      <c r="BC671">
        <v>0</v>
      </c>
      <c r="BD671">
        <v>0.1961</v>
      </c>
      <c r="BE671">
        <v>0.21890000000000001</v>
      </c>
      <c r="BF671">
        <v>1.8647</v>
      </c>
      <c r="BG671">
        <v>0.76770000000000005</v>
      </c>
      <c r="BH671">
        <v>0.32179999999999997</v>
      </c>
      <c r="BI671">
        <v>-0.10970000000000001</v>
      </c>
    </row>
    <row r="672" spans="1:61" hidden="1">
      <c r="A672" t="s">
        <v>887</v>
      </c>
      <c r="B672" t="s">
        <v>41</v>
      </c>
      <c r="C672" t="s">
        <v>151</v>
      </c>
      <c r="D672" t="s">
        <v>829</v>
      </c>
      <c r="E672" t="s">
        <v>593</v>
      </c>
      <c r="F672" t="s">
        <v>1</v>
      </c>
      <c r="G672" t="s">
        <v>1</v>
      </c>
      <c r="H672" t="s">
        <v>1</v>
      </c>
      <c r="I672" t="s">
        <v>1</v>
      </c>
      <c r="J672" t="s">
        <v>1</v>
      </c>
      <c r="K672" t="s">
        <v>1</v>
      </c>
      <c r="L672" t="s">
        <v>1</v>
      </c>
      <c r="M672" t="s">
        <v>1</v>
      </c>
      <c r="N672" t="s">
        <v>1</v>
      </c>
      <c r="O672" t="s">
        <v>1</v>
      </c>
      <c r="P672" t="s">
        <v>1</v>
      </c>
      <c r="Q672" t="s">
        <v>1</v>
      </c>
      <c r="R672" t="s">
        <v>1</v>
      </c>
      <c r="S672" t="s">
        <v>1</v>
      </c>
      <c r="T672" t="s">
        <v>1</v>
      </c>
      <c r="U672" t="s">
        <v>1</v>
      </c>
      <c r="V672" t="s">
        <v>1</v>
      </c>
      <c r="W672" t="s">
        <v>1</v>
      </c>
      <c r="X672" t="s">
        <v>1</v>
      </c>
      <c r="Y672" t="s">
        <v>1</v>
      </c>
      <c r="Z672" t="s">
        <v>1</v>
      </c>
      <c r="AA672" t="s">
        <v>1</v>
      </c>
      <c r="AB672" t="s">
        <v>1</v>
      </c>
      <c r="AC672" t="s">
        <v>1</v>
      </c>
      <c r="AD672" t="s">
        <v>1</v>
      </c>
      <c r="AE672" t="s">
        <v>1</v>
      </c>
      <c r="AF672" t="s">
        <v>1</v>
      </c>
      <c r="AG672" t="s">
        <v>1</v>
      </c>
      <c r="AH672" t="s">
        <v>1</v>
      </c>
      <c r="AI672" t="s">
        <v>1</v>
      </c>
      <c r="AJ672" t="s">
        <v>1</v>
      </c>
      <c r="AK672" t="s">
        <v>1</v>
      </c>
      <c r="AL672" t="s">
        <v>1</v>
      </c>
      <c r="AM672" t="s">
        <v>1</v>
      </c>
      <c r="AN672" t="s">
        <v>1</v>
      </c>
      <c r="AO672" t="s">
        <v>1</v>
      </c>
      <c r="AP672" t="s">
        <v>1</v>
      </c>
      <c r="AQ672" t="s">
        <v>1</v>
      </c>
      <c r="AR672" t="s">
        <v>1</v>
      </c>
      <c r="AS672" t="s">
        <v>1</v>
      </c>
      <c r="AT672" t="s">
        <v>1</v>
      </c>
      <c r="AU672" t="s">
        <v>1</v>
      </c>
      <c r="AV672" t="s">
        <v>1</v>
      </c>
      <c r="AW672" t="s">
        <v>1</v>
      </c>
      <c r="AX672" t="s">
        <v>1</v>
      </c>
      <c r="AY672" t="s">
        <v>1</v>
      </c>
      <c r="AZ672" t="s">
        <v>1</v>
      </c>
      <c r="BA672" t="s">
        <v>1</v>
      </c>
      <c r="BB672">
        <v>0</v>
      </c>
      <c r="BC672">
        <v>0</v>
      </c>
      <c r="BD672">
        <v>0.37059999999999998</v>
      </c>
      <c r="BE672">
        <v>0.60660000000000003</v>
      </c>
      <c r="BF672">
        <v>0.65669999999999995</v>
      </c>
      <c r="BG672">
        <v>-0.46489999999999998</v>
      </c>
      <c r="BH672">
        <v>0.18729999999999999</v>
      </c>
      <c r="BI672">
        <v>-0.11070000000000001</v>
      </c>
    </row>
    <row r="673" spans="1:61" hidden="1">
      <c r="A673" t="s">
        <v>888</v>
      </c>
      <c r="B673" t="s">
        <v>42</v>
      </c>
      <c r="C673" t="s">
        <v>151</v>
      </c>
      <c r="D673" t="s">
        <v>829</v>
      </c>
      <c r="E673" t="s">
        <v>593</v>
      </c>
      <c r="F673" t="s">
        <v>1</v>
      </c>
      <c r="G673" t="s">
        <v>1</v>
      </c>
      <c r="H673" t="s">
        <v>1</v>
      </c>
      <c r="I673" t="s">
        <v>1</v>
      </c>
      <c r="J673" t="s">
        <v>1</v>
      </c>
      <c r="K673" t="s">
        <v>1</v>
      </c>
      <c r="L673" t="s">
        <v>1</v>
      </c>
      <c r="M673" t="s">
        <v>1</v>
      </c>
      <c r="N673" t="s">
        <v>1</v>
      </c>
      <c r="O673" t="s">
        <v>1</v>
      </c>
      <c r="P673" t="s">
        <v>1</v>
      </c>
      <c r="Q673" t="s">
        <v>1</v>
      </c>
      <c r="R673" t="s">
        <v>1</v>
      </c>
      <c r="S673" t="s">
        <v>1</v>
      </c>
      <c r="T673" t="s">
        <v>1</v>
      </c>
      <c r="U673" t="s">
        <v>1</v>
      </c>
      <c r="V673" t="s">
        <v>1</v>
      </c>
      <c r="W673" t="s">
        <v>1</v>
      </c>
      <c r="X673" t="s">
        <v>1</v>
      </c>
      <c r="Y673" t="s">
        <v>1</v>
      </c>
      <c r="Z673" t="s">
        <v>1</v>
      </c>
      <c r="AA673" t="s">
        <v>1</v>
      </c>
      <c r="AB673" t="s">
        <v>1</v>
      </c>
      <c r="AC673" t="s">
        <v>1</v>
      </c>
      <c r="AD673" t="s">
        <v>1</v>
      </c>
      <c r="AE673" t="s">
        <v>1</v>
      </c>
      <c r="AF673" t="s">
        <v>1</v>
      </c>
      <c r="AG673" t="s">
        <v>1</v>
      </c>
      <c r="AH673" t="s">
        <v>1</v>
      </c>
      <c r="AI673" t="s">
        <v>1</v>
      </c>
      <c r="AJ673" t="s">
        <v>1</v>
      </c>
      <c r="AK673" t="s">
        <v>1</v>
      </c>
      <c r="AL673" t="s">
        <v>1</v>
      </c>
      <c r="AM673" t="s">
        <v>1</v>
      </c>
      <c r="AN673" t="s">
        <v>1</v>
      </c>
      <c r="AO673" t="s">
        <v>1</v>
      </c>
      <c r="AP673" t="s">
        <v>1</v>
      </c>
      <c r="AQ673" t="s">
        <v>1</v>
      </c>
      <c r="AR673" t="s">
        <v>1</v>
      </c>
      <c r="AS673" t="s">
        <v>1</v>
      </c>
      <c r="AT673" t="s">
        <v>1</v>
      </c>
      <c r="AU673" t="s">
        <v>1</v>
      </c>
      <c r="AV673" t="s">
        <v>1</v>
      </c>
      <c r="AW673" t="s">
        <v>1</v>
      </c>
      <c r="AX673" t="s">
        <v>1</v>
      </c>
      <c r="AY673" t="s">
        <v>1</v>
      </c>
      <c r="AZ673" t="s">
        <v>1</v>
      </c>
      <c r="BA673" t="s">
        <v>1</v>
      </c>
      <c r="BB673">
        <v>0</v>
      </c>
      <c r="BC673">
        <v>0</v>
      </c>
      <c r="BD673">
        <v>0</v>
      </c>
      <c r="BE673">
        <v>8.3500000000000005E-2</v>
      </c>
      <c r="BF673">
        <v>0.11509999999999999</v>
      </c>
      <c r="BG673">
        <v>1.5387999999999999</v>
      </c>
      <c r="BH673">
        <v>0.72130000000000005</v>
      </c>
      <c r="BI673">
        <v>-0.5948</v>
      </c>
    </row>
    <row r="674" spans="1:61" hidden="1">
      <c r="A674" t="s">
        <v>889</v>
      </c>
      <c r="B674" t="s">
        <v>43</v>
      </c>
      <c r="C674" t="s">
        <v>151</v>
      </c>
      <c r="D674" t="s">
        <v>829</v>
      </c>
      <c r="E674" t="s">
        <v>593</v>
      </c>
      <c r="F674" t="s">
        <v>1</v>
      </c>
      <c r="G674" t="s">
        <v>1</v>
      </c>
      <c r="H674" t="s">
        <v>1</v>
      </c>
      <c r="I674" t="s">
        <v>1</v>
      </c>
      <c r="J674" t="s">
        <v>1</v>
      </c>
      <c r="K674" t="s">
        <v>1</v>
      </c>
      <c r="L674" t="s">
        <v>1</v>
      </c>
      <c r="M674" t="s">
        <v>1</v>
      </c>
      <c r="N674" t="s">
        <v>1</v>
      </c>
      <c r="O674" t="s">
        <v>1</v>
      </c>
      <c r="P674" t="s">
        <v>1</v>
      </c>
      <c r="Q674" t="s">
        <v>1</v>
      </c>
      <c r="R674" t="s">
        <v>1</v>
      </c>
      <c r="S674" t="s">
        <v>1</v>
      </c>
      <c r="T674" t="s">
        <v>1</v>
      </c>
      <c r="U674" t="s">
        <v>1</v>
      </c>
      <c r="V674" t="s">
        <v>1</v>
      </c>
      <c r="W674" t="s">
        <v>1</v>
      </c>
      <c r="X674" t="s">
        <v>1</v>
      </c>
      <c r="Y674" t="s">
        <v>1</v>
      </c>
      <c r="Z674" t="s">
        <v>1</v>
      </c>
      <c r="AA674" t="s">
        <v>1</v>
      </c>
      <c r="AB674" t="s">
        <v>1</v>
      </c>
      <c r="AC674" t="s">
        <v>1</v>
      </c>
      <c r="AD674" t="s">
        <v>1</v>
      </c>
      <c r="AE674" t="s">
        <v>1</v>
      </c>
      <c r="AF674" t="s">
        <v>1</v>
      </c>
      <c r="AG674" t="s">
        <v>1</v>
      </c>
      <c r="AH674" t="s">
        <v>1</v>
      </c>
      <c r="AI674" t="s">
        <v>1</v>
      </c>
      <c r="AJ674" t="s">
        <v>1</v>
      </c>
      <c r="AK674" t="s">
        <v>1</v>
      </c>
      <c r="AL674" t="s">
        <v>1</v>
      </c>
      <c r="AM674" t="s">
        <v>1</v>
      </c>
      <c r="AN674" t="s">
        <v>1</v>
      </c>
      <c r="AO674" t="s">
        <v>1</v>
      </c>
      <c r="AP674" t="s">
        <v>1</v>
      </c>
      <c r="AQ674" t="s">
        <v>1</v>
      </c>
      <c r="AR674" t="s">
        <v>1</v>
      </c>
      <c r="AS674" t="s">
        <v>1</v>
      </c>
      <c r="AT674" t="s">
        <v>1</v>
      </c>
      <c r="AU674" t="s">
        <v>1</v>
      </c>
      <c r="AV674" t="s">
        <v>1</v>
      </c>
      <c r="AW674" t="s">
        <v>1</v>
      </c>
      <c r="AX674" t="s">
        <v>1</v>
      </c>
      <c r="AY674" t="s">
        <v>1</v>
      </c>
      <c r="AZ674" t="s">
        <v>1</v>
      </c>
      <c r="BA674" t="s">
        <v>1</v>
      </c>
      <c r="BB674">
        <v>0</v>
      </c>
      <c r="BC674">
        <v>0</v>
      </c>
      <c r="BD674">
        <v>0</v>
      </c>
      <c r="BE674">
        <v>0.31180000000000002</v>
      </c>
      <c r="BF674">
        <v>0.32900000000000001</v>
      </c>
      <c r="BG674">
        <v>0.35120000000000001</v>
      </c>
      <c r="BH674">
        <v>0.26829999999999998</v>
      </c>
      <c r="BI674">
        <v>-2.6800000000000001E-2</v>
      </c>
    </row>
    <row r="675" spans="1:61" hidden="1">
      <c r="A675" t="s">
        <v>890</v>
      </c>
      <c r="B675" t="s">
        <v>44</v>
      </c>
      <c r="C675" t="s">
        <v>151</v>
      </c>
      <c r="D675" t="s">
        <v>829</v>
      </c>
      <c r="E675" t="s">
        <v>593</v>
      </c>
      <c r="F675" t="s">
        <v>1</v>
      </c>
      <c r="G675" t="s">
        <v>1</v>
      </c>
      <c r="H675" t="s">
        <v>1</v>
      </c>
      <c r="I675" t="s">
        <v>1</v>
      </c>
      <c r="J675" t="s">
        <v>1</v>
      </c>
      <c r="K675" t="s">
        <v>1</v>
      </c>
      <c r="L675" t="s">
        <v>1</v>
      </c>
      <c r="M675" t="s">
        <v>1</v>
      </c>
      <c r="N675" t="s">
        <v>1</v>
      </c>
      <c r="O675" t="s">
        <v>1</v>
      </c>
      <c r="P675" t="s">
        <v>1</v>
      </c>
      <c r="Q675" t="s">
        <v>1</v>
      </c>
      <c r="R675" t="s">
        <v>1</v>
      </c>
      <c r="S675" t="s">
        <v>1</v>
      </c>
      <c r="T675" t="s">
        <v>1</v>
      </c>
      <c r="U675" t="s">
        <v>1</v>
      </c>
      <c r="V675" t="s">
        <v>1</v>
      </c>
      <c r="W675" t="s">
        <v>1</v>
      </c>
      <c r="X675" t="s">
        <v>1</v>
      </c>
      <c r="Y675" t="s">
        <v>1</v>
      </c>
      <c r="Z675" t="s">
        <v>1</v>
      </c>
      <c r="AA675" t="s">
        <v>1</v>
      </c>
      <c r="AB675" t="s">
        <v>1</v>
      </c>
      <c r="AC675" t="s">
        <v>1</v>
      </c>
      <c r="AD675" t="s">
        <v>1</v>
      </c>
      <c r="AE675" t="s">
        <v>1</v>
      </c>
      <c r="AF675" t="s">
        <v>1</v>
      </c>
      <c r="AG675" t="s">
        <v>1</v>
      </c>
      <c r="AH675" t="s">
        <v>1</v>
      </c>
      <c r="AI675" t="s">
        <v>1</v>
      </c>
      <c r="AJ675" t="s">
        <v>1</v>
      </c>
      <c r="AK675" t="s">
        <v>1</v>
      </c>
      <c r="AL675" t="s">
        <v>1</v>
      </c>
      <c r="AM675" t="s">
        <v>1</v>
      </c>
      <c r="AN675" t="s">
        <v>1</v>
      </c>
      <c r="AO675" t="s">
        <v>1</v>
      </c>
      <c r="AP675" t="s">
        <v>1</v>
      </c>
      <c r="AQ675" t="s">
        <v>1</v>
      </c>
      <c r="AR675" t="s">
        <v>1</v>
      </c>
      <c r="AS675" t="s">
        <v>1</v>
      </c>
      <c r="AT675" t="s">
        <v>1</v>
      </c>
      <c r="AU675" t="s">
        <v>1</v>
      </c>
      <c r="AV675" t="s">
        <v>1</v>
      </c>
      <c r="AW675" t="s">
        <v>1</v>
      </c>
      <c r="AX675" t="s">
        <v>1</v>
      </c>
      <c r="AY675" t="s">
        <v>1</v>
      </c>
      <c r="AZ675" t="s">
        <v>1</v>
      </c>
      <c r="BA675" t="s">
        <v>1</v>
      </c>
      <c r="BB675">
        <v>0</v>
      </c>
      <c r="BC675">
        <v>0</v>
      </c>
      <c r="BD675">
        <v>0.17649999999999999</v>
      </c>
      <c r="BE675">
        <v>1.4004000000000001</v>
      </c>
      <c r="BF675">
        <v>1.4658</v>
      </c>
      <c r="BG675">
        <v>8.1299999999999997E-2</v>
      </c>
      <c r="BH675">
        <v>0.54300000000000004</v>
      </c>
      <c r="BI675">
        <v>0.36009999999999998</v>
      </c>
    </row>
    <row r="676" spans="1:61" hidden="1">
      <c r="A676" t="s">
        <v>891</v>
      </c>
      <c r="B676" t="s">
        <v>45</v>
      </c>
      <c r="C676" t="s">
        <v>151</v>
      </c>
      <c r="D676" t="s">
        <v>829</v>
      </c>
      <c r="E676" t="s">
        <v>593</v>
      </c>
      <c r="F676" t="s">
        <v>1</v>
      </c>
      <c r="G676" t="s">
        <v>1</v>
      </c>
      <c r="H676" t="s">
        <v>1</v>
      </c>
      <c r="I676" t="s">
        <v>1</v>
      </c>
      <c r="J676" t="s">
        <v>1</v>
      </c>
      <c r="K676" t="s">
        <v>1</v>
      </c>
      <c r="L676" t="s">
        <v>1</v>
      </c>
      <c r="M676" t="s">
        <v>1</v>
      </c>
      <c r="N676" t="s">
        <v>1</v>
      </c>
      <c r="O676" t="s">
        <v>1</v>
      </c>
      <c r="P676" t="s">
        <v>1</v>
      </c>
      <c r="Q676" t="s">
        <v>1</v>
      </c>
      <c r="R676" t="s">
        <v>1</v>
      </c>
      <c r="S676" t="s">
        <v>1</v>
      </c>
      <c r="T676" t="s">
        <v>1</v>
      </c>
      <c r="U676" t="s">
        <v>1</v>
      </c>
      <c r="V676" t="s">
        <v>1</v>
      </c>
      <c r="W676" t="s">
        <v>1</v>
      </c>
      <c r="X676" t="s">
        <v>1</v>
      </c>
      <c r="Y676" t="s">
        <v>1</v>
      </c>
      <c r="Z676" t="s">
        <v>1</v>
      </c>
      <c r="AA676" t="s">
        <v>1</v>
      </c>
      <c r="AB676" t="s">
        <v>1</v>
      </c>
      <c r="AC676" t="s">
        <v>1</v>
      </c>
      <c r="AD676" t="s">
        <v>1</v>
      </c>
      <c r="AE676" t="s">
        <v>1</v>
      </c>
      <c r="AF676" t="s">
        <v>1</v>
      </c>
      <c r="AG676" t="s">
        <v>1</v>
      </c>
      <c r="AH676" t="s">
        <v>1</v>
      </c>
      <c r="AI676" t="s">
        <v>1</v>
      </c>
      <c r="AJ676" t="s">
        <v>1</v>
      </c>
      <c r="AK676" t="s">
        <v>1</v>
      </c>
      <c r="AL676" t="s">
        <v>1</v>
      </c>
      <c r="AM676" t="s">
        <v>1</v>
      </c>
      <c r="AN676" t="s">
        <v>1</v>
      </c>
      <c r="AO676" t="s">
        <v>1</v>
      </c>
      <c r="AP676" t="s">
        <v>1</v>
      </c>
      <c r="AQ676" t="s">
        <v>1</v>
      </c>
      <c r="AR676" t="s">
        <v>1</v>
      </c>
      <c r="AS676" t="s">
        <v>1</v>
      </c>
      <c r="AT676" t="s">
        <v>1</v>
      </c>
      <c r="AU676" t="s">
        <v>1</v>
      </c>
      <c r="AV676" t="s">
        <v>1</v>
      </c>
      <c r="AW676" t="s">
        <v>1</v>
      </c>
      <c r="AX676" t="s">
        <v>1</v>
      </c>
      <c r="AY676" t="s">
        <v>1</v>
      </c>
      <c r="AZ676" t="s">
        <v>1</v>
      </c>
      <c r="BA676" t="s">
        <v>1</v>
      </c>
      <c r="BB676">
        <v>0</v>
      </c>
      <c r="BC676">
        <v>0</v>
      </c>
      <c r="BD676">
        <v>0.8105</v>
      </c>
      <c r="BE676">
        <v>2.4563999999999999</v>
      </c>
      <c r="BF676">
        <v>1.3863000000000001</v>
      </c>
      <c r="BG676">
        <v>3.1113</v>
      </c>
      <c r="BH676">
        <v>-3.5499999999999997E-2</v>
      </c>
      <c r="BI676">
        <v>6.0100000000000001E-2</v>
      </c>
    </row>
    <row r="677" spans="1:61" hidden="1">
      <c r="A677" t="s">
        <v>892</v>
      </c>
      <c r="B677" t="s">
        <v>46</v>
      </c>
      <c r="C677" t="s">
        <v>151</v>
      </c>
      <c r="D677" t="s">
        <v>829</v>
      </c>
      <c r="E677" t="s">
        <v>593</v>
      </c>
      <c r="F677" t="s">
        <v>1</v>
      </c>
      <c r="G677" t="s">
        <v>1</v>
      </c>
      <c r="H677" t="s">
        <v>1</v>
      </c>
      <c r="I677" t="s">
        <v>1</v>
      </c>
      <c r="J677" t="s">
        <v>1</v>
      </c>
      <c r="K677" t="s">
        <v>1</v>
      </c>
      <c r="L677" t="s">
        <v>1</v>
      </c>
      <c r="M677" t="s">
        <v>1</v>
      </c>
      <c r="N677" t="s">
        <v>1</v>
      </c>
      <c r="O677" t="s">
        <v>1</v>
      </c>
      <c r="P677" t="s">
        <v>1</v>
      </c>
      <c r="Q677" t="s">
        <v>1</v>
      </c>
      <c r="R677" t="s">
        <v>1</v>
      </c>
      <c r="S677" t="s">
        <v>1</v>
      </c>
      <c r="T677" t="s">
        <v>1</v>
      </c>
      <c r="U677" t="s">
        <v>1</v>
      </c>
      <c r="V677" t="s">
        <v>1</v>
      </c>
      <c r="W677" t="s">
        <v>1</v>
      </c>
      <c r="X677" t="s">
        <v>1</v>
      </c>
      <c r="Y677" t="s">
        <v>1</v>
      </c>
      <c r="Z677" t="s">
        <v>1</v>
      </c>
      <c r="AA677" t="s">
        <v>1</v>
      </c>
      <c r="AB677" t="s">
        <v>1</v>
      </c>
      <c r="AC677" t="s">
        <v>1</v>
      </c>
      <c r="AD677" t="s">
        <v>1</v>
      </c>
      <c r="AE677" t="s">
        <v>1</v>
      </c>
      <c r="AF677" t="s">
        <v>1</v>
      </c>
      <c r="AG677" t="s">
        <v>1</v>
      </c>
      <c r="AH677" t="s">
        <v>1</v>
      </c>
      <c r="AI677" t="s">
        <v>1</v>
      </c>
      <c r="AJ677" t="s">
        <v>1</v>
      </c>
      <c r="AK677" t="s">
        <v>1</v>
      </c>
      <c r="AL677" t="s">
        <v>1</v>
      </c>
      <c r="AM677" t="s">
        <v>1</v>
      </c>
      <c r="AN677" t="s">
        <v>1</v>
      </c>
      <c r="AO677" t="s">
        <v>1</v>
      </c>
      <c r="AP677" t="s">
        <v>1</v>
      </c>
      <c r="AQ677" t="s">
        <v>1</v>
      </c>
      <c r="AR677" t="s">
        <v>1</v>
      </c>
      <c r="AS677" t="s">
        <v>1</v>
      </c>
      <c r="AT677" t="s">
        <v>1</v>
      </c>
      <c r="AU677" t="s">
        <v>1</v>
      </c>
      <c r="AV677" t="s">
        <v>1</v>
      </c>
      <c r="AW677" t="s">
        <v>1</v>
      </c>
      <c r="AX677" t="s">
        <v>1</v>
      </c>
      <c r="AY677" t="s">
        <v>1</v>
      </c>
      <c r="AZ677" t="s">
        <v>1</v>
      </c>
      <c r="BA677" t="s">
        <v>1</v>
      </c>
      <c r="BB677">
        <v>0</v>
      </c>
      <c r="BC677">
        <v>0</v>
      </c>
      <c r="BD677">
        <v>0.97389999999999999</v>
      </c>
      <c r="BE677">
        <v>0.91500000000000004</v>
      </c>
      <c r="BF677">
        <v>-7.2400000000000006E-2</v>
      </c>
      <c r="BG677">
        <v>0</v>
      </c>
      <c r="BH677">
        <v>0</v>
      </c>
      <c r="BI677">
        <v>0</v>
      </c>
    </row>
    <row r="678" spans="1:61" hidden="1">
      <c r="A678" t="s">
        <v>893</v>
      </c>
      <c r="B678" t="s">
        <v>47</v>
      </c>
      <c r="C678" t="s">
        <v>151</v>
      </c>
      <c r="D678" t="s">
        <v>829</v>
      </c>
      <c r="E678" t="s">
        <v>593</v>
      </c>
      <c r="F678" t="s">
        <v>1</v>
      </c>
      <c r="G678" t="s">
        <v>1</v>
      </c>
      <c r="H678" t="s">
        <v>1</v>
      </c>
      <c r="I678" t="s">
        <v>1</v>
      </c>
      <c r="J678" t="s">
        <v>1</v>
      </c>
      <c r="K678" t="s">
        <v>1</v>
      </c>
      <c r="L678" t="s">
        <v>1</v>
      </c>
      <c r="M678" t="s">
        <v>1</v>
      </c>
      <c r="N678" t="s">
        <v>1</v>
      </c>
      <c r="O678" t="s">
        <v>1</v>
      </c>
      <c r="P678" t="s">
        <v>1</v>
      </c>
      <c r="Q678" t="s">
        <v>1</v>
      </c>
      <c r="R678" t="s">
        <v>1</v>
      </c>
      <c r="S678" t="s">
        <v>1</v>
      </c>
      <c r="T678" t="s">
        <v>1</v>
      </c>
      <c r="U678" t="s">
        <v>1</v>
      </c>
      <c r="V678" t="s">
        <v>1</v>
      </c>
      <c r="W678" t="s">
        <v>1</v>
      </c>
      <c r="X678" t="s">
        <v>1</v>
      </c>
      <c r="Y678" t="s">
        <v>1</v>
      </c>
      <c r="Z678" t="s">
        <v>1</v>
      </c>
      <c r="AA678" t="s">
        <v>1</v>
      </c>
      <c r="AB678" t="s">
        <v>1</v>
      </c>
      <c r="AC678" t="s">
        <v>1</v>
      </c>
      <c r="AD678" t="s">
        <v>1</v>
      </c>
      <c r="AE678" t="s">
        <v>1</v>
      </c>
      <c r="AF678" t="s">
        <v>1</v>
      </c>
      <c r="AG678" t="s">
        <v>1</v>
      </c>
      <c r="AH678" t="s">
        <v>1</v>
      </c>
      <c r="AI678" t="s">
        <v>1</v>
      </c>
      <c r="AJ678" t="s">
        <v>1</v>
      </c>
      <c r="AK678" t="s">
        <v>1</v>
      </c>
      <c r="AL678" t="s">
        <v>1</v>
      </c>
      <c r="AM678" t="s">
        <v>1</v>
      </c>
      <c r="AN678" t="s">
        <v>1</v>
      </c>
      <c r="AO678" t="s">
        <v>1</v>
      </c>
      <c r="AP678" t="s">
        <v>1</v>
      </c>
      <c r="AQ678" t="s">
        <v>1</v>
      </c>
      <c r="AR678" t="s">
        <v>1</v>
      </c>
      <c r="AS678" t="s">
        <v>1</v>
      </c>
      <c r="AT678" t="s">
        <v>1</v>
      </c>
      <c r="AU678" t="s">
        <v>1</v>
      </c>
      <c r="AV678" t="s">
        <v>1</v>
      </c>
      <c r="AW678" t="s">
        <v>1</v>
      </c>
      <c r="AX678" t="s">
        <v>1</v>
      </c>
      <c r="AY678" t="s">
        <v>1</v>
      </c>
      <c r="AZ678" t="s">
        <v>1</v>
      </c>
      <c r="BA678" t="s">
        <v>1</v>
      </c>
      <c r="BB678">
        <v>0</v>
      </c>
      <c r="BC678">
        <v>0</v>
      </c>
      <c r="BD678">
        <v>8.4500000000000006E-2</v>
      </c>
      <c r="BE678">
        <v>9.6799999999999997E-2</v>
      </c>
      <c r="BF678">
        <v>8.7800000000000003E-2</v>
      </c>
      <c r="BG678">
        <v>1.5138</v>
      </c>
      <c r="BH678">
        <v>0.54069999999999996</v>
      </c>
      <c r="BI678">
        <v>8.3000000000000004E-2</v>
      </c>
    </row>
    <row r="679" spans="1:61" hidden="1">
      <c r="A679" t="s">
        <v>894</v>
      </c>
      <c r="B679" t="s">
        <v>48</v>
      </c>
      <c r="C679" t="s">
        <v>151</v>
      </c>
      <c r="D679" t="s">
        <v>829</v>
      </c>
      <c r="E679" t="s">
        <v>593</v>
      </c>
      <c r="F679" t="s">
        <v>1</v>
      </c>
      <c r="G679" t="s">
        <v>1</v>
      </c>
      <c r="H679" t="s">
        <v>1</v>
      </c>
      <c r="I679" t="s">
        <v>1</v>
      </c>
      <c r="J679" t="s">
        <v>1</v>
      </c>
      <c r="K679" t="s">
        <v>1</v>
      </c>
      <c r="L679" t="s">
        <v>1</v>
      </c>
      <c r="M679" t="s">
        <v>1</v>
      </c>
      <c r="N679" t="s">
        <v>1</v>
      </c>
      <c r="O679" t="s">
        <v>1</v>
      </c>
      <c r="P679" t="s">
        <v>1</v>
      </c>
      <c r="Q679" t="s">
        <v>1</v>
      </c>
      <c r="R679" t="s">
        <v>1</v>
      </c>
      <c r="S679" t="s">
        <v>1</v>
      </c>
      <c r="T679" t="s">
        <v>1</v>
      </c>
      <c r="U679" t="s">
        <v>1</v>
      </c>
      <c r="V679" t="s">
        <v>1</v>
      </c>
      <c r="W679" t="s">
        <v>1</v>
      </c>
      <c r="X679" t="s">
        <v>1</v>
      </c>
      <c r="Y679" t="s">
        <v>1</v>
      </c>
      <c r="Z679" t="s">
        <v>1</v>
      </c>
      <c r="AA679" t="s">
        <v>1</v>
      </c>
      <c r="AB679" t="s">
        <v>1</v>
      </c>
      <c r="AC679" t="s">
        <v>1</v>
      </c>
      <c r="AD679" t="s">
        <v>1</v>
      </c>
      <c r="AE679" t="s">
        <v>1</v>
      </c>
      <c r="AF679" t="s">
        <v>1</v>
      </c>
      <c r="AG679" t="s">
        <v>1</v>
      </c>
      <c r="AH679" t="s">
        <v>1</v>
      </c>
      <c r="AI679" t="s">
        <v>1</v>
      </c>
      <c r="AJ679" t="s">
        <v>1</v>
      </c>
      <c r="AK679" t="s">
        <v>1</v>
      </c>
      <c r="AL679" t="s">
        <v>1</v>
      </c>
      <c r="AM679" t="s">
        <v>1</v>
      </c>
      <c r="AN679" t="s">
        <v>1</v>
      </c>
      <c r="AO679" t="s">
        <v>1</v>
      </c>
      <c r="AP679" t="s">
        <v>1</v>
      </c>
      <c r="AQ679" t="s">
        <v>1</v>
      </c>
      <c r="AR679" t="s">
        <v>1</v>
      </c>
      <c r="AS679" t="s">
        <v>1</v>
      </c>
      <c r="AT679" t="s">
        <v>1</v>
      </c>
      <c r="AU679" t="s">
        <v>1</v>
      </c>
      <c r="AV679" t="s">
        <v>1</v>
      </c>
      <c r="AW679" t="s">
        <v>1</v>
      </c>
      <c r="AX679" t="s">
        <v>1</v>
      </c>
      <c r="AY679" t="s">
        <v>1</v>
      </c>
      <c r="AZ679" t="s">
        <v>1</v>
      </c>
      <c r="BA679" t="s">
        <v>1</v>
      </c>
      <c r="BB679">
        <v>0</v>
      </c>
      <c r="BC679">
        <v>0</v>
      </c>
      <c r="BD679">
        <v>-0.2276</v>
      </c>
      <c r="BE679">
        <v>1.4078999999999999</v>
      </c>
      <c r="BF679">
        <v>0.30620000000000003</v>
      </c>
      <c r="BG679">
        <v>1.5784</v>
      </c>
      <c r="BH679">
        <v>-0.16739999999999999</v>
      </c>
      <c r="BI679">
        <v>-0.2271</v>
      </c>
    </row>
    <row r="680" spans="1:61" hidden="1">
      <c r="A680" t="s">
        <v>895</v>
      </c>
      <c r="B680" t="s">
        <v>49</v>
      </c>
      <c r="C680" t="s">
        <v>151</v>
      </c>
      <c r="D680" t="s">
        <v>829</v>
      </c>
      <c r="E680" t="s">
        <v>593</v>
      </c>
      <c r="F680" t="s">
        <v>1</v>
      </c>
      <c r="G680" t="s">
        <v>1</v>
      </c>
      <c r="H680" t="s">
        <v>1</v>
      </c>
      <c r="I680" t="s">
        <v>1</v>
      </c>
      <c r="J680" t="s">
        <v>1</v>
      </c>
      <c r="K680" t="s">
        <v>1</v>
      </c>
      <c r="L680" t="s">
        <v>1</v>
      </c>
      <c r="M680" t="s">
        <v>1</v>
      </c>
      <c r="N680" t="s">
        <v>1</v>
      </c>
      <c r="O680" t="s">
        <v>1</v>
      </c>
      <c r="P680" t="s">
        <v>1</v>
      </c>
      <c r="Q680" t="s">
        <v>1</v>
      </c>
      <c r="R680" t="s">
        <v>1</v>
      </c>
      <c r="S680" t="s">
        <v>1</v>
      </c>
      <c r="T680" t="s">
        <v>1</v>
      </c>
      <c r="U680" t="s">
        <v>1</v>
      </c>
      <c r="V680" t="s">
        <v>1</v>
      </c>
      <c r="W680" t="s">
        <v>1</v>
      </c>
      <c r="X680" t="s">
        <v>1</v>
      </c>
      <c r="Y680" t="s">
        <v>1</v>
      </c>
      <c r="Z680" t="s">
        <v>1</v>
      </c>
      <c r="AA680" t="s">
        <v>1</v>
      </c>
      <c r="AB680" t="s">
        <v>1</v>
      </c>
      <c r="AC680" t="s">
        <v>1</v>
      </c>
      <c r="AD680" t="s">
        <v>1</v>
      </c>
      <c r="AE680" t="s">
        <v>1</v>
      </c>
      <c r="AF680" t="s">
        <v>1</v>
      </c>
      <c r="AG680" t="s">
        <v>1</v>
      </c>
      <c r="AH680" t="s">
        <v>1</v>
      </c>
      <c r="AI680" t="s">
        <v>1</v>
      </c>
      <c r="AJ680" t="s">
        <v>1</v>
      </c>
      <c r="AK680" t="s">
        <v>1</v>
      </c>
      <c r="AL680" t="s">
        <v>1</v>
      </c>
      <c r="AM680" t="s">
        <v>1</v>
      </c>
      <c r="AN680" t="s">
        <v>1</v>
      </c>
      <c r="AO680" t="s">
        <v>1</v>
      </c>
      <c r="AP680" t="s">
        <v>1</v>
      </c>
      <c r="AQ680" t="s">
        <v>1</v>
      </c>
      <c r="AR680" t="s">
        <v>1</v>
      </c>
      <c r="AS680" t="s">
        <v>1</v>
      </c>
      <c r="AT680" t="s">
        <v>1</v>
      </c>
      <c r="AU680" t="s">
        <v>1</v>
      </c>
      <c r="AV680" t="s">
        <v>1</v>
      </c>
      <c r="AW680" t="s">
        <v>1</v>
      </c>
      <c r="AX680" t="s">
        <v>1</v>
      </c>
      <c r="AY680" t="s">
        <v>1</v>
      </c>
      <c r="AZ680" t="s">
        <v>1</v>
      </c>
      <c r="BA680" t="s">
        <v>1</v>
      </c>
      <c r="BB680">
        <v>0</v>
      </c>
      <c r="BC680">
        <v>0</v>
      </c>
      <c r="BD680">
        <v>0.54830000000000001</v>
      </c>
      <c r="BE680">
        <v>0.28449999999999998</v>
      </c>
      <c r="BF680">
        <v>0.76270000000000004</v>
      </c>
      <c r="BG680">
        <v>0.75839999999999996</v>
      </c>
      <c r="BH680">
        <v>0.3952</v>
      </c>
      <c r="BI680">
        <v>0.74409999999999998</v>
      </c>
    </row>
    <row r="681" spans="1:61" hidden="1">
      <c r="A681" t="s">
        <v>896</v>
      </c>
      <c r="B681" t="s">
        <v>50</v>
      </c>
      <c r="C681" t="s">
        <v>151</v>
      </c>
      <c r="D681" t="s">
        <v>829</v>
      </c>
      <c r="E681" t="s">
        <v>593</v>
      </c>
      <c r="F681" t="s">
        <v>1</v>
      </c>
      <c r="G681" t="s">
        <v>1</v>
      </c>
      <c r="H681" t="s">
        <v>1</v>
      </c>
      <c r="I681" t="s">
        <v>1</v>
      </c>
      <c r="J681" t="s">
        <v>1</v>
      </c>
      <c r="K681" t="s">
        <v>1</v>
      </c>
      <c r="L681" t="s">
        <v>1</v>
      </c>
      <c r="M681" t="s">
        <v>1</v>
      </c>
      <c r="N681" t="s">
        <v>1</v>
      </c>
      <c r="O681" t="s">
        <v>1</v>
      </c>
      <c r="P681" t="s">
        <v>1</v>
      </c>
      <c r="Q681" t="s">
        <v>1</v>
      </c>
      <c r="R681" t="s">
        <v>1</v>
      </c>
      <c r="S681" t="s">
        <v>1</v>
      </c>
      <c r="T681" t="s">
        <v>1</v>
      </c>
      <c r="U681" t="s">
        <v>1</v>
      </c>
      <c r="V681" t="s">
        <v>1</v>
      </c>
      <c r="W681" t="s">
        <v>1</v>
      </c>
      <c r="X681" t="s">
        <v>1</v>
      </c>
      <c r="Y681" t="s">
        <v>1</v>
      </c>
      <c r="Z681" t="s">
        <v>1</v>
      </c>
      <c r="AA681" t="s">
        <v>1</v>
      </c>
      <c r="AB681" t="s">
        <v>1</v>
      </c>
      <c r="AC681" t="s">
        <v>1</v>
      </c>
      <c r="AD681" t="s">
        <v>1</v>
      </c>
      <c r="AE681" t="s">
        <v>1</v>
      </c>
      <c r="AF681" t="s">
        <v>1</v>
      </c>
      <c r="AG681" t="s">
        <v>1</v>
      </c>
      <c r="AH681" t="s">
        <v>1</v>
      </c>
      <c r="AI681" t="s">
        <v>1</v>
      </c>
      <c r="AJ681" t="s">
        <v>1</v>
      </c>
      <c r="AK681" t="s">
        <v>1</v>
      </c>
      <c r="AL681" t="s">
        <v>1</v>
      </c>
      <c r="AM681" t="s">
        <v>1</v>
      </c>
      <c r="AN681" t="s">
        <v>1</v>
      </c>
      <c r="AO681" t="s">
        <v>1</v>
      </c>
      <c r="AP681" t="s">
        <v>1</v>
      </c>
      <c r="AQ681" t="s">
        <v>1</v>
      </c>
      <c r="AR681" t="s">
        <v>1</v>
      </c>
      <c r="AS681" t="s">
        <v>1</v>
      </c>
      <c r="AT681" t="s">
        <v>1</v>
      </c>
      <c r="AU681" t="s">
        <v>1</v>
      </c>
      <c r="AV681" t="s">
        <v>1</v>
      </c>
      <c r="AW681" t="s">
        <v>1</v>
      </c>
      <c r="AX681" t="s">
        <v>1</v>
      </c>
      <c r="AY681" t="s">
        <v>1</v>
      </c>
      <c r="AZ681" t="s">
        <v>1</v>
      </c>
      <c r="BA681" t="s">
        <v>1</v>
      </c>
      <c r="BB681">
        <v>0</v>
      </c>
      <c r="BC681">
        <v>0</v>
      </c>
      <c r="BD681">
        <v>-0.26069999999999999</v>
      </c>
      <c r="BE681">
        <v>-0.13789999999999999</v>
      </c>
      <c r="BF681">
        <v>-7.6100000000000001E-2</v>
      </c>
      <c r="BG681">
        <v>-7.4300000000000005E-2</v>
      </c>
      <c r="BH681">
        <v>-0.45240000000000002</v>
      </c>
      <c r="BI681">
        <v>0.17130000000000001</v>
      </c>
    </row>
    <row r="682" spans="1:61" hidden="1">
      <c r="A682" t="s">
        <v>897</v>
      </c>
      <c r="B682" t="s">
        <v>51</v>
      </c>
      <c r="C682" t="s">
        <v>151</v>
      </c>
      <c r="D682" t="s">
        <v>829</v>
      </c>
      <c r="E682" t="s">
        <v>593</v>
      </c>
      <c r="F682" t="s">
        <v>1</v>
      </c>
      <c r="G682" t="s">
        <v>1</v>
      </c>
      <c r="H682" t="s">
        <v>1</v>
      </c>
      <c r="I682" t="s">
        <v>1</v>
      </c>
      <c r="J682" t="s">
        <v>1</v>
      </c>
      <c r="K682" t="s">
        <v>1</v>
      </c>
      <c r="L682" t="s">
        <v>1</v>
      </c>
      <c r="M682" t="s">
        <v>1</v>
      </c>
      <c r="N682" t="s">
        <v>1</v>
      </c>
      <c r="O682" t="s">
        <v>1</v>
      </c>
      <c r="P682" t="s">
        <v>1</v>
      </c>
      <c r="Q682" t="s">
        <v>1</v>
      </c>
      <c r="R682" t="s">
        <v>1</v>
      </c>
      <c r="S682" t="s">
        <v>1</v>
      </c>
      <c r="T682" t="s">
        <v>1</v>
      </c>
      <c r="U682" t="s">
        <v>1</v>
      </c>
      <c r="V682" t="s">
        <v>1</v>
      </c>
      <c r="W682" t="s">
        <v>1</v>
      </c>
      <c r="X682" t="s">
        <v>1</v>
      </c>
      <c r="Y682" t="s">
        <v>1</v>
      </c>
      <c r="Z682" t="s">
        <v>1</v>
      </c>
      <c r="AA682" t="s">
        <v>1</v>
      </c>
      <c r="AB682" t="s">
        <v>1</v>
      </c>
      <c r="AC682" t="s">
        <v>1</v>
      </c>
      <c r="AD682" t="s">
        <v>1</v>
      </c>
      <c r="AE682" t="s">
        <v>1</v>
      </c>
      <c r="AF682" t="s">
        <v>1</v>
      </c>
      <c r="AG682" t="s">
        <v>1</v>
      </c>
      <c r="AH682" t="s">
        <v>1</v>
      </c>
      <c r="AI682" t="s">
        <v>1</v>
      </c>
      <c r="AJ682" t="s">
        <v>1</v>
      </c>
      <c r="AK682" t="s">
        <v>1</v>
      </c>
      <c r="AL682" t="s">
        <v>1</v>
      </c>
      <c r="AM682" t="s">
        <v>1</v>
      </c>
      <c r="AN682" t="s">
        <v>1</v>
      </c>
      <c r="AO682" t="s">
        <v>1</v>
      </c>
      <c r="AP682" t="s">
        <v>1</v>
      </c>
      <c r="AQ682" t="s">
        <v>1</v>
      </c>
      <c r="AR682" t="s">
        <v>1</v>
      </c>
      <c r="AS682" t="s">
        <v>1</v>
      </c>
      <c r="AT682" t="s">
        <v>1</v>
      </c>
      <c r="AU682" t="s">
        <v>1</v>
      </c>
      <c r="AV682" t="s">
        <v>1</v>
      </c>
      <c r="AW682" t="s">
        <v>1</v>
      </c>
      <c r="AX682" t="s">
        <v>1</v>
      </c>
      <c r="AY682" t="s">
        <v>1</v>
      </c>
      <c r="AZ682" t="s">
        <v>1</v>
      </c>
      <c r="BA682" t="s">
        <v>1</v>
      </c>
      <c r="BB682">
        <v>0</v>
      </c>
      <c r="BC682">
        <v>0</v>
      </c>
      <c r="BD682">
        <v>0.1545</v>
      </c>
      <c r="BE682">
        <v>0.91349999999999998</v>
      </c>
      <c r="BF682">
        <v>0.23419999999999999</v>
      </c>
      <c r="BG682">
        <v>-1.43E-2</v>
      </c>
      <c r="BH682">
        <v>-8.6599999999999996E-2</v>
      </c>
      <c r="BI682">
        <v>0.12959999999999999</v>
      </c>
    </row>
    <row r="683" spans="1:61" hidden="1">
      <c r="A683" t="s">
        <v>898</v>
      </c>
      <c r="B683" t="s">
        <v>791</v>
      </c>
      <c r="C683" t="s">
        <v>151</v>
      </c>
      <c r="D683" t="s">
        <v>829</v>
      </c>
      <c r="E683" t="s">
        <v>593</v>
      </c>
      <c r="F683" t="s">
        <v>1</v>
      </c>
      <c r="G683" t="s">
        <v>1</v>
      </c>
      <c r="H683" t="s">
        <v>1</v>
      </c>
      <c r="I683" t="s">
        <v>1</v>
      </c>
      <c r="J683" t="s">
        <v>1</v>
      </c>
      <c r="K683" t="s">
        <v>1</v>
      </c>
      <c r="L683" t="s">
        <v>1</v>
      </c>
      <c r="M683" t="s">
        <v>1</v>
      </c>
      <c r="N683" t="s">
        <v>1</v>
      </c>
      <c r="O683" t="s">
        <v>1</v>
      </c>
      <c r="P683" t="s">
        <v>1</v>
      </c>
      <c r="Q683" t="s">
        <v>1</v>
      </c>
      <c r="R683" t="s">
        <v>1</v>
      </c>
      <c r="S683" t="s">
        <v>1</v>
      </c>
      <c r="T683" t="s">
        <v>1</v>
      </c>
      <c r="U683" t="s">
        <v>1</v>
      </c>
      <c r="V683" t="s">
        <v>1</v>
      </c>
      <c r="W683" t="s">
        <v>1</v>
      </c>
      <c r="X683" t="s">
        <v>1</v>
      </c>
      <c r="Y683" t="s">
        <v>1</v>
      </c>
      <c r="Z683" t="s">
        <v>1</v>
      </c>
      <c r="AA683" t="s">
        <v>1</v>
      </c>
      <c r="AB683" t="s">
        <v>1</v>
      </c>
      <c r="AC683" t="s">
        <v>1</v>
      </c>
      <c r="AD683" t="s">
        <v>1</v>
      </c>
      <c r="AE683" t="s">
        <v>1</v>
      </c>
      <c r="AF683" t="s">
        <v>1</v>
      </c>
      <c r="AG683" t="s">
        <v>1</v>
      </c>
      <c r="AH683" t="s">
        <v>1</v>
      </c>
      <c r="AI683" t="s">
        <v>1</v>
      </c>
      <c r="AJ683" t="s">
        <v>1</v>
      </c>
      <c r="AK683" t="s">
        <v>1</v>
      </c>
      <c r="AL683" t="s">
        <v>1</v>
      </c>
      <c r="AM683" t="s">
        <v>1</v>
      </c>
      <c r="AN683" t="s">
        <v>1</v>
      </c>
      <c r="AO683" t="s">
        <v>1</v>
      </c>
      <c r="AP683" t="s">
        <v>1</v>
      </c>
      <c r="AQ683" t="s">
        <v>1</v>
      </c>
      <c r="AR683" t="s">
        <v>1</v>
      </c>
      <c r="AS683" t="s">
        <v>1</v>
      </c>
      <c r="AT683" t="s">
        <v>1</v>
      </c>
      <c r="AU683" t="s">
        <v>1</v>
      </c>
      <c r="AV683" t="s">
        <v>1</v>
      </c>
      <c r="AW683" t="s">
        <v>1</v>
      </c>
      <c r="AX683" t="s">
        <v>1</v>
      </c>
      <c r="AY683" t="s">
        <v>1</v>
      </c>
      <c r="AZ683" t="s">
        <v>1</v>
      </c>
      <c r="BA683" t="s">
        <v>1</v>
      </c>
      <c r="BB683" t="s">
        <v>1</v>
      </c>
      <c r="BC683" t="s">
        <v>1</v>
      </c>
      <c r="BD683" t="s">
        <v>1</v>
      </c>
      <c r="BE683">
        <v>0</v>
      </c>
      <c r="BF683">
        <v>0</v>
      </c>
      <c r="BG683">
        <v>0</v>
      </c>
      <c r="BH683">
        <v>0</v>
      </c>
      <c r="BI683">
        <v>0</v>
      </c>
    </row>
    <row r="684" spans="1:61" hidden="1">
      <c r="A684" t="s">
        <v>899</v>
      </c>
      <c r="B684" t="s">
        <v>150</v>
      </c>
      <c r="C684" t="s">
        <v>151</v>
      </c>
      <c r="D684" t="s">
        <v>900</v>
      </c>
      <c r="E684" t="s">
        <v>530</v>
      </c>
      <c r="F684" t="s">
        <v>1</v>
      </c>
      <c r="G684" t="s">
        <v>1</v>
      </c>
      <c r="H684" t="s">
        <v>1</v>
      </c>
      <c r="I684" t="s">
        <v>1</v>
      </c>
      <c r="J684" t="s">
        <v>1</v>
      </c>
      <c r="K684" t="s">
        <v>1</v>
      </c>
      <c r="L684" t="s">
        <v>1</v>
      </c>
      <c r="M684" t="s">
        <v>1</v>
      </c>
      <c r="N684" t="s">
        <v>1</v>
      </c>
      <c r="O684" t="s">
        <v>1</v>
      </c>
      <c r="P684" t="s">
        <v>1</v>
      </c>
      <c r="Q684" t="s">
        <v>1</v>
      </c>
      <c r="R684" t="s">
        <v>1</v>
      </c>
      <c r="S684" t="s">
        <v>1</v>
      </c>
      <c r="T684" t="s">
        <v>1</v>
      </c>
      <c r="U684" t="s">
        <v>1</v>
      </c>
      <c r="V684" t="s">
        <v>1</v>
      </c>
      <c r="W684" t="s">
        <v>1</v>
      </c>
      <c r="X684" t="s">
        <v>1</v>
      </c>
      <c r="Y684" t="s">
        <v>1</v>
      </c>
      <c r="Z684" t="s">
        <v>1</v>
      </c>
      <c r="AA684" t="s">
        <v>1</v>
      </c>
      <c r="AB684" t="s">
        <v>1</v>
      </c>
      <c r="AC684" t="s">
        <v>1</v>
      </c>
      <c r="AD684" t="s">
        <v>1</v>
      </c>
      <c r="AE684" t="s">
        <v>1</v>
      </c>
      <c r="AF684" t="s">
        <v>1</v>
      </c>
      <c r="AG684" t="s">
        <v>1</v>
      </c>
      <c r="AH684" t="s">
        <v>1</v>
      </c>
      <c r="AI684" t="s">
        <v>1</v>
      </c>
      <c r="AJ684" t="s">
        <v>1</v>
      </c>
      <c r="AK684" t="s">
        <v>1</v>
      </c>
      <c r="AL684" t="s">
        <v>1</v>
      </c>
      <c r="AM684" t="s">
        <v>1</v>
      </c>
      <c r="AN684" t="s">
        <v>1</v>
      </c>
      <c r="AO684" t="s">
        <v>1</v>
      </c>
      <c r="AP684" t="s">
        <v>1</v>
      </c>
      <c r="AQ684" t="s">
        <v>1</v>
      </c>
      <c r="AR684" t="s">
        <v>1</v>
      </c>
      <c r="AS684" t="s">
        <v>1</v>
      </c>
      <c r="AT684" t="s">
        <v>1</v>
      </c>
      <c r="AU684" t="s">
        <v>1</v>
      </c>
      <c r="AV684" t="s">
        <v>1</v>
      </c>
      <c r="AW684" t="s">
        <v>1</v>
      </c>
      <c r="AX684" t="s">
        <v>1</v>
      </c>
      <c r="AY684" t="s">
        <v>1</v>
      </c>
      <c r="AZ684" t="s">
        <v>1</v>
      </c>
      <c r="BA684" t="s">
        <v>1</v>
      </c>
      <c r="BB684" t="s">
        <v>1</v>
      </c>
      <c r="BC684" t="s">
        <v>1</v>
      </c>
      <c r="BD684" t="s">
        <v>1</v>
      </c>
      <c r="BE684">
        <v>-57.12</v>
      </c>
      <c r="BF684">
        <v>23.74</v>
      </c>
      <c r="BG684">
        <v>-30.09</v>
      </c>
      <c r="BH684">
        <v>-16.940000000000001</v>
      </c>
      <c r="BI684">
        <v>1.8</v>
      </c>
    </row>
    <row r="685" spans="1:61" hidden="1">
      <c r="A685" t="s">
        <v>901</v>
      </c>
      <c r="B685" t="s">
        <v>155</v>
      </c>
      <c r="C685" t="s">
        <v>151</v>
      </c>
      <c r="D685" t="s">
        <v>900</v>
      </c>
      <c r="E685" t="s">
        <v>530</v>
      </c>
      <c r="F685" t="s">
        <v>1</v>
      </c>
      <c r="G685" t="s">
        <v>1</v>
      </c>
      <c r="H685" t="s">
        <v>1</v>
      </c>
      <c r="I685" t="s">
        <v>1</v>
      </c>
      <c r="J685" t="s">
        <v>1</v>
      </c>
      <c r="K685" t="s">
        <v>1</v>
      </c>
      <c r="L685" t="s">
        <v>1</v>
      </c>
      <c r="M685" t="s">
        <v>1</v>
      </c>
      <c r="N685" t="s">
        <v>1</v>
      </c>
      <c r="O685" t="s">
        <v>1</v>
      </c>
      <c r="P685" t="s">
        <v>1</v>
      </c>
      <c r="Q685" t="s">
        <v>1</v>
      </c>
      <c r="R685" t="s">
        <v>1</v>
      </c>
      <c r="S685" t="s">
        <v>1</v>
      </c>
      <c r="T685" t="s">
        <v>1</v>
      </c>
      <c r="U685" t="s">
        <v>1</v>
      </c>
      <c r="V685" t="s">
        <v>1</v>
      </c>
      <c r="W685" t="s">
        <v>1</v>
      </c>
      <c r="X685" t="s">
        <v>1</v>
      </c>
      <c r="Y685" t="s">
        <v>1</v>
      </c>
      <c r="Z685" t="s">
        <v>1</v>
      </c>
      <c r="AA685" t="s">
        <v>1</v>
      </c>
      <c r="AB685" t="s">
        <v>1</v>
      </c>
      <c r="AC685" t="s">
        <v>1</v>
      </c>
      <c r="AD685" t="s">
        <v>1</v>
      </c>
      <c r="AE685" t="s">
        <v>1</v>
      </c>
      <c r="AF685" t="s">
        <v>1</v>
      </c>
      <c r="AG685" t="s">
        <v>1</v>
      </c>
      <c r="AH685" t="s">
        <v>1</v>
      </c>
      <c r="AI685" t="s">
        <v>1</v>
      </c>
      <c r="AJ685" t="s">
        <v>1</v>
      </c>
      <c r="AK685" t="s">
        <v>1</v>
      </c>
      <c r="AL685" t="s">
        <v>1</v>
      </c>
      <c r="AM685" t="s">
        <v>1</v>
      </c>
      <c r="AN685" t="s">
        <v>1</v>
      </c>
      <c r="AO685" t="s">
        <v>1</v>
      </c>
      <c r="AP685" t="s">
        <v>1</v>
      </c>
      <c r="AQ685" t="s">
        <v>1</v>
      </c>
      <c r="AR685" t="s">
        <v>1</v>
      </c>
      <c r="AS685" t="s">
        <v>1</v>
      </c>
      <c r="AT685" t="s">
        <v>1</v>
      </c>
      <c r="AU685" t="s">
        <v>1</v>
      </c>
      <c r="AV685" t="s">
        <v>1</v>
      </c>
      <c r="AW685" t="s">
        <v>1</v>
      </c>
      <c r="AX685" t="s">
        <v>1</v>
      </c>
      <c r="AY685" t="s">
        <v>1</v>
      </c>
      <c r="AZ685" t="s">
        <v>1</v>
      </c>
      <c r="BA685" t="s">
        <v>1</v>
      </c>
      <c r="BB685">
        <v>0</v>
      </c>
      <c r="BC685">
        <v>12.29</v>
      </c>
      <c r="BD685">
        <v>51.54</v>
      </c>
      <c r="BE685">
        <v>-58.37</v>
      </c>
      <c r="BF685">
        <v>24.78</v>
      </c>
      <c r="BG685">
        <v>-29.89</v>
      </c>
      <c r="BH685">
        <v>-16.82</v>
      </c>
      <c r="BI685">
        <v>1.8</v>
      </c>
    </row>
    <row r="686" spans="1:61" hidden="1">
      <c r="A686" t="s">
        <v>902</v>
      </c>
      <c r="B686" t="s">
        <v>157</v>
      </c>
      <c r="C686" t="s">
        <v>151</v>
      </c>
      <c r="D686" t="s">
        <v>900</v>
      </c>
      <c r="E686" t="s">
        <v>530</v>
      </c>
      <c r="F686" t="s">
        <v>1</v>
      </c>
      <c r="G686" t="s">
        <v>1</v>
      </c>
      <c r="H686" t="s">
        <v>1</v>
      </c>
      <c r="I686" t="s">
        <v>1</v>
      </c>
      <c r="J686" t="s">
        <v>1</v>
      </c>
      <c r="K686" t="s">
        <v>1</v>
      </c>
      <c r="L686" t="s">
        <v>1</v>
      </c>
      <c r="M686" t="s">
        <v>1</v>
      </c>
      <c r="N686" t="s">
        <v>1</v>
      </c>
      <c r="O686" t="s">
        <v>1</v>
      </c>
      <c r="P686" t="s">
        <v>1</v>
      </c>
      <c r="Q686" t="s">
        <v>1</v>
      </c>
      <c r="R686" t="s">
        <v>1</v>
      </c>
      <c r="S686" t="s">
        <v>1</v>
      </c>
      <c r="T686" t="s">
        <v>1</v>
      </c>
      <c r="U686" t="s">
        <v>1</v>
      </c>
      <c r="V686" t="s">
        <v>1</v>
      </c>
      <c r="W686" t="s">
        <v>1</v>
      </c>
      <c r="X686" t="s">
        <v>1</v>
      </c>
      <c r="Y686" t="s">
        <v>1</v>
      </c>
      <c r="Z686" t="s">
        <v>1</v>
      </c>
      <c r="AA686" t="s">
        <v>1</v>
      </c>
      <c r="AB686" t="s">
        <v>1</v>
      </c>
      <c r="AC686" t="s">
        <v>1</v>
      </c>
      <c r="AD686" t="s">
        <v>1</v>
      </c>
      <c r="AE686" t="s">
        <v>1</v>
      </c>
      <c r="AF686" t="s">
        <v>1</v>
      </c>
      <c r="AG686" t="s">
        <v>1</v>
      </c>
      <c r="AH686" t="s">
        <v>1</v>
      </c>
      <c r="AI686" t="s">
        <v>1</v>
      </c>
      <c r="AJ686" t="s">
        <v>1</v>
      </c>
      <c r="AK686" t="s">
        <v>1</v>
      </c>
      <c r="AL686" t="s">
        <v>1</v>
      </c>
      <c r="AM686" t="s">
        <v>1</v>
      </c>
      <c r="AN686" t="s">
        <v>1</v>
      </c>
      <c r="AO686" t="s">
        <v>1</v>
      </c>
      <c r="AP686" t="s">
        <v>1</v>
      </c>
      <c r="AQ686" t="s">
        <v>1</v>
      </c>
      <c r="AR686" t="s">
        <v>1</v>
      </c>
      <c r="AS686" t="s">
        <v>1</v>
      </c>
      <c r="AT686" t="s">
        <v>1</v>
      </c>
      <c r="AU686" t="s">
        <v>1</v>
      </c>
      <c r="AV686" t="s">
        <v>1</v>
      </c>
      <c r="AW686" t="s">
        <v>1</v>
      </c>
      <c r="AX686" t="s">
        <v>1</v>
      </c>
      <c r="AY686" t="s">
        <v>1</v>
      </c>
      <c r="AZ686" t="s">
        <v>1</v>
      </c>
      <c r="BA686" t="s">
        <v>1</v>
      </c>
      <c r="BB686">
        <v>0</v>
      </c>
      <c r="BC686">
        <v>8</v>
      </c>
      <c r="BD686">
        <v>51.75</v>
      </c>
      <c r="BE686">
        <v>-61.04</v>
      </c>
      <c r="BF686">
        <v>24.35</v>
      </c>
      <c r="BG686">
        <v>-28.99</v>
      </c>
      <c r="BH686">
        <v>-12.27</v>
      </c>
      <c r="BI686">
        <v>0.78</v>
      </c>
    </row>
    <row r="687" spans="1:61" hidden="1">
      <c r="A687" t="s">
        <v>903</v>
      </c>
      <c r="B687" t="s">
        <v>159</v>
      </c>
      <c r="C687" t="s">
        <v>151</v>
      </c>
      <c r="D687" t="s">
        <v>900</v>
      </c>
      <c r="E687" t="s">
        <v>530</v>
      </c>
      <c r="F687" t="s">
        <v>1</v>
      </c>
      <c r="G687" t="s">
        <v>1</v>
      </c>
      <c r="H687" t="s">
        <v>1</v>
      </c>
      <c r="I687" t="s">
        <v>1</v>
      </c>
      <c r="J687" t="s">
        <v>1</v>
      </c>
      <c r="K687" t="s">
        <v>1</v>
      </c>
      <c r="L687" t="s">
        <v>1</v>
      </c>
      <c r="M687" t="s">
        <v>1</v>
      </c>
      <c r="N687" t="s">
        <v>1</v>
      </c>
      <c r="O687" t="s">
        <v>1</v>
      </c>
      <c r="P687" t="s">
        <v>1</v>
      </c>
      <c r="Q687" t="s">
        <v>1</v>
      </c>
      <c r="R687" t="s">
        <v>1</v>
      </c>
      <c r="S687" t="s">
        <v>1</v>
      </c>
      <c r="T687" t="s">
        <v>1</v>
      </c>
      <c r="U687" t="s">
        <v>1</v>
      </c>
      <c r="V687" t="s">
        <v>1</v>
      </c>
      <c r="W687" t="s">
        <v>1</v>
      </c>
      <c r="X687" t="s">
        <v>1</v>
      </c>
      <c r="Y687" t="s">
        <v>1</v>
      </c>
      <c r="Z687" t="s">
        <v>1</v>
      </c>
      <c r="AA687" t="s">
        <v>1</v>
      </c>
      <c r="AB687" t="s">
        <v>1</v>
      </c>
      <c r="AC687" t="s">
        <v>1</v>
      </c>
      <c r="AD687" t="s">
        <v>1</v>
      </c>
      <c r="AE687" t="s">
        <v>1</v>
      </c>
      <c r="AF687" t="s">
        <v>1</v>
      </c>
      <c r="AG687" t="s">
        <v>1</v>
      </c>
      <c r="AH687" t="s">
        <v>1</v>
      </c>
      <c r="AI687" t="s">
        <v>1</v>
      </c>
      <c r="AJ687" t="s">
        <v>1</v>
      </c>
      <c r="AK687" t="s">
        <v>1</v>
      </c>
      <c r="AL687" t="s">
        <v>1</v>
      </c>
      <c r="AM687" t="s">
        <v>1</v>
      </c>
      <c r="AN687" t="s">
        <v>1</v>
      </c>
      <c r="AO687" t="s">
        <v>1</v>
      </c>
      <c r="AP687" t="s">
        <v>1</v>
      </c>
      <c r="AQ687" t="s">
        <v>1</v>
      </c>
      <c r="AR687" t="s">
        <v>1</v>
      </c>
      <c r="AS687" t="s">
        <v>1</v>
      </c>
      <c r="AT687" t="s">
        <v>1</v>
      </c>
      <c r="AU687" t="s">
        <v>1</v>
      </c>
      <c r="AV687" t="s">
        <v>1</v>
      </c>
      <c r="AW687" t="s">
        <v>1</v>
      </c>
      <c r="AX687" t="s">
        <v>1</v>
      </c>
      <c r="AY687" t="s">
        <v>1</v>
      </c>
      <c r="AZ687" t="s">
        <v>1</v>
      </c>
      <c r="BA687" t="s">
        <v>1</v>
      </c>
      <c r="BB687">
        <v>0</v>
      </c>
      <c r="BC687">
        <v>8.1999999999999993</v>
      </c>
      <c r="BD687">
        <v>54.2</v>
      </c>
      <c r="BE687">
        <v>-60.1</v>
      </c>
      <c r="BF687">
        <v>19.07</v>
      </c>
      <c r="BG687">
        <v>-30.32</v>
      </c>
      <c r="BH687">
        <v>-17.7</v>
      </c>
      <c r="BI687">
        <v>0.6</v>
      </c>
    </row>
    <row r="688" spans="1:61" hidden="1">
      <c r="A688" t="s">
        <v>904</v>
      </c>
      <c r="B688" t="s">
        <v>161</v>
      </c>
      <c r="C688" t="s">
        <v>151</v>
      </c>
      <c r="D688" t="s">
        <v>900</v>
      </c>
      <c r="E688" t="s">
        <v>530</v>
      </c>
      <c r="F688" t="s">
        <v>1</v>
      </c>
      <c r="G688" t="s">
        <v>1</v>
      </c>
      <c r="H688" t="s">
        <v>1</v>
      </c>
      <c r="I688" t="s">
        <v>1</v>
      </c>
      <c r="J688" t="s">
        <v>1</v>
      </c>
      <c r="K688" t="s">
        <v>1</v>
      </c>
      <c r="L688" t="s">
        <v>1</v>
      </c>
      <c r="M688" t="s">
        <v>1</v>
      </c>
      <c r="N688" t="s">
        <v>1</v>
      </c>
      <c r="O688" t="s">
        <v>1</v>
      </c>
      <c r="P688" t="s">
        <v>1</v>
      </c>
      <c r="Q688" t="s">
        <v>1</v>
      </c>
      <c r="R688" t="s">
        <v>1</v>
      </c>
      <c r="S688" t="s">
        <v>1</v>
      </c>
      <c r="T688" t="s">
        <v>1</v>
      </c>
      <c r="U688" t="s">
        <v>1</v>
      </c>
      <c r="V688" t="s">
        <v>1</v>
      </c>
      <c r="W688" t="s">
        <v>1</v>
      </c>
      <c r="X688" t="s">
        <v>1</v>
      </c>
      <c r="Y688" t="s">
        <v>1</v>
      </c>
      <c r="Z688" t="s">
        <v>1</v>
      </c>
      <c r="AA688" t="s">
        <v>1</v>
      </c>
      <c r="AB688" t="s">
        <v>1</v>
      </c>
      <c r="AC688" t="s">
        <v>1</v>
      </c>
      <c r="AD688" t="s">
        <v>1</v>
      </c>
      <c r="AE688" t="s">
        <v>1</v>
      </c>
      <c r="AF688" t="s">
        <v>1</v>
      </c>
      <c r="AG688" t="s">
        <v>1</v>
      </c>
      <c r="AH688" t="s">
        <v>1</v>
      </c>
      <c r="AI688" t="s">
        <v>1</v>
      </c>
      <c r="AJ688" t="s">
        <v>1</v>
      </c>
      <c r="AK688" t="s">
        <v>1</v>
      </c>
      <c r="AL688" t="s">
        <v>1</v>
      </c>
      <c r="AM688" t="s">
        <v>1</v>
      </c>
      <c r="AN688" t="s">
        <v>1</v>
      </c>
      <c r="AO688" t="s">
        <v>1</v>
      </c>
      <c r="AP688" t="s">
        <v>1</v>
      </c>
      <c r="AQ688" t="s">
        <v>1</v>
      </c>
      <c r="AR688" t="s">
        <v>1</v>
      </c>
      <c r="AS688" t="s">
        <v>1</v>
      </c>
      <c r="AT688" t="s">
        <v>1</v>
      </c>
      <c r="AU688" t="s">
        <v>1</v>
      </c>
      <c r="AV688" t="s">
        <v>1</v>
      </c>
      <c r="AW688" t="s">
        <v>1</v>
      </c>
      <c r="AX688" t="s">
        <v>1</v>
      </c>
      <c r="AY688" t="s">
        <v>1</v>
      </c>
      <c r="AZ688" t="s">
        <v>1</v>
      </c>
      <c r="BA688" t="s">
        <v>1</v>
      </c>
      <c r="BB688">
        <v>0</v>
      </c>
      <c r="BC688">
        <v>8</v>
      </c>
      <c r="BD688">
        <v>53.98</v>
      </c>
      <c r="BE688">
        <v>-59.86</v>
      </c>
      <c r="BF688">
        <v>19.13</v>
      </c>
      <c r="BG688">
        <v>-30.29</v>
      </c>
      <c r="BH688">
        <v>-17.63</v>
      </c>
      <c r="BI688">
        <v>0.6</v>
      </c>
    </row>
    <row r="689" spans="1:61" hidden="1">
      <c r="A689" t="s">
        <v>905</v>
      </c>
      <c r="B689" t="s">
        <v>23</v>
      </c>
      <c r="C689" t="s">
        <v>151</v>
      </c>
      <c r="D689" t="s">
        <v>900</v>
      </c>
      <c r="E689" t="s">
        <v>530</v>
      </c>
      <c r="F689" t="s">
        <v>1</v>
      </c>
      <c r="G689" t="s">
        <v>1</v>
      </c>
      <c r="H689" t="s">
        <v>1</v>
      </c>
      <c r="I689" t="s">
        <v>1</v>
      </c>
      <c r="J689" t="s">
        <v>1</v>
      </c>
      <c r="K689" t="s">
        <v>1</v>
      </c>
      <c r="L689" t="s">
        <v>1</v>
      </c>
      <c r="M689" t="s">
        <v>1</v>
      </c>
      <c r="N689" t="s">
        <v>1</v>
      </c>
      <c r="O689" t="s">
        <v>1</v>
      </c>
      <c r="P689" t="s">
        <v>1</v>
      </c>
      <c r="Q689" t="s">
        <v>1</v>
      </c>
      <c r="R689" t="s">
        <v>1</v>
      </c>
      <c r="S689" t="s">
        <v>1</v>
      </c>
      <c r="T689" t="s">
        <v>1</v>
      </c>
      <c r="U689" t="s">
        <v>1</v>
      </c>
      <c r="V689" t="s">
        <v>1</v>
      </c>
      <c r="W689" t="s">
        <v>1</v>
      </c>
      <c r="X689" t="s">
        <v>1</v>
      </c>
      <c r="Y689" t="s">
        <v>1</v>
      </c>
      <c r="Z689" t="s">
        <v>1</v>
      </c>
      <c r="AA689" t="s">
        <v>1</v>
      </c>
      <c r="AB689" t="s">
        <v>1</v>
      </c>
      <c r="AC689" t="s">
        <v>1</v>
      </c>
      <c r="AD689" t="s">
        <v>1</v>
      </c>
      <c r="AE689" t="s">
        <v>1</v>
      </c>
      <c r="AF689" t="s">
        <v>1</v>
      </c>
      <c r="AG689" t="s">
        <v>1</v>
      </c>
      <c r="AH689" t="s">
        <v>1</v>
      </c>
      <c r="AI689" t="s">
        <v>1</v>
      </c>
      <c r="AJ689" t="s">
        <v>1</v>
      </c>
      <c r="AK689" t="s">
        <v>1</v>
      </c>
      <c r="AL689" t="s">
        <v>1</v>
      </c>
      <c r="AM689" t="s">
        <v>1</v>
      </c>
      <c r="AN689" t="s">
        <v>1</v>
      </c>
      <c r="AO689" t="s">
        <v>1</v>
      </c>
      <c r="AP689" t="s">
        <v>1</v>
      </c>
      <c r="AQ689" t="s">
        <v>1</v>
      </c>
      <c r="AR689" t="s">
        <v>1</v>
      </c>
      <c r="AS689" t="s">
        <v>1</v>
      </c>
      <c r="AT689" t="s">
        <v>1</v>
      </c>
      <c r="AU689" t="s">
        <v>1</v>
      </c>
      <c r="AV689" t="s">
        <v>1</v>
      </c>
      <c r="AW689" t="s">
        <v>1</v>
      </c>
      <c r="AX689" t="s">
        <v>1</v>
      </c>
      <c r="AY689" t="s">
        <v>1</v>
      </c>
      <c r="AZ689" t="s">
        <v>1</v>
      </c>
      <c r="BA689" t="s">
        <v>1</v>
      </c>
      <c r="BB689">
        <v>0</v>
      </c>
      <c r="BC689">
        <v>8</v>
      </c>
      <c r="BD689">
        <v>54.42</v>
      </c>
      <c r="BE689">
        <v>-60.27</v>
      </c>
      <c r="BF689">
        <v>19.8</v>
      </c>
      <c r="BG689">
        <v>-33.31</v>
      </c>
      <c r="BH689">
        <v>-13.97</v>
      </c>
      <c r="BI689">
        <v>0.75</v>
      </c>
    </row>
    <row r="690" spans="1:61" hidden="1">
      <c r="A690" t="s">
        <v>906</v>
      </c>
      <c r="B690" t="s">
        <v>24</v>
      </c>
      <c r="C690" t="s">
        <v>151</v>
      </c>
      <c r="D690" t="s">
        <v>900</v>
      </c>
      <c r="E690" t="s">
        <v>537</v>
      </c>
      <c r="F690" t="s">
        <v>1</v>
      </c>
      <c r="G690" t="s">
        <v>1</v>
      </c>
      <c r="H690" t="s">
        <v>1</v>
      </c>
      <c r="I690" t="s">
        <v>1</v>
      </c>
      <c r="J690" t="s">
        <v>1</v>
      </c>
      <c r="K690" t="s">
        <v>1</v>
      </c>
      <c r="L690" t="s">
        <v>1</v>
      </c>
      <c r="M690" t="s">
        <v>1</v>
      </c>
      <c r="N690" t="s">
        <v>1</v>
      </c>
      <c r="O690" t="s">
        <v>1</v>
      </c>
      <c r="P690" t="s">
        <v>1</v>
      </c>
      <c r="Q690" t="s">
        <v>1</v>
      </c>
      <c r="R690" t="s">
        <v>1</v>
      </c>
      <c r="S690" t="s">
        <v>1</v>
      </c>
      <c r="T690" t="s">
        <v>1</v>
      </c>
      <c r="U690" t="s">
        <v>1</v>
      </c>
      <c r="V690" t="s">
        <v>1</v>
      </c>
      <c r="W690" t="s">
        <v>1</v>
      </c>
      <c r="X690" t="s">
        <v>1</v>
      </c>
      <c r="Y690" t="s">
        <v>1</v>
      </c>
      <c r="Z690" t="s">
        <v>1</v>
      </c>
      <c r="AA690" t="s">
        <v>1</v>
      </c>
      <c r="AB690" t="s">
        <v>1</v>
      </c>
      <c r="AC690" t="s">
        <v>1</v>
      </c>
      <c r="AD690" t="s">
        <v>1</v>
      </c>
      <c r="AE690" t="s">
        <v>1</v>
      </c>
      <c r="AF690" t="s">
        <v>1</v>
      </c>
      <c r="AG690" t="s">
        <v>1</v>
      </c>
      <c r="AH690" t="s">
        <v>1</v>
      </c>
      <c r="AI690" t="s">
        <v>1</v>
      </c>
      <c r="AJ690" t="s">
        <v>1</v>
      </c>
      <c r="AK690" t="s">
        <v>1</v>
      </c>
      <c r="AL690" t="s">
        <v>1</v>
      </c>
      <c r="AM690" t="s">
        <v>1</v>
      </c>
      <c r="AN690" t="s">
        <v>1</v>
      </c>
      <c r="AO690" t="s">
        <v>1</v>
      </c>
      <c r="AP690" t="s">
        <v>1</v>
      </c>
      <c r="AQ690" t="s">
        <v>1</v>
      </c>
      <c r="AR690" t="s">
        <v>1</v>
      </c>
      <c r="AS690" t="s">
        <v>1</v>
      </c>
      <c r="AT690" t="s">
        <v>1</v>
      </c>
      <c r="AU690" t="s">
        <v>1</v>
      </c>
      <c r="AV690" t="s">
        <v>1</v>
      </c>
      <c r="AW690" t="s">
        <v>1</v>
      </c>
      <c r="AX690" t="s">
        <v>1</v>
      </c>
      <c r="AY690" t="s">
        <v>1</v>
      </c>
      <c r="AZ690" t="s">
        <v>1</v>
      </c>
      <c r="BA690" t="s">
        <v>1</v>
      </c>
      <c r="BB690">
        <v>0</v>
      </c>
      <c r="BC690">
        <v>0</v>
      </c>
      <c r="BD690">
        <v>-0.14499999999999999</v>
      </c>
      <c r="BE690">
        <v>0.503</v>
      </c>
      <c r="BF690">
        <v>2.2610000000000001</v>
      </c>
      <c r="BG690">
        <v>-3.0190000000000001</v>
      </c>
      <c r="BH690">
        <v>0.25</v>
      </c>
      <c r="BI690">
        <v>-6.0000000000000001E-3</v>
      </c>
    </row>
    <row r="691" spans="1:61" hidden="1">
      <c r="A691" t="s">
        <v>907</v>
      </c>
      <c r="B691" t="s">
        <v>25</v>
      </c>
      <c r="C691" t="s">
        <v>151</v>
      </c>
      <c r="D691" t="s">
        <v>900</v>
      </c>
      <c r="E691" t="s">
        <v>539</v>
      </c>
      <c r="F691" t="s">
        <v>1</v>
      </c>
      <c r="G691" t="s">
        <v>1</v>
      </c>
      <c r="H691" t="s">
        <v>1</v>
      </c>
      <c r="I691" t="s">
        <v>1</v>
      </c>
      <c r="J691" t="s">
        <v>1</v>
      </c>
      <c r="K691" t="s">
        <v>1</v>
      </c>
      <c r="L691" t="s">
        <v>1</v>
      </c>
      <c r="M691" t="s">
        <v>1</v>
      </c>
      <c r="N691" t="s">
        <v>1</v>
      </c>
      <c r="O691" t="s">
        <v>1</v>
      </c>
      <c r="P691" t="s">
        <v>1</v>
      </c>
      <c r="Q691" t="s">
        <v>1</v>
      </c>
      <c r="R691" t="s">
        <v>1</v>
      </c>
      <c r="S691" t="s">
        <v>1</v>
      </c>
      <c r="T691" t="s">
        <v>1</v>
      </c>
      <c r="U691" t="s">
        <v>1</v>
      </c>
      <c r="V691" t="s">
        <v>1</v>
      </c>
      <c r="W691" t="s">
        <v>1</v>
      </c>
      <c r="X691" t="s">
        <v>1</v>
      </c>
      <c r="Y691" t="s">
        <v>1</v>
      </c>
      <c r="Z691" t="s">
        <v>1</v>
      </c>
      <c r="AA691" t="s">
        <v>1</v>
      </c>
      <c r="AB691" t="s">
        <v>1</v>
      </c>
      <c r="AC691" t="s">
        <v>1</v>
      </c>
      <c r="AD691" t="s">
        <v>1</v>
      </c>
      <c r="AE691" t="s">
        <v>1</v>
      </c>
      <c r="AF691" t="s">
        <v>1</v>
      </c>
      <c r="AG691" t="s">
        <v>1</v>
      </c>
      <c r="AH691" t="s">
        <v>1</v>
      </c>
      <c r="AI691" t="s">
        <v>1</v>
      </c>
      <c r="AJ691" t="s">
        <v>1</v>
      </c>
      <c r="AK691" t="s">
        <v>1</v>
      </c>
      <c r="AL691" t="s">
        <v>1</v>
      </c>
      <c r="AM691" t="s">
        <v>1</v>
      </c>
      <c r="AN691" t="s">
        <v>1</v>
      </c>
      <c r="AO691" t="s">
        <v>1</v>
      </c>
      <c r="AP691" t="s">
        <v>1</v>
      </c>
      <c r="AQ691" t="s">
        <v>1</v>
      </c>
      <c r="AR691" t="s">
        <v>1</v>
      </c>
      <c r="AS691" t="s">
        <v>1</v>
      </c>
      <c r="AT691" t="s">
        <v>1</v>
      </c>
      <c r="AU691" t="s">
        <v>1</v>
      </c>
      <c r="AV691" t="s">
        <v>1</v>
      </c>
      <c r="AW691" t="s">
        <v>1</v>
      </c>
      <c r="AX691" t="s">
        <v>1</v>
      </c>
      <c r="AY691" t="s">
        <v>1</v>
      </c>
      <c r="AZ691" t="s">
        <v>1</v>
      </c>
      <c r="BA691" t="s">
        <v>1</v>
      </c>
      <c r="BB691">
        <v>0</v>
      </c>
      <c r="BC691">
        <v>8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</row>
    <row r="692" spans="1:61" hidden="1">
      <c r="A692" t="s">
        <v>908</v>
      </c>
      <c r="B692" t="s">
        <v>26</v>
      </c>
      <c r="C692" t="s">
        <v>151</v>
      </c>
      <c r="D692" t="s">
        <v>900</v>
      </c>
      <c r="E692" t="s">
        <v>541</v>
      </c>
      <c r="F692" t="s">
        <v>1</v>
      </c>
      <c r="G692" t="s">
        <v>1</v>
      </c>
      <c r="H692" t="s">
        <v>1</v>
      </c>
      <c r="I692" t="s">
        <v>1</v>
      </c>
      <c r="J692" t="s">
        <v>1</v>
      </c>
      <c r="K692" t="s">
        <v>1</v>
      </c>
      <c r="L692" t="s">
        <v>1</v>
      </c>
      <c r="M692" t="s">
        <v>1</v>
      </c>
      <c r="N692" t="s">
        <v>1</v>
      </c>
      <c r="O692" t="s">
        <v>1</v>
      </c>
      <c r="P692" t="s">
        <v>1</v>
      </c>
      <c r="Q692" t="s">
        <v>1</v>
      </c>
      <c r="R692" t="s">
        <v>1</v>
      </c>
      <c r="S692" t="s">
        <v>1</v>
      </c>
      <c r="T692" t="s">
        <v>1</v>
      </c>
      <c r="U692" t="s">
        <v>1</v>
      </c>
      <c r="V692" t="s">
        <v>1</v>
      </c>
      <c r="W692" t="s">
        <v>1</v>
      </c>
      <c r="X692" t="s">
        <v>1</v>
      </c>
      <c r="Y692" t="s">
        <v>1</v>
      </c>
      <c r="Z692" t="s">
        <v>1</v>
      </c>
      <c r="AA692" t="s">
        <v>1</v>
      </c>
      <c r="AB692" t="s">
        <v>1</v>
      </c>
      <c r="AC692" t="s">
        <v>1</v>
      </c>
      <c r="AD692" t="s">
        <v>1</v>
      </c>
      <c r="AE692" t="s">
        <v>1</v>
      </c>
      <c r="AF692" t="s">
        <v>1</v>
      </c>
      <c r="AG692" t="s">
        <v>1</v>
      </c>
      <c r="AH692" t="s">
        <v>1</v>
      </c>
      <c r="AI692" t="s">
        <v>1</v>
      </c>
      <c r="AJ692" t="s">
        <v>1</v>
      </c>
      <c r="AK692" t="s">
        <v>1</v>
      </c>
      <c r="AL692" t="s">
        <v>1</v>
      </c>
      <c r="AM692" t="s">
        <v>1</v>
      </c>
      <c r="AN692" t="s">
        <v>1</v>
      </c>
      <c r="AO692" t="s">
        <v>1</v>
      </c>
      <c r="AP692" t="s">
        <v>1</v>
      </c>
      <c r="AQ692" t="s">
        <v>1</v>
      </c>
      <c r="AR692" t="s">
        <v>1</v>
      </c>
      <c r="AS692" t="s">
        <v>1</v>
      </c>
      <c r="AT692" t="s">
        <v>1</v>
      </c>
      <c r="AU692" t="s">
        <v>1</v>
      </c>
      <c r="AV692" t="s">
        <v>1</v>
      </c>
      <c r="AW692" t="s">
        <v>1</v>
      </c>
      <c r="AX692" t="s">
        <v>1</v>
      </c>
      <c r="AY692" t="s">
        <v>1</v>
      </c>
      <c r="AZ692" t="s">
        <v>1</v>
      </c>
      <c r="BA692" t="s">
        <v>1</v>
      </c>
      <c r="BB692">
        <v>0</v>
      </c>
      <c r="BC692">
        <v>0</v>
      </c>
      <c r="BD692">
        <v>0</v>
      </c>
      <c r="BE692">
        <v>0</v>
      </c>
      <c r="BF692">
        <v>70.95</v>
      </c>
      <c r="BG692">
        <v>-68.95</v>
      </c>
      <c r="BH692">
        <v>-12</v>
      </c>
      <c r="BI692">
        <v>10</v>
      </c>
    </row>
    <row r="693" spans="1:61" hidden="1">
      <c r="A693" t="s">
        <v>909</v>
      </c>
      <c r="B693" t="s">
        <v>27</v>
      </c>
      <c r="C693" t="s">
        <v>151</v>
      </c>
      <c r="D693" t="s">
        <v>900</v>
      </c>
      <c r="E693" t="s">
        <v>543</v>
      </c>
      <c r="F693" t="s">
        <v>1</v>
      </c>
      <c r="G693" t="s">
        <v>1</v>
      </c>
      <c r="H693" t="s">
        <v>1</v>
      </c>
      <c r="I693" t="s">
        <v>1</v>
      </c>
      <c r="J693" t="s">
        <v>1</v>
      </c>
      <c r="K693" t="s">
        <v>1</v>
      </c>
      <c r="L693" t="s">
        <v>1</v>
      </c>
      <c r="M693" t="s">
        <v>1</v>
      </c>
      <c r="N693" t="s">
        <v>1</v>
      </c>
      <c r="O693" t="s">
        <v>1</v>
      </c>
      <c r="P693" t="s">
        <v>1</v>
      </c>
      <c r="Q693" t="s">
        <v>1</v>
      </c>
      <c r="R693" t="s">
        <v>1</v>
      </c>
      <c r="S693" t="s">
        <v>1</v>
      </c>
      <c r="T693" t="s">
        <v>1</v>
      </c>
      <c r="U693" t="s">
        <v>1</v>
      </c>
      <c r="V693" t="s">
        <v>1</v>
      </c>
      <c r="W693" t="s">
        <v>1</v>
      </c>
      <c r="X693" t="s">
        <v>1</v>
      </c>
      <c r="Y693" t="s">
        <v>1</v>
      </c>
      <c r="Z693" t="s">
        <v>1</v>
      </c>
      <c r="AA693" t="s">
        <v>1</v>
      </c>
      <c r="AB693" t="s">
        <v>1</v>
      </c>
      <c r="AC693" t="s">
        <v>1</v>
      </c>
      <c r="AD693" t="s">
        <v>1</v>
      </c>
      <c r="AE693" t="s">
        <v>1</v>
      </c>
      <c r="AF693" t="s">
        <v>1</v>
      </c>
      <c r="AG693" t="s">
        <v>1</v>
      </c>
      <c r="AH693" t="s">
        <v>1</v>
      </c>
      <c r="AI693" t="s">
        <v>1</v>
      </c>
      <c r="AJ693" t="s">
        <v>1</v>
      </c>
      <c r="AK693" t="s">
        <v>1</v>
      </c>
      <c r="AL693" t="s">
        <v>1</v>
      </c>
      <c r="AM693" t="s">
        <v>1</v>
      </c>
      <c r="AN693" t="s">
        <v>1</v>
      </c>
      <c r="AO693" t="s">
        <v>1</v>
      </c>
      <c r="AP693" t="s">
        <v>1</v>
      </c>
      <c r="AQ693" t="s">
        <v>1</v>
      </c>
      <c r="AR693" t="s">
        <v>1</v>
      </c>
      <c r="AS693" t="s">
        <v>1</v>
      </c>
      <c r="AT693" t="s">
        <v>1</v>
      </c>
      <c r="AU693" t="s">
        <v>1</v>
      </c>
      <c r="AV693" t="s">
        <v>1</v>
      </c>
      <c r="AW693" t="s">
        <v>1</v>
      </c>
      <c r="AX693" t="s">
        <v>1</v>
      </c>
      <c r="AY693" t="s">
        <v>1</v>
      </c>
      <c r="AZ693" t="s">
        <v>1</v>
      </c>
      <c r="BA693" t="s">
        <v>1</v>
      </c>
      <c r="BB693">
        <v>0</v>
      </c>
      <c r="BC693">
        <v>0</v>
      </c>
      <c r="BD693">
        <v>4.5999999999999996</v>
      </c>
      <c r="BE693">
        <v>0</v>
      </c>
      <c r="BF693">
        <v>24.3</v>
      </c>
      <c r="BG693">
        <v>0</v>
      </c>
      <c r="BH693">
        <v>0</v>
      </c>
      <c r="BI693">
        <v>0</v>
      </c>
    </row>
    <row r="694" spans="1:61" hidden="1">
      <c r="A694" t="s">
        <v>910</v>
      </c>
      <c r="B694" t="s">
        <v>28</v>
      </c>
      <c r="C694" t="s">
        <v>151</v>
      </c>
      <c r="D694" t="s">
        <v>900</v>
      </c>
      <c r="E694" t="s">
        <v>545</v>
      </c>
      <c r="F694" t="s">
        <v>1</v>
      </c>
      <c r="G694" t="s">
        <v>1</v>
      </c>
      <c r="H694" t="s">
        <v>1</v>
      </c>
      <c r="I694" t="s">
        <v>1</v>
      </c>
      <c r="J694" t="s">
        <v>1</v>
      </c>
      <c r="K694" t="s">
        <v>1</v>
      </c>
      <c r="L694" t="s">
        <v>1</v>
      </c>
      <c r="M694" t="s">
        <v>1</v>
      </c>
      <c r="N694" t="s">
        <v>1</v>
      </c>
      <c r="O694" t="s">
        <v>1</v>
      </c>
      <c r="P694" t="s">
        <v>1</v>
      </c>
      <c r="Q694" t="s">
        <v>1</v>
      </c>
      <c r="R694" t="s">
        <v>1</v>
      </c>
      <c r="S694" t="s">
        <v>1</v>
      </c>
      <c r="T694" t="s">
        <v>1</v>
      </c>
      <c r="U694" t="s">
        <v>1</v>
      </c>
      <c r="V694" t="s">
        <v>1</v>
      </c>
      <c r="W694" t="s">
        <v>1</v>
      </c>
      <c r="X694" t="s">
        <v>1</v>
      </c>
      <c r="Y694" t="s">
        <v>1</v>
      </c>
      <c r="Z694" t="s">
        <v>1</v>
      </c>
      <c r="AA694" t="s">
        <v>1</v>
      </c>
      <c r="AB694" t="s">
        <v>1</v>
      </c>
      <c r="AC694" t="s">
        <v>1</v>
      </c>
      <c r="AD694" t="s">
        <v>1</v>
      </c>
      <c r="AE694" t="s">
        <v>1</v>
      </c>
      <c r="AF694" t="s">
        <v>1</v>
      </c>
      <c r="AG694" t="s">
        <v>1</v>
      </c>
      <c r="AH694" t="s">
        <v>1</v>
      </c>
      <c r="AI694" t="s">
        <v>1</v>
      </c>
      <c r="AJ694" t="s">
        <v>1</v>
      </c>
      <c r="AK694" t="s">
        <v>1</v>
      </c>
      <c r="AL694" t="s">
        <v>1</v>
      </c>
      <c r="AM694" t="s">
        <v>1</v>
      </c>
      <c r="AN694" t="s">
        <v>1</v>
      </c>
      <c r="AO694" t="s">
        <v>1</v>
      </c>
      <c r="AP694" t="s">
        <v>1</v>
      </c>
      <c r="AQ694" t="s">
        <v>1</v>
      </c>
      <c r="AR694" t="s">
        <v>1</v>
      </c>
      <c r="AS694" t="s">
        <v>1</v>
      </c>
      <c r="AT694" t="s">
        <v>1</v>
      </c>
      <c r="AU694" t="s">
        <v>1</v>
      </c>
      <c r="AV694" t="s">
        <v>1</v>
      </c>
      <c r="AW694" t="s">
        <v>1</v>
      </c>
      <c r="AX694" t="s">
        <v>1</v>
      </c>
      <c r="AY694" t="s">
        <v>1</v>
      </c>
      <c r="AZ694" t="s">
        <v>1</v>
      </c>
      <c r="BA694" t="s">
        <v>1</v>
      </c>
      <c r="BB694">
        <v>0</v>
      </c>
      <c r="BC694">
        <v>0</v>
      </c>
      <c r="BD694">
        <v>30.91</v>
      </c>
      <c r="BE694">
        <v>-25.22</v>
      </c>
      <c r="BF694">
        <v>-9.2799999999999994</v>
      </c>
      <c r="BG694">
        <v>-2.5299999999999998</v>
      </c>
      <c r="BH694">
        <v>2.0299999999999998</v>
      </c>
      <c r="BI694">
        <v>0.84</v>
      </c>
    </row>
    <row r="695" spans="1:61" hidden="1">
      <c r="A695" t="s">
        <v>911</v>
      </c>
      <c r="B695" t="s">
        <v>29</v>
      </c>
      <c r="C695" t="s">
        <v>151</v>
      </c>
      <c r="D695" t="s">
        <v>900</v>
      </c>
      <c r="E695" t="s">
        <v>547</v>
      </c>
      <c r="F695" t="s">
        <v>1</v>
      </c>
      <c r="G695" t="s">
        <v>1</v>
      </c>
      <c r="H695" t="s">
        <v>1</v>
      </c>
      <c r="I695" t="s">
        <v>1</v>
      </c>
      <c r="J695" t="s">
        <v>1</v>
      </c>
      <c r="K695" t="s">
        <v>1</v>
      </c>
      <c r="L695" t="s">
        <v>1</v>
      </c>
      <c r="M695" t="s">
        <v>1</v>
      </c>
      <c r="N695" t="s">
        <v>1</v>
      </c>
      <c r="O695" t="s">
        <v>1</v>
      </c>
      <c r="P695" t="s">
        <v>1</v>
      </c>
      <c r="Q695" t="s">
        <v>1</v>
      </c>
      <c r="R695" t="s">
        <v>1</v>
      </c>
      <c r="S695" t="s">
        <v>1</v>
      </c>
      <c r="T695" t="s">
        <v>1</v>
      </c>
      <c r="U695" t="s">
        <v>1</v>
      </c>
      <c r="V695" t="s">
        <v>1</v>
      </c>
      <c r="W695" t="s">
        <v>1</v>
      </c>
      <c r="X695" t="s">
        <v>1</v>
      </c>
      <c r="Y695" t="s">
        <v>1</v>
      </c>
      <c r="Z695" t="s">
        <v>1</v>
      </c>
      <c r="AA695" t="s">
        <v>1</v>
      </c>
      <c r="AB695" t="s">
        <v>1</v>
      </c>
      <c r="AC695" t="s">
        <v>1</v>
      </c>
      <c r="AD695" t="s">
        <v>1</v>
      </c>
      <c r="AE695" t="s">
        <v>1</v>
      </c>
      <c r="AF695" t="s">
        <v>1</v>
      </c>
      <c r="AG695" t="s">
        <v>1</v>
      </c>
      <c r="AH695" t="s">
        <v>1</v>
      </c>
      <c r="AI695" t="s">
        <v>1</v>
      </c>
      <c r="AJ695" t="s">
        <v>1</v>
      </c>
      <c r="AK695" t="s">
        <v>1</v>
      </c>
      <c r="AL695" t="s">
        <v>1</v>
      </c>
      <c r="AM695" t="s">
        <v>1</v>
      </c>
      <c r="AN695" t="s">
        <v>1</v>
      </c>
      <c r="AO695" t="s">
        <v>1</v>
      </c>
      <c r="AP695" t="s">
        <v>1</v>
      </c>
      <c r="AQ695" t="s">
        <v>1</v>
      </c>
      <c r="AR695" t="s">
        <v>1</v>
      </c>
      <c r="AS695" t="s">
        <v>1</v>
      </c>
      <c r="AT695" t="s">
        <v>1</v>
      </c>
      <c r="AU695" t="s">
        <v>1</v>
      </c>
      <c r="AV695" t="s">
        <v>1</v>
      </c>
      <c r="AW695" t="s">
        <v>1</v>
      </c>
      <c r="AX695" t="s">
        <v>1</v>
      </c>
      <c r="AY695" t="s">
        <v>1</v>
      </c>
      <c r="AZ695" t="s">
        <v>1</v>
      </c>
      <c r="BA695" t="s">
        <v>1</v>
      </c>
      <c r="BB695">
        <v>0</v>
      </c>
      <c r="BC695">
        <v>0</v>
      </c>
      <c r="BD695">
        <v>-0.125</v>
      </c>
      <c r="BE695">
        <v>5.0000000000000001E-3</v>
      </c>
      <c r="BF695">
        <v>0.33400000000000002</v>
      </c>
      <c r="BG695">
        <v>-0.107</v>
      </c>
      <c r="BH695">
        <v>8.9999999999999993E-3</v>
      </c>
      <c r="BI695">
        <v>-2.7E-2</v>
      </c>
    </row>
    <row r="696" spans="1:61" hidden="1">
      <c r="A696" t="s">
        <v>912</v>
      </c>
      <c r="B696" t="s">
        <v>30</v>
      </c>
      <c r="C696" t="s">
        <v>151</v>
      </c>
      <c r="D696" t="s">
        <v>900</v>
      </c>
      <c r="E696" t="s">
        <v>549</v>
      </c>
      <c r="F696" t="s">
        <v>1</v>
      </c>
      <c r="G696" t="s">
        <v>1</v>
      </c>
      <c r="H696" t="s">
        <v>1</v>
      </c>
      <c r="I696" t="s">
        <v>1</v>
      </c>
      <c r="J696" t="s">
        <v>1</v>
      </c>
      <c r="K696" t="s">
        <v>1</v>
      </c>
      <c r="L696" t="s">
        <v>1</v>
      </c>
      <c r="M696" t="s">
        <v>1</v>
      </c>
      <c r="N696" t="s">
        <v>1</v>
      </c>
      <c r="O696" t="s">
        <v>1</v>
      </c>
      <c r="P696" t="s">
        <v>1</v>
      </c>
      <c r="Q696" t="s">
        <v>1</v>
      </c>
      <c r="R696" t="s">
        <v>1</v>
      </c>
      <c r="S696" t="s">
        <v>1</v>
      </c>
      <c r="T696" t="s">
        <v>1</v>
      </c>
      <c r="U696" t="s">
        <v>1</v>
      </c>
      <c r="V696" t="s">
        <v>1</v>
      </c>
      <c r="W696" t="s">
        <v>1</v>
      </c>
      <c r="X696" t="s">
        <v>1</v>
      </c>
      <c r="Y696" t="s">
        <v>1</v>
      </c>
      <c r="Z696" t="s">
        <v>1</v>
      </c>
      <c r="AA696" t="s">
        <v>1</v>
      </c>
      <c r="AB696" t="s">
        <v>1</v>
      </c>
      <c r="AC696" t="s">
        <v>1</v>
      </c>
      <c r="AD696" t="s">
        <v>1</v>
      </c>
      <c r="AE696" t="s">
        <v>1</v>
      </c>
      <c r="AF696" t="s">
        <v>1</v>
      </c>
      <c r="AG696" t="s">
        <v>1</v>
      </c>
      <c r="AH696" t="s">
        <v>1</v>
      </c>
      <c r="AI696" t="s">
        <v>1</v>
      </c>
      <c r="AJ696" t="s">
        <v>1</v>
      </c>
      <c r="AK696" t="s">
        <v>1</v>
      </c>
      <c r="AL696" t="s">
        <v>1</v>
      </c>
      <c r="AM696" t="s">
        <v>1</v>
      </c>
      <c r="AN696" t="s">
        <v>1</v>
      </c>
      <c r="AO696" t="s">
        <v>1</v>
      </c>
      <c r="AP696" t="s">
        <v>1</v>
      </c>
      <c r="AQ696" t="s">
        <v>1</v>
      </c>
      <c r="AR696" t="s">
        <v>1</v>
      </c>
      <c r="AS696" t="s">
        <v>1</v>
      </c>
      <c r="AT696" t="s">
        <v>1</v>
      </c>
      <c r="AU696" t="s">
        <v>1</v>
      </c>
      <c r="AV696" t="s">
        <v>1</v>
      </c>
      <c r="AW696" t="s">
        <v>1</v>
      </c>
      <c r="AX696" t="s">
        <v>1</v>
      </c>
      <c r="AY696" t="s">
        <v>1</v>
      </c>
      <c r="AZ696" t="s">
        <v>1</v>
      </c>
      <c r="BA696" t="s">
        <v>1</v>
      </c>
      <c r="BB696">
        <v>0</v>
      </c>
      <c r="BC696">
        <v>0</v>
      </c>
      <c r="BD696">
        <v>27.58</v>
      </c>
      <c r="BE696">
        <v>-26.54</v>
      </c>
      <c r="BF696">
        <v>-7.63</v>
      </c>
      <c r="BG696">
        <v>-0.11</v>
      </c>
      <c r="BH696">
        <v>-0.84</v>
      </c>
      <c r="BI696">
        <v>0.47</v>
      </c>
    </row>
    <row r="697" spans="1:61" hidden="1">
      <c r="A697" t="s">
        <v>913</v>
      </c>
      <c r="B697" t="s">
        <v>31</v>
      </c>
      <c r="C697" t="s">
        <v>151</v>
      </c>
      <c r="D697" t="s">
        <v>900</v>
      </c>
      <c r="E697" t="s">
        <v>551</v>
      </c>
      <c r="F697" t="s">
        <v>1</v>
      </c>
      <c r="G697" t="s">
        <v>1</v>
      </c>
      <c r="H697" t="s">
        <v>1</v>
      </c>
      <c r="I697" t="s">
        <v>1</v>
      </c>
      <c r="J697" t="s">
        <v>1</v>
      </c>
      <c r="K697" t="s">
        <v>1</v>
      </c>
      <c r="L697" t="s">
        <v>1</v>
      </c>
      <c r="M697" t="s">
        <v>1</v>
      </c>
      <c r="N697" t="s">
        <v>1</v>
      </c>
      <c r="O697" t="s">
        <v>1</v>
      </c>
      <c r="P697" t="s">
        <v>1</v>
      </c>
      <c r="Q697" t="s">
        <v>1</v>
      </c>
      <c r="R697" t="s">
        <v>1</v>
      </c>
      <c r="S697" t="s">
        <v>1</v>
      </c>
      <c r="T697" t="s">
        <v>1</v>
      </c>
      <c r="U697" t="s">
        <v>1</v>
      </c>
      <c r="V697" t="s">
        <v>1</v>
      </c>
      <c r="W697" t="s">
        <v>1</v>
      </c>
      <c r="X697" t="s">
        <v>1</v>
      </c>
      <c r="Y697" t="s">
        <v>1</v>
      </c>
      <c r="Z697" t="s">
        <v>1</v>
      </c>
      <c r="AA697" t="s">
        <v>1</v>
      </c>
      <c r="AB697" t="s">
        <v>1</v>
      </c>
      <c r="AC697" t="s">
        <v>1</v>
      </c>
      <c r="AD697" t="s">
        <v>1</v>
      </c>
      <c r="AE697" t="s">
        <v>1</v>
      </c>
      <c r="AF697" t="s">
        <v>1</v>
      </c>
      <c r="AG697" t="s">
        <v>1</v>
      </c>
      <c r="AH697" t="s">
        <v>1</v>
      </c>
      <c r="AI697" t="s">
        <v>1</v>
      </c>
      <c r="AJ697" t="s">
        <v>1</v>
      </c>
      <c r="AK697" t="s">
        <v>1</v>
      </c>
      <c r="AL697" t="s">
        <v>1</v>
      </c>
      <c r="AM697" t="s">
        <v>1</v>
      </c>
      <c r="AN697" t="s">
        <v>1</v>
      </c>
      <c r="AO697" t="s">
        <v>1</v>
      </c>
      <c r="AP697" t="s">
        <v>1</v>
      </c>
      <c r="AQ697" t="s">
        <v>1</v>
      </c>
      <c r="AR697" t="s">
        <v>1</v>
      </c>
      <c r="AS697" t="s">
        <v>1</v>
      </c>
      <c r="AT697" t="s">
        <v>1</v>
      </c>
      <c r="AU697" t="s">
        <v>1</v>
      </c>
      <c r="AV697" t="s">
        <v>1</v>
      </c>
      <c r="AW697" t="s">
        <v>1</v>
      </c>
      <c r="AX697" t="s">
        <v>1</v>
      </c>
      <c r="AY697" t="s">
        <v>1</v>
      </c>
      <c r="AZ697" t="s">
        <v>1</v>
      </c>
      <c r="BA697" t="s">
        <v>1</v>
      </c>
      <c r="BB697">
        <v>0</v>
      </c>
      <c r="BC697">
        <v>0</v>
      </c>
      <c r="BD697">
        <v>-0.9</v>
      </c>
      <c r="BE697">
        <v>-0.95</v>
      </c>
      <c r="BF697">
        <v>6.41</v>
      </c>
      <c r="BG697">
        <v>13.33</v>
      </c>
      <c r="BH697">
        <v>-20.190000000000001</v>
      </c>
      <c r="BI697">
        <v>0.12</v>
      </c>
    </row>
    <row r="698" spans="1:61" hidden="1">
      <c r="A698" t="s">
        <v>914</v>
      </c>
      <c r="B698" t="s">
        <v>32</v>
      </c>
      <c r="C698" t="s">
        <v>151</v>
      </c>
      <c r="D698" t="s">
        <v>900</v>
      </c>
      <c r="E698" t="s">
        <v>553</v>
      </c>
      <c r="F698" t="s">
        <v>1</v>
      </c>
      <c r="G698" t="s">
        <v>1</v>
      </c>
      <c r="H698" t="s">
        <v>1</v>
      </c>
      <c r="I698" t="s">
        <v>1</v>
      </c>
      <c r="J698" t="s">
        <v>1</v>
      </c>
      <c r="K698" t="s">
        <v>1</v>
      </c>
      <c r="L698" t="s">
        <v>1</v>
      </c>
      <c r="M698" t="s">
        <v>1</v>
      </c>
      <c r="N698" t="s">
        <v>1</v>
      </c>
      <c r="O698" t="s">
        <v>1</v>
      </c>
      <c r="P698" t="s">
        <v>1</v>
      </c>
      <c r="Q698" t="s">
        <v>1</v>
      </c>
      <c r="R698" t="s">
        <v>1</v>
      </c>
      <c r="S698" t="s">
        <v>1</v>
      </c>
      <c r="T698" t="s">
        <v>1</v>
      </c>
      <c r="U698" t="s">
        <v>1</v>
      </c>
      <c r="V698" t="s">
        <v>1</v>
      </c>
      <c r="W698" t="s">
        <v>1</v>
      </c>
      <c r="X698" t="s">
        <v>1</v>
      </c>
      <c r="Y698" t="s">
        <v>1</v>
      </c>
      <c r="Z698" t="s">
        <v>1</v>
      </c>
      <c r="AA698" t="s">
        <v>1</v>
      </c>
      <c r="AB698" t="s">
        <v>1</v>
      </c>
      <c r="AC698" t="s">
        <v>1</v>
      </c>
      <c r="AD698" t="s">
        <v>1</v>
      </c>
      <c r="AE698" t="s">
        <v>1</v>
      </c>
      <c r="AF698" t="s">
        <v>1</v>
      </c>
      <c r="AG698" t="s">
        <v>1</v>
      </c>
      <c r="AH698" t="s">
        <v>1</v>
      </c>
      <c r="AI698" t="s">
        <v>1</v>
      </c>
      <c r="AJ698" t="s">
        <v>1</v>
      </c>
      <c r="AK698" t="s">
        <v>1</v>
      </c>
      <c r="AL698" t="s">
        <v>1</v>
      </c>
      <c r="AM698" t="s">
        <v>1</v>
      </c>
      <c r="AN698" t="s">
        <v>1</v>
      </c>
      <c r="AO698" t="s">
        <v>1</v>
      </c>
      <c r="AP698" t="s">
        <v>1</v>
      </c>
      <c r="AQ698" t="s">
        <v>1</v>
      </c>
      <c r="AR698" t="s">
        <v>1</v>
      </c>
      <c r="AS698" t="s">
        <v>1</v>
      </c>
      <c r="AT698" t="s">
        <v>1</v>
      </c>
      <c r="AU698" t="s">
        <v>1</v>
      </c>
      <c r="AV698" t="s">
        <v>1</v>
      </c>
      <c r="AW698" t="s">
        <v>1</v>
      </c>
      <c r="AX698" t="s">
        <v>1</v>
      </c>
      <c r="AY698" t="s">
        <v>1</v>
      </c>
      <c r="AZ698" t="s">
        <v>1</v>
      </c>
      <c r="BA698" t="s">
        <v>1</v>
      </c>
      <c r="BB698">
        <v>0</v>
      </c>
      <c r="BC698">
        <v>8</v>
      </c>
      <c r="BD698">
        <v>-6.1</v>
      </c>
      <c r="BE698">
        <v>-3.46</v>
      </c>
      <c r="BF698">
        <v>25.54</v>
      </c>
      <c r="BG698">
        <v>-36.75</v>
      </c>
      <c r="BH698">
        <v>-4.92</v>
      </c>
      <c r="BI698">
        <v>0</v>
      </c>
    </row>
    <row r="699" spans="1:61" hidden="1">
      <c r="A699" t="s">
        <v>915</v>
      </c>
      <c r="B699" t="s">
        <v>33</v>
      </c>
      <c r="C699" t="s">
        <v>151</v>
      </c>
      <c r="D699" t="s">
        <v>900</v>
      </c>
      <c r="E699" t="s">
        <v>555</v>
      </c>
      <c r="F699" t="s">
        <v>1</v>
      </c>
      <c r="G699" t="s">
        <v>1</v>
      </c>
      <c r="H699" t="s">
        <v>1</v>
      </c>
      <c r="I699" t="s">
        <v>1</v>
      </c>
      <c r="J699" t="s">
        <v>1</v>
      </c>
      <c r="K699" t="s">
        <v>1</v>
      </c>
      <c r="L699" t="s">
        <v>1</v>
      </c>
      <c r="M699" t="s">
        <v>1</v>
      </c>
      <c r="N699" t="s">
        <v>1</v>
      </c>
      <c r="O699" t="s">
        <v>1</v>
      </c>
      <c r="P699" t="s">
        <v>1</v>
      </c>
      <c r="Q699" t="s">
        <v>1</v>
      </c>
      <c r="R699" t="s">
        <v>1</v>
      </c>
      <c r="S699" t="s">
        <v>1</v>
      </c>
      <c r="T699" t="s">
        <v>1</v>
      </c>
      <c r="U699" t="s">
        <v>1</v>
      </c>
      <c r="V699" t="s">
        <v>1</v>
      </c>
      <c r="W699" t="s">
        <v>1</v>
      </c>
      <c r="X699" t="s">
        <v>1</v>
      </c>
      <c r="Y699" t="s">
        <v>1</v>
      </c>
      <c r="Z699" t="s">
        <v>1</v>
      </c>
      <c r="AA699" t="s">
        <v>1</v>
      </c>
      <c r="AB699" t="s">
        <v>1</v>
      </c>
      <c r="AC699" t="s">
        <v>1</v>
      </c>
      <c r="AD699" t="s">
        <v>1</v>
      </c>
      <c r="AE699" t="s">
        <v>1</v>
      </c>
      <c r="AF699" t="s">
        <v>1</v>
      </c>
      <c r="AG699" t="s">
        <v>1</v>
      </c>
      <c r="AH699" t="s">
        <v>1</v>
      </c>
      <c r="AI699" t="s">
        <v>1</v>
      </c>
      <c r="AJ699" t="s">
        <v>1</v>
      </c>
      <c r="AK699" t="s">
        <v>1</v>
      </c>
      <c r="AL699" t="s">
        <v>1</v>
      </c>
      <c r="AM699" t="s">
        <v>1</v>
      </c>
      <c r="AN699" t="s">
        <v>1</v>
      </c>
      <c r="AO699" t="s">
        <v>1</v>
      </c>
      <c r="AP699" t="s">
        <v>1</v>
      </c>
      <c r="AQ699" t="s">
        <v>1</v>
      </c>
      <c r="AR699" t="s">
        <v>1</v>
      </c>
      <c r="AS699" t="s">
        <v>1</v>
      </c>
      <c r="AT699" t="s">
        <v>1</v>
      </c>
      <c r="AU699" t="s">
        <v>1</v>
      </c>
      <c r="AV699" t="s">
        <v>1</v>
      </c>
      <c r="AW699" t="s">
        <v>1</v>
      </c>
      <c r="AX699" t="s">
        <v>1</v>
      </c>
      <c r="AY699" t="s">
        <v>1</v>
      </c>
      <c r="AZ699" t="s">
        <v>1</v>
      </c>
      <c r="BA699" t="s">
        <v>1</v>
      </c>
      <c r="BB699">
        <v>0</v>
      </c>
      <c r="BC699">
        <v>0</v>
      </c>
      <c r="BD699">
        <v>0</v>
      </c>
      <c r="BE699">
        <v>0.7</v>
      </c>
      <c r="BF699">
        <v>4.3849999999999998</v>
      </c>
      <c r="BG699">
        <v>0.61499999999999999</v>
      </c>
      <c r="BH699">
        <v>4.5</v>
      </c>
      <c r="BI699">
        <v>3.419</v>
      </c>
    </row>
    <row r="700" spans="1:61" hidden="1">
      <c r="A700" t="s">
        <v>916</v>
      </c>
      <c r="B700" t="s">
        <v>34</v>
      </c>
      <c r="C700" t="s">
        <v>151</v>
      </c>
      <c r="D700" t="s">
        <v>900</v>
      </c>
      <c r="E700" t="s">
        <v>557</v>
      </c>
      <c r="F700" t="s">
        <v>1</v>
      </c>
      <c r="G700" t="s">
        <v>1</v>
      </c>
      <c r="H700" t="s">
        <v>1</v>
      </c>
      <c r="I700" t="s">
        <v>1</v>
      </c>
      <c r="J700" t="s">
        <v>1</v>
      </c>
      <c r="K700" t="s">
        <v>1</v>
      </c>
      <c r="L700" t="s">
        <v>1</v>
      </c>
      <c r="M700" t="s">
        <v>1</v>
      </c>
      <c r="N700" t="s">
        <v>1</v>
      </c>
      <c r="O700" t="s">
        <v>1</v>
      </c>
      <c r="P700" t="s">
        <v>1</v>
      </c>
      <c r="Q700" t="s">
        <v>1</v>
      </c>
      <c r="R700" t="s">
        <v>1</v>
      </c>
      <c r="S700" t="s">
        <v>1</v>
      </c>
      <c r="T700" t="s">
        <v>1</v>
      </c>
      <c r="U700" t="s">
        <v>1</v>
      </c>
      <c r="V700" t="s">
        <v>1</v>
      </c>
      <c r="W700" t="s">
        <v>1</v>
      </c>
      <c r="X700" t="s">
        <v>1</v>
      </c>
      <c r="Y700" t="s">
        <v>1</v>
      </c>
      <c r="Z700" t="s">
        <v>1</v>
      </c>
      <c r="AA700" t="s">
        <v>1</v>
      </c>
      <c r="AB700" t="s">
        <v>1</v>
      </c>
      <c r="AC700" t="s">
        <v>1</v>
      </c>
      <c r="AD700" t="s">
        <v>1</v>
      </c>
      <c r="AE700" t="s">
        <v>1</v>
      </c>
      <c r="AF700" t="s">
        <v>1</v>
      </c>
      <c r="AG700" t="s">
        <v>1</v>
      </c>
      <c r="AH700" t="s">
        <v>1</v>
      </c>
      <c r="AI700" t="s">
        <v>1</v>
      </c>
      <c r="AJ700" t="s">
        <v>1</v>
      </c>
      <c r="AK700" t="s">
        <v>1</v>
      </c>
      <c r="AL700" t="s">
        <v>1</v>
      </c>
      <c r="AM700" t="s">
        <v>1</v>
      </c>
      <c r="AN700" t="s">
        <v>1</v>
      </c>
      <c r="AO700" t="s">
        <v>1</v>
      </c>
      <c r="AP700" t="s">
        <v>1</v>
      </c>
      <c r="AQ700" t="s">
        <v>1</v>
      </c>
      <c r="AR700" t="s">
        <v>1</v>
      </c>
      <c r="AS700" t="s">
        <v>1</v>
      </c>
      <c r="AT700" t="s">
        <v>1</v>
      </c>
      <c r="AU700" t="s">
        <v>1</v>
      </c>
      <c r="AV700" t="s">
        <v>1</v>
      </c>
      <c r="AW700" t="s">
        <v>1</v>
      </c>
      <c r="AX700" t="s">
        <v>1</v>
      </c>
      <c r="AY700" t="s">
        <v>1</v>
      </c>
      <c r="AZ700" t="s">
        <v>1</v>
      </c>
      <c r="BA700" t="s">
        <v>1</v>
      </c>
      <c r="BB700" t="s">
        <v>1</v>
      </c>
      <c r="BC700" t="s">
        <v>1</v>
      </c>
      <c r="BD700" t="s">
        <v>1</v>
      </c>
      <c r="BE700">
        <v>9.3000000000000007</v>
      </c>
      <c r="BF700">
        <v>-7.8</v>
      </c>
      <c r="BG700">
        <v>-1.5</v>
      </c>
      <c r="BH700">
        <v>-0.86499999999999999</v>
      </c>
      <c r="BI700">
        <v>0</v>
      </c>
    </row>
    <row r="701" spans="1:61" hidden="1">
      <c r="A701" t="s">
        <v>917</v>
      </c>
      <c r="B701" t="s">
        <v>35</v>
      </c>
      <c r="C701" t="s">
        <v>151</v>
      </c>
      <c r="D701" t="s">
        <v>900</v>
      </c>
      <c r="E701" t="s">
        <v>559</v>
      </c>
      <c r="F701" t="s">
        <v>1</v>
      </c>
      <c r="G701" t="s">
        <v>1</v>
      </c>
      <c r="H701" t="s">
        <v>1</v>
      </c>
      <c r="I701" t="s">
        <v>1</v>
      </c>
      <c r="J701" t="s">
        <v>1</v>
      </c>
      <c r="K701" t="s">
        <v>1</v>
      </c>
      <c r="L701" t="s">
        <v>1</v>
      </c>
      <c r="M701" t="s">
        <v>1</v>
      </c>
      <c r="N701" t="s">
        <v>1</v>
      </c>
      <c r="O701" t="s">
        <v>1</v>
      </c>
      <c r="P701" t="s">
        <v>1</v>
      </c>
      <c r="Q701" t="s">
        <v>1</v>
      </c>
      <c r="R701" t="s">
        <v>1</v>
      </c>
      <c r="S701" t="s">
        <v>1</v>
      </c>
      <c r="T701" t="s">
        <v>1</v>
      </c>
      <c r="U701" t="s">
        <v>1</v>
      </c>
      <c r="V701" t="s">
        <v>1</v>
      </c>
      <c r="W701" t="s">
        <v>1</v>
      </c>
      <c r="X701" t="s">
        <v>1</v>
      </c>
      <c r="Y701" t="s">
        <v>1</v>
      </c>
      <c r="Z701" t="s">
        <v>1</v>
      </c>
      <c r="AA701" t="s">
        <v>1</v>
      </c>
      <c r="AB701" t="s">
        <v>1</v>
      </c>
      <c r="AC701" t="s">
        <v>1</v>
      </c>
      <c r="AD701" t="s">
        <v>1</v>
      </c>
      <c r="AE701" t="s">
        <v>1</v>
      </c>
      <c r="AF701" t="s">
        <v>1</v>
      </c>
      <c r="AG701" t="s">
        <v>1</v>
      </c>
      <c r="AH701" t="s">
        <v>1</v>
      </c>
      <c r="AI701" t="s">
        <v>1</v>
      </c>
      <c r="AJ701" t="s">
        <v>1</v>
      </c>
      <c r="AK701" t="s">
        <v>1</v>
      </c>
      <c r="AL701" t="s">
        <v>1</v>
      </c>
      <c r="AM701" t="s">
        <v>1</v>
      </c>
      <c r="AN701" t="s">
        <v>1</v>
      </c>
      <c r="AO701" t="s">
        <v>1</v>
      </c>
      <c r="AP701" t="s">
        <v>1</v>
      </c>
      <c r="AQ701" t="s">
        <v>1</v>
      </c>
      <c r="AR701" t="s">
        <v>1</v>
      </c>
      <c r="AS701" t="s">
        <v>1</v>
      </c>
      <c r="AT701" t="s">
        <v>1</v>
      </c>
      <c r="AU701" t="s">
        <v>1</v>
      </c>
      <c r="AV701" t="s">
        <v>1</v>
      </c>
      <c r="AW701" t="s">
        <v>1</v>
      </c>
      <c r="AX701" t="s">
        <v>1</v>
      </c>
      <c r="AY701" t="s">
        <v>1</v>
      </c>
      <c r="AZ701" t="s">
        <v>1</v>
      </c>
      <c r="BA701" t="s">
        <v>1</v>
      </c>
      <c r="BB701">
        <v>0</v>
      </c>
      <c r="BC701">
        <v>0</v>
      </c>
      <c r="BD701">
        <v>0</v>
      </c>
      <c r="BE701">
        <v>-2.5449999999999999</v>
      </c>
      <c r="BF701">
        <v>-2.395</v>
      </c>
      <c r="BG701">
        <v>2.5910000000000002</v>
      </c>
      <c r="BH701">
        <v>-0.36299999999999999</v>
      </c>
      <c r="BI701">
        <v>-1.0740000000000001</v>
      </c>
    </row>
    <row r="702" spans="1:61" hidden="1">
      <c r="A702" t="s">
        <v>918</v>
      </c>
      <c r="B702" t="s">
        <v>36</v>
      </c>
      <c r="C702" t="s">
        <v>151</v>
      </c>
      <c r="D702" t="s">
        <v>900</v>
      </c>
      <c r="E702" t="s">
        <v>561</v>
      </c>
      <c r="F702" t="s">
        <v>1</v>
      </c>
      <c r="G702" t="s">
        <v>1</v>
      </c>
      <c r="H702" t="s">
        <v>1</v>
      </c>
      <c r="I702" t="s">
        <v>1</v>
      </c>
      <c r="J702" t="s">
        <v>1</v>
      </c>
      <c r="K702" t="s">
        <v>1</v>
      </c>
      <c r="L702" t="s">
        <v>1</v>
      </c>
      <c r="M702" t="s">
        <v>1</v>
      </c>
      <c r="N702" t="s">
        <v>1</v>
      </c>
      <c r="O702" t="s">
        <v>1</v>
      </c>
      <c r="P702" t="s">
        <v>1</v>
      </c>
      <c r="Q702" t="s">
        <v>1</v>
      </c>
      <c r="R702" t="s">
        <v>1</v>
      </c>
      <c r="S702" t="s">
        <v>1</v>
      </c>
      <c r="T702" t="s">
        <v>1</v>
      </c>
      <c r="U702" t="s">
        <v>1</v>
      </c>
      <c r="V702" t="s">
        <v>1</v>
      </c>
      <c r="W702" t="s">
        <v>1</v>
      </c>
      <c r="X702" t="s">
        <v>1</v>
      </c>
      <c r="Y702" t="s">
        <v>1</v>
      </c>
      <c r="Z702" t="s">
        <v>1</v>
      </c>
      <c r="AA702" t="s">
        <v>1</v>
      </c>
      <c r="AB702" t="s">
        <v>1</v>
      </c>
      <c r="AC702" t="s">
        <v>1</v>
      </c>
      <c r="AD702" t="s">
        <v>1</v>
      </c>
      <c r="AE702" t="s">
        <v>1</v>
      </c>
      <c r="AF702" t="s">
        <v>1</v>
      </c>
      <c r="AG702" t="s">
        <v>1</v>
      </c>
      <c r="AH702" t="s">
        <v>1</v>
      </c>
      <c r="AI702" t="s">
        <v>1</v>
      </c>
      <c r="AJ702" t="s">
        <v>1</v>
      </c>
      <c r="AK702" t="s">
        <v>1</v>
      </c>
      <c r="AL702" t="s">
        <v>1</v>
      </c>
      <c r="AM702" t="s">
        <v>1</v>
      </c>
      <c r="AN702" t="s">
        <v>1</v>
      </c>
      <c r="AO702" t="s">
        <v>1</v>
      </c>
      <c r="AP702" t="s">
        <v>1</v>
      </c>
      <c r="AQ702" t="s">
        <v>1</v>
      </c>
      <c r="AR702" t="s">
        <v>1</v>
      </c>
      <c r="AS702" t="s">
        <v>1</v>
      </c>
      <c r="AT702" t="s">
        <v>1</v>
      </c>
      <c r="AU702" t="s">
        <v>1</v>
      </c>
      <c r="AV702" t="s">
        <v>1</v>
      </c>
      <c r="AW702" t="s">
        <v>1</v>
      </c>
      <c r="AX702" t="s">
        <v>1</v>
      </c>
      <c r="AY702" t="s">
        <v>1</v>
      </c>
      <c r="AZ702" t="s">
        <v>1</v>
      </c>
      <c r="BA702" t="s">
        <v>1</v>
      </c>
      <c r="BB702">
        <v>0</v>
      </c>
      <c r="BC702">
        <v>0</v>
      </c>
      <c r="BD702">
        <v>0</v>
      </c>
      <c r="BE702">
        <v>7.0000000000000001E-3</v>
      </c>
      <c r="BF702">
        <v>-7.0000000000000001E-3</v>
      </c>
      <c r="BG702">
        <v>-0.17499999999999999</v>
      </c>
      <c r="BH702">
        <v>0.17499999999999999</v>
      </c>
      <c r="BI702">
        <v>0</v>
      </c>
    </row>
    <row r="703" spans="1:61" hidden="1">
      <c r="A703" t="s">
        <v>919</v>
      </c>
      <c r="B703" t="s">
        <v>37</v>
      </c>
      <c r="C703" t="s">
        <v>151</v>
      </c>
      <c r="D703" t="s">
        <v>900</v>
      </c>
      <c r="E703" t="s">
        <v>563</v>
      </c>
      <c r="F703" t="s">
        <v>1</v>
      </c>
      <c r="G703" t="s">
        <v>1</v>
      </c>
      <c r="H703" t="s">
        <v>1</v>
      </c>
      <c r="I703" t="s">
        <v>1</v>
      </c>
      <c r="J703" t="s">
        <v>1</v>
      </c>
      <c r="K703" t="s">
        <v>1</v>
      </c>
      <c r="L703" t="s">
        <v>1</v>
      </c>
      <c r="M703" t="s">
        <v>1</v>
      </c>
      <c r="N703" t="s">
        <v>1</v>
      </c>
      <c r="O703" t="s">
        <v>1</v>
      </c>
      <c r="P703" t="s">
        <v>1</v>
      </c>
      <c r="Q703" t="s">
        <v>1</v>
      </c>
      <c r="R703" t="s">
        <v>1</v>
      </c>
      <c r="S703" t="s">
        <v>1</v>
      </c>
      <c r="T703" t="s">
        <v>1</v>
      </c>
      <c r="U703" t="s">
        <v>1</v>
      </c>
      <c r="V703" t="s">
        <v>1</v>
      </c>
      <c r="W703" t="s">
        <v>1</v>
      </c>
      <c r="X703" t="s">
        <v>1</v>
      </c>
      <c r="Y703" t="s">
        <v>1</v>
      </c>
      <c r="Z703" t="s">
        <v>1</v>
      </c>
      <c r="AA703" t="s">
        <v>1</v>
      </c>
      <c r="AB703" t="s">
        <v>1</v>
      </c>
      <c r="AC703" t="s">
        <v>1</v>
      </c>
      <c r="AD703" t="s">
        <v>1</v>
      </c>
      <c r="AE703" t="s">
        <v>1</v>
      </c>
      <c r="AF703" t="s">
        <v>1</v>
      </c>
      <c r="AG703" t="s">
        <v>1</v>
      </c>
      <c r="AH703" t="s">
        <v>1</v>
      </c>
      <c r="AI703" t="s">
        <v>1</v>
      </c>
      <c r="AJ703" t="s">
        <v>1</v>
      </c>
      <c r="AK703" t="s">
        <v>1</v>
      </c>
      <c r="AL703" t="s">
        <v>1</v>
      </c>
      <c r="AM703" t="s">
        <v>1</v>
      </c>
      <c r="AN703" t="s">
        <v>1</v>
      </c>
      <c r="AO703" t="s">
        <v>1</v>
      </c>
      <c r="AP703" t="s">
        <v>1</v>
      </c>
      <c r="AQ703" t="s">
        <v>1</v>
      </c>
      <c r="AR703" t="s">
        <v>1</v>
      </c>
      <c r="AS703" t="s">
        <v>1</v>
      </c>
      <c r="AT703" t="s">
        <v>1</v>
      </c>
      <c r="AU703" t="s">
        <v>1</v>
      </c>
      <c r="AV703" t="s">
        <v>1</v>
      </c>
      <c r="AW703" t="s">
        <v>1</v>
      </c>
      <c r="AX703" t="s">
        <v>1</v>
      </c>
      <c r="AY703" t="s">
        <v>1</v>
      </c>
      <c r="AZ703" t="s">
        <v>1</v>
      </c>
      <c r="BA703" t="s">
        <v>1</v>
      </c>
      <c r="BB703">
        <v>0</v>
      </c>
      <c r="BC703">
        <v>0.20399999999999999</v>
      </c>
      <c r="BD703">
        <v>0.23</v>
      </c>
      <c r="BE703">
        <v>-0.24199999999999999</v>
      </c>
      <c r="BF703">
        <v>-6.4000000000000001E-2</v>
      </c>
      <c r="BG703">
        <v>-2.8000000000000001E-2</v>
      </c>
      <c r="BH703">
        <v>-7.3999999999999996E-2</v>
      </c>
      <c r="BI703">
        <v>0</v>
      </c>
    </row>
    <row r="704" spans="1:61" hidden="1">
      <c r="A704" t="s">
        <v>920</v>
      </c>
      <c r="B704" t="s">
        <v>38</v>
      </c>
      <c r="C704" t="s">
        <v>151</v>
      </c>
      <c r="D704" t="s">
        <v>900</v>
      </c>
      <c r="E704" t="s">
        <v>565</v>
      </c>
      <c r="F704" t="s">
        <v>1</v>
      </c>
      <c r="G704" t="s">
        <v>1</v>
      </c>
      <c r="H704" t="s">
        <v>1</v>
      </c>
      <c r="I704" t="s">
        <v>1</v>
      </c>
      <c r="J704" t="s">
        <v>1</v>
      </c>
      <c r="K704" t="s">
        <v>1</v>
      </c>
      <c r="L704" t="s">
        <v>1</v>
      </c>
      <c r="M704" t="s">
        <v>1</v>
      </c>
      <c r="N704" t="s">
        <v>1</v>
      </c>
      <c r="O704" t="s">
        <v>1</v>
      </c>
      <c r="P704" t="s">
        <v>1</v>
      </c>
      <c r="Q704" t="s">
        <v>1</v>
      </c>
      <c r="R704" t="s">
        <v>1</v>
      </c>
      <c r="S704" t="s">
        <v>1</v>
      </c>
      <c r="T704" t="s">
        <v>1</v>
      </c>
      <c r="U704" t="s">
        <v>1</v>
      </c>
      <c r="V704" t="s">
        <v>1</v>
      </c>
      <c r="W704" t="s">
        <v>1</v>
      </c>
      <c r="X704" t="s">
        <v>1</v>
      </c>
      <c r="Y704" t="s">
        <v>1</v>
      </c>
      <c r="Z704" t="s">
        <v>1</v>
      </c>
      <c r="AA704" t="s">
        <v>1</v>
      </c>
      <c r="AB704" t="s">
        <v>1</v>
      </c>
      <c r="AC704" t="s">
        <v>1</v>
      </c>
      <c r="AD704" t="s">
        <v>1</v>
      </c>
      <c r="AE704" t="s">
        <v>1</v>
      </c>
      <c r="AF704" t="s">
        <v>1</v>
      </c>
      <c r="AG704" t="s">
        <v>1</v>
      </c>
      <c r="AH704" t="s">
        <v>1</v>
      </c>
      <c r="AI704" t="s">
        <v>1</v>
      </c>
      <c r="AJ704" t="s">
        <v>1</v>
      </c>
      <c r="AK704" t="s">
        <v>1</v>
      </c>
      <c r="AL704" t="s">
        <v>1</v>
      </c>
      <c r="AM704" t="s">
        <v>1</v>
      </c>
      <c r="AN704" t="s">
        <v>1</v>
      </c>
      <c r="AO704" t="s">
        <v>1</v>
      </c>
      <c r="AP704" t="s">
        <v>1</v>
      </c>
      <c r="AQ704" t="s">
        <v>1</v>
      </c>
      <c r="AR704" t="s">
        <v>1</v>
      </c>
      <c r="AS704" t="s">
        <v>1</v>
      </c>
      <c r="AT704" t="s">
        <v>1</v>
      </c>
      <c r="AU704" t="s">
        <v>1</v>
      </c>
      <c r="AV704" t="s">
        <v>1</v>
      </c>
      <c r="AW704" t="s">
        <v>1</v>
      </c>
      <c r="AX704" t="s">
        <v>1</v>
      </c>
      <c r="AY704" t="s">
        <v>1</v>
      </c>
      <c r="AZ704" t="s">
        <v>1</v>
      </c>
      <c r="BA704" t="s">
        <v>1</v>
      </c>
      <c r="BB704">
        <v>0</v>
      </c>
      <c r="BC704">
        <v>0</v>
      </c>
      <c r="BD704">
        <v>0</v>
      </c>
      <c r="BE704">
        <v>0.186</v>
      </c>
      <c r="BF704">
        <v>-0.17799999999999999</v>
      </c>
      <c r="BG704">
        <v>4.2999999999999997E-2</v>
      </c>
      <c r="BH704">
        <v>0.154</v>
      </c>
      <c r="BI704">
        <v>9.5000000000000001E-2</v>
      </c>
    </row>
    <row r="705" spans="1:61" hidden="1">
      <c r="A705" t="s">
        <v>921</v>
      </c>
      <c r="B705" t="s">
        <v>39</v>
      </c>
      <c r="C705" t="s">
        <v>151</v>
      </c>
      <c r="D705" t="s">
        <v>900</v>
      </c>
      <c r="E705" t="s">
        <v>567</v>
      </c>
      <c r="F705" t="s">
        <v>1</v>
      </c>
      <c r="G705" t="s">
        <v>1</v>
      </c>
      <c r="H705" t="s">
        <v>1</v>
      </c>
      <c r="I705" t="s">
        <v>1</v>
      </c>
      <c r="J705" t="s">
        <v>1</v>
      </c>
      <c r="K705" t="s">
        <v>1</v>
      </c>
      <c r="L705" t="s">
        <v>1</v>
      </c>
      <c r="M705" t="s">
        <v>1</v>
      </c>
      <c r="N705" t="s">
        <v>1</v>
      </c>
      <c r="O705" t="s">
        <v>1</v>
      </c>
      <c r="P705" t="s">
        <v>1</v>
      </c>
      <c r="Q705" t="s">
        <v>1</v>
      </c>
      <c r="R705" t="s">
        <v>1</v>
      </c>
      <c r="S705" t="s">
        <v>1</v>
      </c>
      <c r="T705" t="s">
        <v>1</v>
      </c>
      <c r="U705" t="s">
        <v>1</v>
      </c>
      <c r="V705" t="s">
        <v>1</v>
      </c>
      <c r="W705" t="s">
        <v>1</v>
      </c>
      <c r="X705" t="s">
        <v>1</v>
      </c>
      <c r="Y705" t="s">
        <v>1</v>
      </c>
      <c r="Z705" t="s">
        <v>1</v>
      </c>
      <c r="AA705" t="s">
        <v>1</v>
      </c>
      <c r="AB705" t="s">
        <v>1</v>
      </c>
      <c r="AC705" t="s">
        <v>1</v>
      </c>
      <c r="AD705" t="s">
        <v>1</v>
      </c>
      <c r="AE705" t="s">
        <v>1</v>
      </c>
      <c r="AF705" t="s">
        <v>1</v>
      </c>
      <c r="AG705" t="s">
        <v>1</v>
      </c>
      <c r="AH705" t="s">
        <v>1</v>
      </c>
      <c r="AI705" t="s">
        <v>1</v>
      </c>
      <c r="AJ705" t="s">
        <v>1</v>
      </c>
      <c r="AK705" t="s">
        <v>1</v>
      </c>
      <c r="AL705" t="s">
        <v>1</v>
      </c>
      <c r="AM705" t="s">
        <v>1</v>
      </c>
      <c r="AN705" t="s">
        <v>1</v>
      </c>
      <c r="AO705" t="s">
        <v>1</v>
      </c>
      <c r="AP705" t="s">
        <v>1</v>
      </c>
      <c r="AQ705" t="s">
        <v>1</v>
      </c>
      <c r="AR705" t="s">
        <v>1</v>
      </c>
      <c r="AS705" t="s">
        <v>1</v>
      </c>
      <c r="AT705" t="s">
        <v>1</v>
      </c>
      <c r="AU705" t="s">
        <v>1</v>
      </c>
      <c r="AV705" t="s">
        <v>1</v>
      </c>
      <c r="AW705" t="s">
        <v>1</v>
      </c>
      <c r="AX705" t="s">
        <v>1</v>
      </c>
      <c r="AY705" t="s">
        <v>1</v>
      </c>
      <c r="AZ705" t="s">
        <v>1</v>
      </c>
      <c r="BA705" t="s">
        <v>1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-0.155</v>
      </c>
      <c r="BH705">
        <v>0</v>
      </c>
      <c r="BI705">
        <v>0</v>
      </c>
    </row>
    <row r="706" spans="1:61" hidden="1">
      <c r="A706" t="s">
        <v>922</v>
      </c>
      <c r="B706" t="s">
        <v>40</v>
      </c>
      <c r="C706" t="s">
        <v>151</v>
      </c>
      <c r="D706" t="s">
        <v>900</v>
      </c>
      <c r="E706" t="s">
        <v>569</v>
      </c>
      <c r="F706" t="s">
        <v>1</v>
      </c>
      <c r="G706" t="s">
        <v>1</v>
      </c>
      <c r="H706" t="s">
        <v>1</v>
      </c>
      <c r="I706" t="s">
        <v>1</v>
      </c>
      <c r="J706" t="s">
        <v>1</v>
      </c>
      <c r="K706" t="s">
        <v>1</v>
      </c>
      <c r="L706" t="s">
        <v>1</v>
      </c>
      <c r="M706" t="s">
        <v>1</v>
      </c>
      <c r="N706" t="s">
        <v>1</v>
      </c>
      <c r="O706" t="s">
        <v>1</v>
      </c>
      <c r="P706" t="s">
        <v>1</v>
      </c>
      <c r="Q706" t="s">
        <v>1</v>
      </c>
      <c r="R706" t="s">
        <v>1</v>
      </c>
      <c r="S706" t="s">
        <v>1</v>
      </c>
      <c r="T706" t="s">
        <v>1</v>
      </c>
      <c r="U706" t="s">
        <v>1</v>
      </c>
      <c r="V706" t="s">
        <v>1</v>
      </c>
      <c r="W706" t="s">
        <v>1</v>
      </c>
      <c r="X706" t="s">
        <v>1</v>
      </c>
      <c r="Y706" t="s">
        <v>1</v>
      </c>
      <c r="Z706" t="s">
        <v>1</v>
      </c>
      <c r="AA706" t="s">
        <v>1</v>
      </c>
      <c r="AB706" t="s">
        <v>1</v>
      </c>
      <c r="AC706" t="s">
        <v>1</v>
      </c>
      <c r="AD706" t="s">
        <v>1</v>
      </c>
      <c r="AE706" t="s">
        <v>1</v>
      </c>
      <c r="AF706" t="s">
        <v>1</v>
      </c>
      <c r="AG706" t="s">
        <v>1</v>
      </c>
      <c r="AH706" t="s">
        <v>1</v>
      </c>
      <c r="AI706" t="s">
        <v>1</v>
      </c>
      <c r="AJ706" t="s">
        <v>1</v>
      </c>
      <c r="AK706" t="s">
        <v>1</v>
      </c>
      <c r="AL706" t="s">
        <v>1</v>
      </c>
      <c r="AM706" t="s">
        <v>1</v>
      </c>
      <c r="AN706" t="s">
        <v>1</v>
      </c>
      <c r="AO706" t="s">
        <v>1</v>
      </c>
      <c r="AP706" t="s">
        <v>1</v>
      </c>
      <c r="AQ706" t="s">
        <v>1</v>
      </c>
      <c r="AR706" t="s">
        <v>1</v>
      </c>
      <c r="AS706" t="s">
        <v>1</v>
      </c>
      <c r="AT706" t="s">
        <v>1</v>
      </c>
      <c r="AU706" t="s">
        <v>1</v>
      </c>
      <c r="AV706" t="s">
        <v>1</v>
      </c>
      <c r="AW706" t="s">
        <v>1</v>
      </c>
      <c r="AX706" t="s">
        <v>1</v>
      </c>
      <c r="AY706" t="s">
        <v>1</v>
      </c>
      <c r="AZ706" t="s">
        <v>1</v>
      </c>
      <c r="BA706" t="s">
        <v>1</v>
      </c>
      <c r="BB706">
        <v>0</v>
      </c>
      <c r="BC706">
        <v>0</v>
      </c>
      <c r="BD706">
        <v>0</v>
      </c>
      <c r="BE706">
        <v>260.60000000000002</v>
      </c>
      <c r="BF706">
        <v>-250.5</v>
      </c>
      <c r="BG706">
        <v>32.9</v>
      </c>
      <c r="BH706">
        <v>-49</v>
      </c>
      <c r="BI706">
        <v>104</v>
      </c>
    </row>
    <row r="707" spans="1:61" hidden="1">
      <c r="A707" t="s">
        <v>923</v>
      </c>
      <c r="B707" t="s">
        <v>41</v>
      </c>
      <c r="C707" t="s">
        <v>151</v>
      </c>
      <c r="D707" t="s">
        <v>900</v>
      </c>
      <c r="E707" t="s">
        <v>571</v>
      </c>
      <c r="F707" t="s">
        <v>1</v>
      </c>
      <c r="G707" t="s">
        <v>1</v>
      </c>
      <c r="H707" t="s">
        <v>1</v>
      </c>
      <c r="I707" t="s">
        <v>1</v>
      </c>
      <c r="J707" t="s">
        <v>1</v>
      </c>
      <c r="K707" t="s">
        <v>1</v>
      </c>
      <c r="L707" t="s">
        <v>1</v>
      </c>
      <c r="M707" t="s">
        <v>1</v>
      </c>
      <c r="N707" t="s">
        <v>1</v>
      </c>
      <c r="O707" t="s">
        <v>1</v>
      </c>
      <c r="P707" t="s">
        <v>1</v>
      </c>
      <c r="Q707" t="s">
        <v>1</v>
      </c>
      <c r="R707" t="s">
        <v>1</v>
      </c>
      <c r="S707" t="s">
        <v>1</v>
      </c>
      <c r="T707" t="s">
        <v>1</v>
      </c>
      <c r="U707" t="s">
        <v>1</v>
      </c>
      <c r="V707" t="s">
        <v>1</v>
      </c>
      <c r="W707" t="s">
        <v>1</v>
      </c>
      <c r="X707" t="s">
        <v>1</v>
      </c>
      <c r="Y707" t="s">
        <v>1</v>
      </c>
      <c r="Z707" t="s">
        <v>1</v>
      </c>
      <c r="AA707" t="s">
        <v>1</v>
      </c>
      <c r="AB707" t="s">
        <v>1</v>
      </c>
      <c r="AC707" t="s">
        <v>1</v>
      </c>
      <c r="AD707" t="s">
        <v>1</v>
      </c>
      <c r="AE707" t="s">
        <v>1</v>
      </c>
      <c r="AF707" t="s">
        <v>1</v>
      </c>
      <c r="AG707" t="s">
        <v>1</v>
      </c>
      <c r="AH707" t="s">
        <v>1</v>
      </c>
      <c r="AI707" t="s">
        <v>1</v>
      </c>
      <c r="AJ707" t="s">
        <v>1</v>
      </c>
      <c r="AK707" t="s">
        <v>1</v>
      </c>
      <c r="AL707" t="s">
        <v>1</v>
      </c>
      <c r="AM707" t="s">
        <v>1</v>
      </c>
      <c r="AN707" t="s">
        <v>1</v>
      </c>
      <c r="AO707" t="s">
        <v>1</v>
      </c>
      <c r="AP707" t="s">
        <v>1</v>
      </c>
      <c r="AQ707" t="s">
        <v>1</v>
      </c>
      <c r="AR707" t="s">
        <v>1</v>
      </c>
      <c r="AS707" t="s">
        <v>1</v>
      </c>
      <c r="AT707" t="s">
        <v>1</v>
      </c>
      <c r="AU707" t="s">
        <v>1</v>
      </c>
      <c r="AV707" t="s">
        <v>1</v>
      </c>
      <c r="AW707" t="s">
        <v>1</v>
      </c>
      <c r="AX707" t="s">
        <v>1</v>
      </c>
      <c r="AY707" t="s">
        <v>1</v>
      </c>
      <c r="AZ707" t="s">
        <v>1</v>
      </c>
      <c r="BA707" t="s">
        <v>1</v>
      </c>
      <c r="BB707">
        <v>0</v>
      </c>
      <c r="BC707">
        <v>0</v>
      </c>
      <c r="BD707">
        <v>-0.1</v>
      </c>
      <c r="BE707">
        <v>0.04</v>
      </c>
      <c r="BF707">
        <v>-0.01</v>
      </c>
      <c r="BG707">
        <v>0.04</v>
      </c>
      <c r="BH707">
        <v>-0.03</v>
      </c>
      <c r="BI707">
        <v>-0.02</v>
      </c>
    </row>
    <row r="708" spans="1:61" hidden="1">
      <c r="A708" t="s">
        <v>924</v>
      </c>
      <c r="B708" t="s">
        <v>42</v>
      </c>
      <c r="C708" t="s">
        <v>151</v>
      </c>
      <c r="D708" t="s">
        <v>900</v>
      </c>
      <c r="E708" t="s">
        <v>573</v>
      </c>
      <c r="F708" t="s">
        <v>1</v>
      </c>
      <c r="G708" t="s">
        <v>1</v>
      </c>
      <c r="H708" t="s">
        <v>1</v>
      </c>
      <c r="I708" t="s">
        <v>1</v>
      </c>
      <c r="J708" t="s">
        <v>1</v>
      </c>
      <c r="K708" t="s">
        <v>1</v>
      </c>
      <c r="L708" t="s">
        <v>1</v>
      </c>
      <c r="M708" t="s">
        <v>1</v>
      </c>
      <c r="N708" t="s">
        <v>1</v>
      </c>
      <c r="O708" t="s">
        <v>1</v>
      </c>
      <c r="P708" t="s">
        <v>1</v>
      </c>
      <c r="Q708" t="s">
        <v>1</v>
      </c>
      <c r="R708" t="s">
        <v>1</v>
      </c>
      <c r="S708" t="s">
        <v>1</v>
      </c>
      <c r="T708" t="s">
        <v>1</v>
      </c>
      <c r="U708" t="s">
        <v>1</v>
      </c>
      <c r="V708" t="s">
        <v>1</v>
      </c>
      <c r="W708" t="s">
        <v>1</v>
      </c>
      <c r="X708" t="s">
        <v>1</v>
      </c>
      <c r="Y708" t="s">
        <v>1</v>
      </c>
      <c r="Z708" t="s">
        <v>1</v>
      </c>
      <c r="AA708" t="s">
        <v>1</v>
      </c>
      <c r="AB708" t="s">
        <v>1</v>
      </c>
      <c r="AC708" t="s">
        <v>1</v>
      </c>
      <c r="AD708" t="s">
        <v>1</v>
      </c>
      <c r="AE708" t="s">
        <v>1</v>
      </c>
      <c r="AF708" t="s">
        <v>1</v>
      </c>
      <c r="AG708" t="s">
        <v>1</v>
      </c>
      <c r="AH708" t="s">
        <v>1</v>
      </c>
      <c r="AI708" t="s">
        <v>1</v>
      </c>
      <c r="AJ708" t="s">
        <v>1</v>
      </c>
      <c r="AK708" t="s">
        <v>1</v>
      </c>
      <c r="AL708" t="s">
        <v>1</v>
      </c>
      <c r="AM708" t="s">
        <v>1</v>
      </c>
      <c r="AN708" t="s">
        <v>1</v>
      </c>
      <c r="AO708" t="s">
        <v>1</v>
      </c>
      <c r="AP708" t="s">
        <v>1</v>
      </c>
      <c r="AQ708" t="s">
        <v>1</v>
      </c>
      <c r="AR708" t="s">
        <v>1</v>
      </c>
      <c r="AS708" t="s">
        <v>1</v>
      </c>
      <c r="AT708" t="s">
        <v>1</v>
      </c>
      <c r="AU708" t="s">
        <v>1</v>
      </c>
      <c r="AV708" t="s">
        <v>1</v>
      </c>
      <c r="AW708" t="s">
        <v>1</v>
      </c>
      <c r="AX708" t="s">
        <v>1</v>
      </c>
      <c r="AY708" t="s">
        <v>1</v>
      </c>
      <c r="AZ708" t="s">
        <v>1</v>
      </c>
      <c r="BA708" t="s">
        <v>1</v>
      </c>
      <c r="BB708">
        <v>0</v>
      </c>
      <c r="BC708">
        <v>0</v>
      </c>
      <c r="BD708">
        <v>0</v>
      </c>
      <c r="BE708">
        <v>-0.2</v>
      </c>
      <c r="BF708">
        <v>-0.1</v>
      </c>
      <c r="BG708">
        <v>-4</v>
      </c>
      <c r="BH708">
        <v>2.94</v>
      </c>
      <c r="BI708">
        <v>0.26</v>
      </c>
    </row>
    <row r="709" spans="1:61" hidden="1">
      <c r="A709" t="s">
        <v>925</v>
      </c>
      <c r="B709" t="s">
        <v>43</v>
      </c>
      <c r="C709" t="s">
        <v>151</v>
      </c>
      <c r="D709" t="s">
        <v>900</v>
      </c>
      <c r="E709" t="s">
        <v>575</v>
      </c>
      <c r="F709" t="s">
        <v>1</v>
      </c>
      <c r="G709" t="s">
        <v>1</v>
      </c>
      <c r="H709" t="s">
        <v>1</v>
      </c>
      <c r="I709" t="s">
        <v>1</v>
      </c>
      <c r="J709" t="s">
        <v>1</v>
      </c>
      <c r="K709" t="s">
        <v>1</v>
      </c>
      <c r="L709" t="s">
        <v>1</v>
      </c>
      <c r="M709" t="s">
        <v>1</v>
      </c>
      <c r="N709" t="s">
        <v>1</v>
      </c>
      <c r="O709" t="s">
        <v>1</v>
      </c>
      <c r="P709" t="s">
        <v>1</v>
      </c>
      <c r="Q709" t="s">
        <v>1</v>
      </c>
      <c r="R709" t="s">
        <v>1</v>
      </c>
      <c r="S709" t="s">
        <v>1</v>
      </c>
      <c r="T709" t="s">
        <v>1</v>
      </c>
      <c r="U709" t="s">
        <v>1</v>
      </c>
      <c r="V709" t="s">
        <v>1</v>
      </c>
      <c r="W709" t="s">
        <v>1</v>
      </c>
      <c r="X709" t="s">
        <v>1</v>
      </c>
      <c r="Y709" t="s">
        <v>1</v>
      </c>
      <c r="Z709" t="s">
        <v>1</v>
      </c>
      <c r="AA709" t="s">
        <v>1</v>
      </c>
      <c r="AB709" t="s">
        <v>1</v>
      </c>
      <c r="AC709" t="s">
        <v>1</v>
      </c>
      <c r="AD709" t="s">
        <v>1</v>
      </c>
      <c r="AE709" t="s">
        <v>1</v>
      </c>
      <c r="AF709" t="s">
        <v>1</v>
      </c>
      <c r="AG709" t="s">
        <v>1</v>
      </c>
      <c r="AH709" t="s">
        <v>1</v>
      </c>
      <c r="AI709" t="s">
        <v>1</v>
      </c>
      <c r="AJ709" t="s">
        <v>1</v>
      </c>
      <c r="AK709" t="s">
        <v>1</v>
      </c>
      <c r="AL709" t="s">
        <v>1</v>
      </c>
      <c r="AM709" t="s">
        <v>1</v>
      </c>
      <c r="AN709" t="s">
        <v>1</v>
      </c>
      <c r="AO709" t="s">
        <v>1</v>
      </c>
      <c r="AP709" t="s">
        <v>1</v>
      </c>
      <c r="AQ709" t="s">
        <v>1</v>
      </c>
      <c r="AR709" t="s">
        <v>1</v>
      </c>
      <c r="AS709" t="s">
        <v>1</v>
      </c>
      <c r="AT709" t="s">
        <v>1</v>
      </c>
      <c r="AU709" t="s">
        <v>1</v>
      </c>
      <c r="AV709" t="s">
        <v>1</v>
      </c>
      <c r="AW709" t="s">
        <v>1</v>
      </c>
      <c r="AX709" t="s">
        <v>1</v>
      </c>
      <c r="AY709" t="s">
        <v>1</v>
      </c>
      <c r="AZ709" t="s">
        <v>1</v>
      </c>
      <c r="BA709" t="s">
        <v>1</v>
      </c>
      <c r="BB709">
        <v>0</v>
      </c>
      <c r="BC709">
        <v>0</v>
      </c>
      <c r="BD709">
        <v>0</v>
      </c>
      <c r="BE709">
        <v>-0.375</v>
      </c>
      <c r="BF709">
        <v>2.1440000000000001</v>
      </c>
      <c r="BG709">
        <v>-2.62</v>
      </c>
      <c r="BH709">
        <v>3.8</v>
      </c>
      <c r="BI709">
        <v>-3.3</v>
      </c>
    </row>
    <row r="710" spans="1:61" hidden="1">
      <c r="A710" t="s">
        <v>926</v>
      </c>
      <c r="B710" t="s">
        <v>44</v>
      </c>
      <c r="C710" t="s">
        <v>151</v>
      </c>
      <c r="D710" t="s">
        <v>900</v>
      </c>
      <c r="E710" t="s">
        <v>577</v>
      </c>
      <c r="F710" t="s">
        <v>1</v>
      </c>
      <c r="G710" t="s">
        <v>1</v>
      </c>
      <c r="H710" t="s">
        <v>1</v>
      </c>
      <c r="I710" t="s">
        <v>1</v>
      </c>
      <c r="J710" t="s">
        <v>1</v>
      </c>
      <c r="K710" t="s">
        <v>1</v>
      </c>
      <c r="L710" t="s">
        <v>1</v>
      </c>
      <c r="M710" t="s">
        <v>1</v>
      </c>
      <c r="N710" t="s">
        <v>1</v>
      </c>
      <c r="O710" t="s">
        <v>1</v>
      </c>
      <c r="P710" t="s">
        <v>1</v>
      </c>
      <c r="Q710" t="s">
        <v>1</v>
      </c>
      <c r="R710" t="s">
        <v>1</v>
      </c>
      <c r="S710" t="s">
        <v>1</v>
      </c>
      <c r="T710" t="s">
        <v>1</v>
      </c>
      <c r="U710" t="s">
        <v>1</v>
      </c>
      <c r="V710" t="s">
        <v>1</v>
      </c>
      <c r="W710" t="s">
        <v>1</v>
      </c>
      <c r="X710" t="s">
        <v>1</v>
      </c>
      <c r="Y710" t="s">
        <v>1</v>
      </c>
      <c r="Z710" t="s">
        <v>1</v>
      </c>
      <c r="AA710" t="s">
        <v>1</v>
      </c>
      <c r="AB710" t="s">
        <v>1</v>
      </c>
      <c r="AC710" t="s">
        <v>1</v>
      </c>
      <c r="AD710" t="s">
        <v>1</v>
      </c>
      <c r="AE710" t="s">
        <v>1</v>
      </c>
      <c r="AF710" t="s">
        <v>1</v>
      </c>
      <c r="AG710" t="s">
        <v>1</v>
      </c>
      <c r="AH710" t="s">
        <v>1</v>
      </c>
      <c r="AI710" t="s">
        <v>1</v>
      </c>
      <c r="AJ710" t="s">
        <v>1</v>
      </c>
      <c r="AK710" t="s">
        <v>1</v>
      </c>
      <c r="AL710" t="s">
        <v>1</v>
      </c>
      <c r="AM710" t="s">
        <v>1</v>
      </c>
      <c r="AN710" t="s">
        <v>1</v>
      </c>
      <c r="AO710" t="s">
        <v>1</v>
      </c>
      <c r="AP710" t="s">
        <v>1</v>
      </c>
      <c r="AQ710" t="s">
        <v>1</v>
      </c>
      <c r="AR710" t="s">
        <v>1</v>
      </c>
      <c r="AS710" t="s">
        <v>1</v>
      </c>
      <c r="AT710" t="s">
        <v>1</v>
      </c>
      <c r="AU710" t="s">
        <v>1</v>
      </c>
      <c r="AV710" t="s">
        <v>1</v>
      </c>
      <c r="AW710" t="s">
        <v>1</v>
      </c>
      <c r="AX710" t="s">
        <v>1</v>
      </c>
      <c r="AY710" t="s">
        <v>1</v>
      </c>
      <c r="AZ710" t="s">
        <v>1</v>
      </c>
      <c r="BA710" t="s">
        <v>1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-2.8</v>
      </c>
      <c r="BH710">
        <v>-1.1499999999999999</v>
      </c>
      <c r="BI710">
        <v>1.8</v>
      </c>
    </row>
    <row r="711" spans="1:61" hidden="1">
      <c r="A711" t="s">
        <v>927</v>
      </c>
      <c r="B711" t="s">
        <v>45</v>
      </c>
      <c r="C711" t="s">
        <v>151</v>
      </c>
      <c r="D711" t="s">
        <v>900</v>
      </c>
      <c r="E711" t="s">
        <v>579</v>
      </c>
      <c r="F711" t="s">
        <v>1</v>
      </c>
      <c r="G711" t="s">
        <v>1</v>
      </c>
      <c r="H711" t="s">
        <v>1</v>
      </c>
      <c r="I711" t="s">
        <v>1</v>
      </c>
      <c r="J711" t="s">
        <v>1</v>
      </c>
      <c r="K711" t="s">
        <v>1</v>
      </c>
      <c r="L711" t="s">
        <v>1</v>
      </c>
      <c r="M711" t="s">
        <v>1</v>
      </c>
      <c r="N711" t="s">
        <v>1</v>
      </c>
      <c r="O711" t="s">
        <v>1</v>
      </c>
      <c r="P711" t="s">
        <v>1</v>
      </c>
      <c r="Q711" t="s">
        <v>1</v>
      </c>
      <c r="R711" t="s">
        <v>1</v>
      </c>
      <c r="S711" t="s">
        <v>1</v>
      </c>
      <c r="T711" t="s">
        <v>1</v>
      </c>
      <c r="U711" t="s">
        <v>1</v>
      </c>
      <c r="V711" t="s">
        <v>1</v>
      </c>
      <c r="W711" t="s">
        <v>1</v>
      </c>
      <c r="X711" t="s">
        <v>1</v>
      </c>
      <c r="Y711" t="s">
        <v>1</v>
      </c>
      <c r="Z711" t="s">
        <v>1</v>
      </c>
      <c r="AA711" t="s">
        <v>1</v>
      </c>
      <c r="AB711" t="s">
        <v>1</v>
      </c>
      <c r="AC711" t="s">
        <v>1</v>
      </c>
      <c r="AD711" t="s">
        <v>1</v>
      </c>
      <c r="AE711" t="s">
        <v>1</v>
      </c>
      <c r="AF711" t="s">
        <v>1</v>
      </c>
      <c r="AG711" t="s">
        <v>1</v>
      </c>
      <c r="AH711" t="s">
        <v>1</v>
      </c>
      <c r="AI711" t="s">
        <v>1</v>
      </c>
      <c r="AJ711" t="s">
        <v>1</v>
      </c>
      <c r="AK711" t="s">
        <v>1</v>
      </c>
      <c r="AL711" t="s">
        <v>1</v>
      </c>
      <c r="AM711" t="s">
        <v>1</v>
      </c>
      <c r="AN711" t="s">
        <v>1</v>
      </c>
      <c r="AO711" t="s">
        <v>1</v>
      </c>
      <c r="AP711" t="s">
        <v>1</v>
      </c>
      <c r="AQ711" t="s">
        <v>1</v>
      </c>
      <c r="AR711" t="s">
        <v>1</v>
      </c>
      <c r="AS711" t="s">
        <v>1</v>
      </c>
      <c r="AT711" t="s">
        <v>1</v>
      </c>
      <c r="AU711" t="s">
        <v>1</v>
      </c>
      <c r="AV711" t="s">
        <v>1</v>
      </c>
      <c r="AW711" t="s">
        <v>1</v>
      </c>
      <c r="AX711" t="s">
        <v>1</v>
      </c>
      <c r="AY711" t="s">
        <v>1</v>
      </c>
      <c r="AZ711" t="s">
        <v>1</v>
      </c>
      <c r="BA711" t="s">
        <v>1</v>
      </c>
      <c r="BB711">
        <v>0</v>
      </c>
      <c r="BC711">
        <v>0</v>
      </c>
      <c r="BD711">
        <v>2.7080000000000002</v>
      </c>
      <c r="BE711">
        <v>-2.552</v>
      </c>
      <c r="BF711">
        <v>-1.546</v>
      </c>
      <c r="BG711">
        <v>-0.67400000000000004</v>
      </c>
      <c r="BH711">
        <v>-1.181</v>
      </c>
      <c r="BI711">
        <v>0.02</v>
      </c>
    </row>
    <row r="712" spans="1:61" hidden="1">
      <c r="A712" t="s">
        <v>928</v>
      </c>
      <c r="B712" t="s">
        <v>46</v>
      </c>
      <c r="C712" t="s">
        <v>151</v>
      </c>
      <c r="D712" t="s">
        <v>900</v>
      </c>
      <c r="E712" t="s">
        <v>581</v>
      </c>
      <c r="F712" t="s">
        <v>1</v>
      </c>
      <c r="G712" t="s">
        <v>1</v>
      </c>
      <c r="H712" t="s">
        <v>1</v>
      </c>
      <c r="I712" t="s">
        <v>1</v>
      </c>
      <c r="J712" t="s">
        <v>1</v>
      </c>
      <c r="K712" t="s">
        <v>1</v>
      </c>
      <c r="L712" t="s">
        <v>1</v>
      </c>
      <c r="M712" t="s">
        <v>1</v>
      </c>
      <c r="N712" t="s">
        <v>1</v>
      </c>
      <c r="O712" t="s">
        <v>1</v>
      </c>
      <c r="P712" t="s">
        <v>1</v>
      </c>
      <c r="Q712" t="s">
        <v>1</v>
      </c>
      <c r="R712" t="s">
        <v>1</v>
      </c>
      <c r="S712" t="s">
        <v>1</v>
      </c>
      <c r="T712" t="s">
        <v>1</v>
      </c>
      <c r="U712" t="s">
        <v>1</v>
      </c>
      <c r="V712" t="s">
        <v>1</v>
      </c>
      <c r="W712" t="s">
        <v>1</v>
      </c>
      <c r="X712" t="s">
        <v>1</v>
      </c>
      <c r="Y712" t="s">
        <v>1</v>
      </c>
      <c r="Z712" t="s">
        <v>1</v>
      </c>
      <c r="AA712" t="s">
        <v>1</v>
      </c>
      <c r="AB712" t="s">
        <v>1</v>
      </c>
      <c r="AC712" t="s">
        <v>1</v>
      </c>
      <c r="AD712" t="s">
        <v>1</v>
      </c>
      <c r="AE712" t="s">
        <v>1</v>
      </c>
      <c r="AF712" t="s">
        <v>1</v>
      </c>
      <c r="AG712" t="s">
        <v>1</v>
      </c>
      <c r="AH712" t="s">
        <v>1</v>
      </c>
      <c r="AI712" t="s">
        <v>1</v>
      </c>
      <c r="AJ712" t="s">
        <v>1</v>
      </c>
      <c r="AK712" t="s">
        <v>1</v>
      </c>
      <c r="AL712" t="s">
        <v>1</v>
      </c>
      <c r="AM712" t="s">
        <v>1</v>
      </c>
      <c r="AN712" t="s">
        <v>1</v>
      </c>
      <c r="AO712" t="s">
        <v>1</v>
      </c>
      <c r="AP712" t="s">
        <v>1</v>
      </c>
      <c r="AQ712" t="s">
        <v>1</v>
      </c>
      <c r="AR712" t="s">
        <v>1</v>
      </c>
      <c r="AS712" t="s">
        <v>1</v>
      </c>
      <c r="AT712" t="s">
        <v>1</v>
      </c>
      <c r="AU712" t="s">
        <v>1</v>
      </c>
      <c r="AV712" t="s">
        <v>1</v>
      </c>
      <c r="AW712" t="s">
        <v>1</v>
      </c>
      <c r="AX712" t="s">
        <v>1</v>
      </c>
      <c r="AY712" t="s">
        <v>1</v>
      </c>
      <c r="AZ712" t="s">
        <v>1</v>
      </c>
      <c r="BA712" t="s">
        <v>1</v>
      </c>
      <c r="BB712">
        <v>0</v>
      </c>
      <c r="BC712">
        <v>0</v>
      </c>
      <c r="BD712">
        <v>0</v>
      </c>
      <c r="BE712">
        <v>6.41</v>
      </c>
      <c r="BF712">
        <v>-3.3149999999999999</v>
      </c>
      <c r="BG712">
        <v>-3.1</v>
      </c>
      <c r="BH712">
        <v>0</v>
      </c>
      <c r="BI712">
        <v>0</v>
      </c>
    </row>
    <row r="713" spans="1:61" hidden="1">
      <c r="A713" t="s">
        <v>929</v>
      </c>
      <c r="B713" t="s">
        <v>47</v>
      </c>
      <c r="C713" t="s">
        <v>151</v>
      </c>
      <c r="D713" t="s">
        <v>900</v>
      </c>
      <c r="E713" t="s">
        <v>583</v>
      </c>
      <c r="F713" t="s">
        <v>1</v>
      </c>
      <c r="G713" t="s">
        <v>1</v>
      </c>
      <c r="H713" t="s">
        <v>1</v>
      </c>
      <c r="I713" t="s">
        <v>1</v>
      </c>
      <c r="J713" t="s">
        <v>1</v>
      </c>
      <c r="K713" t="s">
        <v>1</v>
      </c>
      <c r="L713" t="s">
        <v>1</v>
      </c>
      <c r="M713" t="s">
        <v>1</v>
      </c>
      <c r="N713" t="s">
        <v>1</v>
      </c>
      <c r="O713" t="s">
        <v>1</v>
      </c>
      <c r="P713" t="s">
        <v>1</v>
      </c>
      <c r="Q713" t="s">
        <v>1</v>
      </c>
      <c r="R713" t="s">
        <v>1</v>
      </c>
      <c r="S713" t="s">
        <v>1</v>
      </c>
      <c r="T713" t="s">
        <v>1</v>
      </c>
      <c r="U713" t="s">
        <v>1</v>
      </c>
      <c r="V713" t="s">
        <v>1</v>
      </c>
      <c r="W713" t="s">
        <v>1</v>
      </c>
      <c r="X713" t="s">
        <v>1</v>
      </c>
      <c r="Y713" t="s">
        <v>1</v>
      </c>
      <c r="Z713" t="s">
        <v>1</v>
      </c>
      <c r="AA713" t="s">
        <v>1</v>
      </c>
      <c r="AB713" t="s">
        <v>1</v>
      </c>
      <c r="AC713" t="s">
        <v>1</v>
      </c>
      <c r="AD713" t="s">
        <v>1</v>
      </c>
      <c r="AE713" t="s">
        <v>1</v>
      </c>
      <c r="AF713" t="s">
        <v>1</v>
      </c>
      <c r="AG713" t="s">
        <v>1</v>
      </c>
      <c r="AH713" t="s">
        <v>1</v>
      </c>
      <c r="AI713" t="s">
        <v>1</v>
      </c>
      <c r="AJ713" t="s">
        <v>1</v>
      </c>
      <c r="AK713" t="s">
        <v>1</v>
      </c>
      <c r="AL713" t="s">
        <v>1</v>
      </c>
      <c r="AM713" t="s">
        <v>1</v>
      </c>
      <c r="AN713" t="s">
        <v>1</v>
      </c>
      <c r="AO713" t="s">
        <v>1</v>
      </c>
      <c r="AP713" t="s">
        <v>1</v>
      </c>
      <c r="AQ713" t="s">
        <v>1</v>
      </c>
      <c r="AR713" t="s">
        <v>1</v>
      </c>
      <c r="AS713" t="s">
        <v>1</v>
      </c>
      <c r="AT713" t="s">
        <v>1</v>
      </c>
      <c r="AU713" t="s">
        <v>1</v>
      </c>
      <c r="AV713" t="s">
        <v>1</v>
      </c>
      <c r="AW713" t="s">
        <v>1</v>
      </c>
      <c r="AX713" t="s">
        <v>1</v>
      </c>
      <c r="AY713" t="s">
        <v>1</v>
      </c>
      <c r="AZ713" t="s">
        <v>1</v>
      </c>
      <c r="BA713" t="s">
        <v>1</v>
      </c>
      <c r="BB713">
        <v>0</v>
      </c>
      <c r="BC713">
        <v>0</v>
      </c>
      <c r="BD713">
        <v>-0.22</v>
      </c>
      <c r="BE713">
        <v>0.20599999999999999</v>
      </c>
      <c r="BF713">
        <v>-0.58799999999999997</v>
      </c>
      <c r="BG713">
        <v>3.5659999999999998</v>
      </c>
      <c r="BH713">
        <v>-3.4119999999999999</v>
      </c>
      <c r="BI713">
        <v>-0.217</v>
      </c>
    </row>
    <row r="714" spans="1:61" hidden="1">
      <c r="A714" t="s">
        <v>930</v>
      </c>
      <c r="B714" t="s">
        <v>48</v>
      </c>
      <c r="C714" t="s">
        <v>151</v>
      </c>
      <c r="D714" t="s">
        <v>900</v>
      </c>
      <c r="E714" t="s">
        <v>585</v>
      </c>
      <c r="F714" t="s">
        <v>1</v>
      </c>
      <c r="G714" t="s">
        <v>1</v>
      </c>
      <c r="H714" t="s">
        <v>1</v>
      </c>
      <c r="I714" t="s">
        <v>1</v>
      </c>
      <c r="J714" t="s">
        <v>1</v>
      </c>
      <c r="K714" t="s">
        <v>1</v>
      </c>
      <c r="L714" t="s">
        <v>1</v>
      </c>
      <c r="M714" t="s">
        <v>1</v>
      </c>
      <c r="N714" t="s">
        <v>1</v>
      </c>
      <c r="O714" t="s">
        <v>1</v>
      </c>
      <c r="P714" t="s">
        <v>1</v>
      </c>
      <c r="Q714" t="s">
        <v>1</v>
      </c>
      <c r="R714" t="s">
        <v>1</v>
      </c>
      <c r="S714" t="s">
        <v>1</v>
      </c>
      <c r="T714" t="s">
        <v>1</v>
      </c>
      <c r="U714" t="s">
        <v>1</v>
      </c>
      <c r="V714" t="s">
        <v>1</v>
      </c>
      <c r="W714" t="s">
        <v>1</v>
      </c>
      <c r="X714" t="s">
        <v>1</v>
      </c>
      <c r="Y714" t="s">
        <v>1</v>
      </c>
      <c r="Z714" t="s">
        <v>1</v>
      </c>
      <c r="AA714" t="s">
        <v>1</v>
      </c>
      <c r="AB714" t="s">
        <v>1</v>
      </c>
      <c r="AC714" t="s">
        <v>1</v>
      </c>
      <c r="AD714" t="s">
        <v>1</v>
      </c>
      <c r="AE714" t="s">
        <v>1</v>
      </c>
      <c r="AF714" t="s">
        <v>1</v>
      </c>
      <c r="AG714" t="s">
        <v>1</v>
      </c>
      <c r="AH714" t="s">
        <v>1</v>
      </c>
      <c r="AI714" t="s">
        <v>1</v>
      </c>
      <c r="AJ714" t="s">
        <v>1</v>
      </c>
      <c r="AK714" t="s">
        <v>1</v>
      </c>
      <c r="AL714" t="s">
        <v>1</v>
      </c>
      <c r="AM714" t="s">
        <v>1</v>
      </c>
      <c r="AN714" t="s">
        <v>1</v>
      </c>
      <c r="AO714" t="s">
        <v>1</v>
      </c>
      <c r="AP714" t="s">
        <v>1</v>
      </c>
      <c r="AQ714" t="s">
        <v>1</v>
      </c>
      <c r="AR714" t="s">
        <v>1</v>
      </c>
      <c r="AS714" t="s">
        <v>1</v>
      </c>
      <c r="AT714" t="s">
        <v>1</v>
      </c>
      <c r="AU714" t="s">
        <v>1</v>
      </c>
      <c r="AV714" t="s">
        <v>1</v>
      </c>
      <c r="AW714" t="s">
        <v>1</v>
      </c>
      <c r="AX714" t="s">
        <v>1</v>
      </c>
      <c r="AY714" t="s">
        <v>1</v>
      </c>
      <c r="AZ714" t="s">
        <v>1</v>
      </c>
      <c r="BA714" t="s">
        <v>1</v>
      </c>
      <c r="BB714">
        <v>0</v>
      </c>
      <c r="BC714">
        <v>0</v>
      </c>
      <c r="BD714">
        <v>0</v>
      </c>
      <c r="BE714">
        <v>0.15</v>
      </c>
      <c r="BF714">
        <v>-0.4</v>
      </c>
      <c r="BG714">
        <v>-0.3</v>
      </c>
      <c r="BH714">
        <v>-0.39200000000000002</v>
      </c>
      <c r="BI714">
        <v>0.11600000000000001</v>
      </c>
    </row>
    <row r="715" spans="1:61" hidden="1">
      <c r="A715" t="s">
        <v>931</v>
      </c>
      <c r="B715" t="s">
        <v>49</v>
      </c>
      <c r="C715" t="s">
        <v>151</v>
      </c>
      <c r="D715" t="s">
        <v>900</v>
      </c>
      <c r="E715" t="s">
        <v>587</v>
      </c>
      <c r="F715" t="s">
        <v>1</v>
      </c>
      <c r="G715" t="s">
        <v>1</v>
      </c>
      <c r="H715" t="s">
        <v>1</v>
      </c>
      <c r="I715" t="s">
        <v>1</v>
      </c>
      <c r="J715" t="s">
        <v>1</v>
      </c>
      <c r="K715" t="s">
        <v>1</v>
      </c>
      <c r="L715" t="s">
        <v>1</v>
      </c>
      <c r="M715" t="s">
        <v>1</v>
      </c>
      <c r="N715" t="s">
        <v>1</v>
      </c>
      <c r="O715" t="s">
        <v>1</v>
      </c>
      <c r="P715" t="s">
        <v>1</v>
      </c>
      <c r="Q715" t="s">
        <v>1</v>
      </c>
      <c r="R715" t="s">
        <v>1</v>
      </c>
      <c r="S715" t="s">
        <v>1</v>
      </c>
      <c r="T715" t="s">
        <v>1</v>
      </c>
      <c r="U715" t="s">
        <v>1</v>
      </c>
      <c r="V715" t="s">
        <v>1</v>
      </c>
      <c r="W715" t="s">
        <v>1</v>
      </c>
      <c r="X715" t="s">
        <v>1</v>
      </c>
      <c r="Y715" t="s">
        <v>1</v>
      </c>
      <c r="Z715" t="s">
        <v>1</v>
      </c>
      <c r="AA715" t="s">
        <v>1</v>
      </c>
      <c r="AB715" t="s">
        <v>1</v>
      </c>
      <c r="AC715" t="s">
        <v>1</v>
      </c>
      <c r="AD715" t="s">
        <v>1</v>
      </c>
      <c r="AE715" t="s">
        <v>1</v>
      </c>
      <c r="AF715" t="s">
        <v>1</v>
      </c>
      <c r="AG715" t="s">
        <v>1</v>
      </c>
      <c r="AH715" t="s">
        <v>1</v>
      </c>
      <c r="AI715" t="s">
        <v>1</v>
      </c>
      <c r="AJ715" t="s">
        <v>1</v>
      </c>
      <c r="AK715" t="s">
        <v>1</v>
      </c>
      <c r="AL715" t="s">
        <v>1</v>
      </c>
      <c r="AM715" t="s">
        <v>1</v>
      </c>
      <c r="AN715" t="s">
        <v>1</v>
      </c>
      <c r="AO715" t="s">
        <v>1</v>
      </c>
      <c r="AP715" t="s">
        <v>1</v>
      </c>
      <c r="AQ715" t="s">
        <v>1</v>
      </c>
      <c r="AR715" t="s">
        <v>1</v>
      </c>
      <c r="AS715" t="s">
        <v>1</v>
      </c>
      <c r="AT715" t="s">
        <v>1</v>
      </c>
      <c r="AU715" t="s">
        <v>1</v>
      </c>
      <c r="AV715" t="s">
        <v>1</v>
      </c>
      <c r="AW715" t="s">
        <v>1</v>
      </c>
      <c r="AX715" t="s">
        <v>1</v>
      </c>
      <c r="AY715" t="s">
        <v>1</v>
      </c>
      <c r="AZ715" t="s">
        <v>1</v>
      </c>
      <c r="BA715" t="s">
        <v>1</v>
      </c>
      <c r="BB715">
        <v>0</v>
      </c>
      <c r="BC715">
        <v>0</v>
      </c>
      <c r="BD715">
        <v>0.37</v>
      </c>
      <c r="BE715">
        <v>0.37</v>
      </c>
      <c r="BF715">
        <v>0</v>
      </c>
      <c r="BG715">
        <v>0</v>
      </c>
      <c r="BH715">
        <v>0</v>
      </c>
      <c r="BI715">
        <v>0</v>
      </c>
    </row>
    <row r="716" spans="1:61" hidden="1">
      <c r="A716" t="s">
        <v>932</v>
      </c>
      <c r="B716" t="s">
        <v>50</v>
      </c>
      <c r="C716" t="s">
        <v>151</v>
      </c>
      <c r="D716" t="s">
        <v>900</v>
      </c>
      <c r="E716" t="s">
        <v>589</v>
      </c>
      <c r="F716" t="s">
        <v>1</v>
      </c>
      <c r="G716" t="s">
        <v>1</v>
      </c>
      <c r="H716" t="s">
        <v>1</v>
      </c>
      <c r="I716" t="s">
        <v>1</v>
      </c>
      <c r="J716" t="s">
        <v>1</v>
      </c>
      <c r="K716" t="s">
        <v>1</v>
      </c>
      <c r="L716" t="s">
        <v>1</v>
      </c>
      <c r="M716" t="s">
        <v>1</v>
      </c>
      <c r="N716" t="s">
        <v>1</v>
      </c>
      <c r="O716" t="s">
        <v>1</v>
      </c>
      <c r="P716" t="s">
        <v>1</v>
      </c>
      <c r="Q716" t="s">
        <v>1</v>
      </c>
      <c r="R716" t="s">
        <v>1</v>
      </c>
      <c r="S716" t="s">
        <v>1</v>
      </c>
      <c r="T716" t="s">
        <v>1</v>
      </c>
      <c r="U716" t="s">
        <v>1</v>
      </c>
      <c r="V716" t="s">
        <v>1</v>
      </c>
      <c r="W716" t="s">
        <v>1</v>
      </c>
      <c r="X716" t="s">
        <v>1</v>
      </c>
      <c r="Y716" t="s">
        <v>1</v>
      </c>
      <c r="Z716" t="s">
        <v>1</v>
      </c>
      <c r="AA716" t="s">
        <v>1</v>
      </c>
      <c r="AB716" t="s">
        <v>1</v>
      </c>
      <c r="AC716" t="s">
        <v>1</v>
      </c>
      <c r="AD716" t="s">
        <v>1</v>
      </c>
      <c r="AE716" t="s">
        <v>1</v>
      </c>
      <c r="AF716" t="s">
        <v>1</v>
      </c>
      <c r="AG716" t="s">
        <v>1</v>
      </c>
      <c r="AH716" t="s">
        <v>1</v>
      </c>
      <c r="AI716" t="s">
        <v>1</v>
      </c>
      <c r="AJ716" t="s">
        <v>1</v>
      </c>
      <c r="AK716" t="s">
        <v>1</v>
      </c>
      <c r="AL716" t="s">
        <v>1</v>
      </c>
      <c r="AM716" t="s">
        <v>1</v>
      </c>
      <c r="AN716" t="s">
        <v>1</v>
      </c>
      <c r="AO716" t="s">
        <v>1</v>
      </c>
      <c r="AP716" t="s">
        <v>1</v>
      </c>
      <c r="AQ716" t="s">
        <v>1</v>
      </c>
      <c r="AR716" t="s">
        <v>1</v>
      </c>
      <c r="AS716" t="s">
        <v>1</v>
      </c>
      <c r="AT716" t="s">
        <v>1</v>
      </c>
      <c r="AU716" t="s">
        <v>1</v>
      </c>
      <c r="AV716" t="s">
        <v>1</v>
      </c>
      <c r="AW716" t="s">
        <v>1</v>
      </c>
      <c r="AX716" t="s">
        <v>1</v>
      </c>
      <c r="AY716" t="s">
        <v>1</v>
      </c>
      <c r="AZ716" t="s">
        <v>1</v>
      </c>
      <c r="BA716" t="s">
        <v>1</v>
      </c>
      <c r="BB716">
        <v>0</v>
      </c>
      <c r="BC716">
        <v>0</v>
      </c>
      <c r="BD716">
        <v>1</v>
      </c>
      <c r="BE716">
        <v>-6</v>
      </c>
      <c r="BF716">
        <v>2.8</v>
      </c>
      <c r="BG716">
        <v>2.8</v>
      </c>
      <c r="BH716">
        <v>1.9</v>
      </c>
      <c r="BI716">
        <v>-0.4</v>
      </c>
    </row>
    <row r="717" spans="1:61" hidden="1">
      <c r="A717" t="s">
        <v>933</v>
      </c>
      <c r="B717" t="s">
        <v>51</v>
      </c>
      <c r="C717" t="s">
        <v>151</v>
      </c>
      <c r="D717" t="s">
        <v>900</v>
      </c>
      <c r="E717" t="s">
        <v>591</v>
      </c>
      <c r="F717" t="s">
        <v>1</v>
      </c>
      <c r="G717" t="s">
        <v>1</v>
      </c>
      <c r="H717" t="s">
        <v>1</v>
      </c>
      <c r="I717" t="s">
        <v>1</v>
      </c>
      <c r="J717" t="s">
        <v>1</v>
      </c>
      <c r="K717" t="s">
        <v>1</v>
      </c>
      <c r="L717" t="s">
        <v>1</v>
      </c>
      <c r="M717" t="s">
        <v>1</v>
      </c>
      <c r="N717" t="s">
        <v>1</v>
      </c>
      <c r="O717" t="s">
        <v>1</v>
      </c>
      <c r="P717" t="s">
        <v>1</v>
      </c>
      <c r="Q717" t="s">
        <v>1</v>
      </c>
      <c r="R717" t="s">
        <v>1</v>
      </c>
      <c r="S717" t="s">
        <v>1</v>
      </c>
      <c r="T717" t="s">
        <v>1</v>
      </c>
      <c r="U717" t="s">
        <v>1</v>
      </c>
      <c r="V717" t="s">
        <v>1</v>
      </c>
      <c r="W717" t="s">
        <v>1</v>
      </c>
      <c r="X717" t="s">
        <v>1</v>
      </c>
      <c r="Y717" t="s">
        <v>1</v>
      </c>
      <c r="Z717" t="s">
        <v>1</v>
      </c>
      <c r="AA717" t="s">
        <v>1</v>
      </c>
      <c r="AB717" t="s">
        <v>1</v>
      </c>
      <c r="AC717" t="s">
        <v>1</v>
      </c>
      <c r="AD717" t="s">
        <v>1</v>
      </c>
      <c r="AE717" t="s">
        <v>1</v>
      </c>
      <c r="AF717" t="s">
        <v>1</v>
      </c>
      <c r="AG717" t="s">
        <v>1</v>
      </c>
      <c r="AH717" t="s">
        <v>1</v>
      </c>
      <c r="AI717" t="s">
        <v>1</v>
      </c>
      <c r="AJ717" t="s">
        <v>1</v>
      </c>
      <c r="AK717" t="s">
        <v>1</v>
      </c>
      <c r="AL717" t="s">
        <v>1</v>
      </c>
      <c r="AM717" t="s">
        <v>1</v>
      </c>
      <c r="AN717" t="s">
        <v>1</v>
      </c>
      <c r="AO717" t="s">
        <v>1</v>
      </c>
      <c r="AP717" t="s">
        <v>1</v>
      </c>
      <c r="AQ717" t="s">
        <v>1</v>
      </c>
      <c r="AR717" t="s">
        <v>1</v>
      </c>
      <c r="AS717" t="s">
        <v>1</v>
      </c>
      <c r="AT717" t="s">
        <v>1</v>
      </c>
      <c r="AU717" t="s">
        <v>1</v>
      </c>
      <c r="AV717" t="s">
        <v>1</v>
      </c>
      <c r="AW717" t="s">
        <v>1</v>
      </c>
      <c r="AX717" t="s">
        <v>1</v>
      </c>
      <c r="AY717" t="s">
        <v>1</v>
      </c>
      <c r="AZ717" t="s">
        <v>1</v>
      </c>
      <c r="BA717" t="s">
        <v>1</v>
      </c>
      <c r="BB717">
        <v>0</v>
      </c>
      <c r="BC717">
        <v>0</v>
      </c>
      <c r="BD717">
        <v>-2.91</v>
      </c>
      <c r="BE717">
        <v>-9.5000000000000001E-2</v>
      </c>
      <c r="BF717">
        <v>0.78500000000000003</v>
      </c>
      <c r="BG717">
        <v>3.395</v>
      </c>
      <c r="BH717">
        <v>1.2350000000000001</v>
      </c>
      <c r="BI717">
        <v>6.5000000000000002E-2</v>
      </c>
    </row>
    <row r="718" spans="1:61" hidden="1">
      <c r="A718" t="s">
        <v>934</v>
      </c>
      <c r="B718" t="s">
        <v>791</v>
      </c>
      <c r="C718" t="s">
        <v>151</v>
      </c>
      <c r="D718" t="s">
        <v>900</v>
      </c>
      <c r="E718" t="s">
        <v>792</v>
      </c>
      <c r="F718" t="s">
        <v>1</v>
      </c>
      <c r="G718" t="s">
        <v>1</v>
      </c>
      <c r="H718" t="s">
        <v>1</v>
      </c>
      <c r="I718" t="s">
        <v>1</v>
      </c>
      <c r="J718" t="s">
        <v>1</v>
      </c>
      <c r="K718" t="s">
        <v>1</v>
      </c>
      <c r="L718" t="s">
        <v>1</v>
      </c>
      <c r="M718" t="s">
        <v>1</v>
      </c>
      <c r="N718" t="s">
        <v>1</v>
      </c>
      <c r="O718" t="s">
        <v>1</v>
      </c>
      <c r="P718" t="s">
        <v>1</v>
      </c>
      <c r="Q718" t="s">
        <v>1</v>
      </c>
      <c r="R718" t="s">
        <v>1</v>
      </c>
      <c r="S718" t="s">
        <v>1</v>
      </c>
      <c r="T718" t="s">
        <v>1</v>
      </c>
      <c r="U718" t="s">
        <v>1</v>
      </c>
      <c r="V718" t="s">
        <v>1</v>
      </c>
      <c r="W718" t="s">
        <v>1</v>
      </c>
      <c r="X718" t="s">
        <v>1</v>
      </c>
      <c r="Y718" t="s">
        <v>1</v>
      </c>
      <c r="Z718" t="s">
        <v>1</v>
      </c>
      <c r="AA718" t="s">
        <v>1</v>
      </c>
      <c r="AB718" t="s">
        <v>1</v>
      </c>
      <c r="AC718" t="s">
        <v>1</v>
      </c>
      <c r="AD718" t="s">
        <v>1</v>
      </c>
      <c r="AE718" t="s">
        <v>1</v>
      </c>
      <c r="AF718" t="s">
        <v>1</v>
      </c>
      <c r="AG718" t="s">
        <v>1</v>
      </c>
      <c r="AH718" t="s">
        <v>1</v>
      </c>
      <c r="AI718" t="s">
        <v>1</v>
      </c>
      <c r="AJ718" t="s">
        <v>1</v>
      </c>
      <c r="AK718" t="s">
        <v>1</v>
      </c>
      <c r="AL718" t="s">
        <v>1</v>
      </c>
      <c r="AM718" t="s">
        <v>1</v>
      </c>
      <c r="AN718" t="s">
        <v>1</v>
      </c>
      <c r="AO718" t="s">
        <v>1</v>
      </c>
      <c r="AP718" t="s">
        <v>1</v>
      </c>
      <c r="AQ718" t="s">
        <v>1</v>
      </c>
      <c r="AR718" t="s">
        <v>1</v>
      </c>
      <c r="AS718" t="s">
        <v>1</v>
      </c>
      <c r="AT718" t="s">
        <v>1</v>
      </c>
      <c r="AU718" t="s">
        <v>1</v>
      </c>
      <c r="AV718" t="s">
        <v>1</v>
      </c>
      <c r="AW718" t="s">
        <v>1</v>
      </c>
      <c r="AX718" t="s">
        <v>1</v>
      </c>
      <c r="AY718" t="s">
        <v>1</v>
      </c>
      <c r="AZ718" t="s">
        <v>1</v>
      </c>
      <c r="BA718" t="s">
        <v>1</v>
      </c>
      <c r="BB718" t="s">
        <v>1</v>
      </c>
      <c r="BC718" t="s">
        <v>1</v>
      </c>
      <c r="BD718" t="s">
        <v>1</v>
      </c>
      <c r="BE718">
        <v>0</v>
      </c>
      <c r="BF718">
        <v>0</v>
      </c>
      <c r="BG718">
        <v>0</v>
      </c>
      <c r="BH718">
        <v>0</v>
      </c>
      <c r="BI718">
        <v>0</v>
      </c>
    </row>
    <row r="719" spans="1:61" hidden="1">
      <c r="A719" t="s">
        <v>935</v>
      </c>
      <c r="B719" t="s">
        <v>150</v>
      </c>
      <c r="C719" t="s">
        <v>151</v>
      </c>
      <c r="D719" t="s">
        <v>900</v>
      </c>
      <c r="E719" t="s">
        <v>593</v>
      </c>
      <c r="F719" t="s">
        <v>1</v>
      </c>
      <c r="G719" t="s">
        <v>1</v>
      </c>
      <c r="H719" t="s">
        <v>1</v>
      </c>
      <c r="I719" t="s">
        <v>1</v>
      </c>
      <c r="J719" t="s">
        <v>1</v>
      </c>
      <c r="K719" t="s">
        <v>1</v>
      </c>
      <c r="L719" t="s">
        <v>1</v>
      </c>
      <c r="M719" t="s">
        <v>1</v>
      </c>
      <c r="N719" t="s">
        <v>1</v>
      </c>
      <c r="O719" t="s">
        <v>1</v>
      </c>
      <c r="P719" t="s">
        <v>1</v>
      </c>
      <c r="Q719" t="s">
        <v>1</v>
      </c>
      <c r="R719" t="s">
        <v>1</v>
      </c>
      <c r="S719" t="s">
        <v>1</v>
      </c>
      <c r="T719" t="s">
        <v>1</v>
      </c>
      <c r="U719" t="s">
        <v>1</v>
      </c>
      <c r="V719" t="s">
        <v>1</v>
      </c>
      <c r="W719" t="s">
        <v>1</v>
      </c>
      <c r="X719" t="s">
        <v>1</v>
      </c>
      <c r="Y719" t="s">
        <v>1</v>
      </c>
      <c r="Z719" t="s">
        <v>1</v>
      </c>
      <c r="AA719" t="s">
        <v>1</v>
      </c>
      <c r="AB719" t="s">
        <v>1</v>
      </c>
      <c r="AC719" t="s">
        <v>1</v>
      </c>
      <c r="AD719" t="s">
        <v>1</v>
      </c>
      <c r="AE719" t="s">
        <v>1</v>
      </c>
      <c r="AF719" t="s">
        <v>1</v>
      </c>
      <c r="AG719" t="s">
        <v>1</v>
      </c>
      <c r="AH719" t="s">
        <v>1</v>
      </c>
      <c r="AI719" t="s">
        <v>1</v>
      </c>
      <c r="AJ719" t="s">
        <v>1</v>
      </c>
      <c r="AK719" t="s">
        <v>1</v>
      </c>
      <c r="AL719" t="s">
        <v>1</v>
      </c>
      <c r="AM719" t="s">
        <v>1</v>
      </c>
      <c r="AN719" t="s">
        <v>1</v>
      </c>
      <c r="AO719" t="s">
        <v>1</v>
      </c>
      <c r="AP719" t="s">
        <v>1</v>
      </c>
      <c r="AQ719" t="s">
        <v>1</v>
      </c>
      <c r="AR719" t="s">
        <v>1</v>
      </c>
      <c r="AS719" t="s">
        <v>1</v>
      </c>
      <c r="AT719" t="s">
        <v>1</v>
      </c>
      <c r="AU719" t="s">
        <v>1</v>
      </c>
      <c r="AV719" t="s">
        <v>1</v>
      </c>
      <c r="AW719" t="s">
        <v>1</v>
      </c>
      <c r="AX719" t="s">
        <v>1</v>
      </c>
      <c r="AY719" t="s">
        <v>1</v>
      </c>
      <c r="AZ719" t="s">
        <v>1</v>
      </c>
      <c r="BA719" t="s">
        <v>1</v>
      </c>
      <c r="BB719" t="s">
        <v>1</v>
      </c>
      <c r="BC719" t="s">
        <v>1</v>
      </c>
      <c r="BD719" t="s">
        <v>1</v>
      </c>
      <c r="BE719">
        <v>-0.44940000000000002</v>
      </c>
      <c r="BF719">
        <v>0.1832</v>
      </c>
      <c r="BG719">
        <v>-0.2303</v>
      </c>
      <c r="BH719">
        <v>-0.12570000000000001</v>
      </c>
      <c r="BI719">
        <v>1.29E-2</v>
      </c>
    </row>
    <row r="720" spans="1:61" hidden="1">
      <c r="A720" t="s">
        <v>936</v>
      </c>
      <c r="B720" t="s">
        <v>155</v>
      </c>
      <c r="C720" t="s">
        <v>151</v>
      </c>
      <c r="D720" t="s">
        <v>900</v>
      </c>
      <c r="E720" t="s">
        <v>593</v>
      </c>
      <c r="F720" t="s">
        <v>1</v>
      </c>
      <c r="G720" t="s">
        <v>1</v>
      </c>
      <c r="H720" t="s">
        <v>1</v>
      </c>
      <c r="I720" t="s">
        <v>1</v>
      </c>
      <c r="J720" t="s">
        <v>1</v>
      </c>
      <c r="K720" t="s">
        <v>1</v>
      </c>
      <c r="L720" t="s">
        <v>1</v>
      </c>
      <c r="M720" t="s">
        <v>1</v>
      </c>
      <c r="N720" t="s">
        <v>1</v>
      </c>
      <c r="O720" t="s">
        <v>1</v>
      </c>
      <c r="P720" t="s">
        <v>1</v>
      </c>
      <c r="Q720" t="s">
        <v>1</v>
      </c>
      <c r="R720" t="s">
        <v>1</v>
      </c>
      <c r="S720" t="s">
        <v>1</v>
      </c>
      <c r="T720" t="s">
        <v>1</v>
      </c>
      <c r="U720" t="s">
        <v>1</v>
      </c>
      <c r="V720" t="s">
        <v>1</v>
      </c>
      <c r="W720" t="s">
        <v>1</v>
      </c>
      <c r="X720" t="s">
        <v>1</v>
      </c>
      <c r="Y720" t="s">
        <v>1</v>
      </c>
      <c r="Z720" t="s">
        <v>1</v>
      </c>
      <c r="AA720" t="s">
        <v>1</v>
      </c>
      <c r="AB720" t="s">
        <v>1</v>
      </c>
      <c r="AC720" t="s">
        <v>1</v>
      </c>
      <c r="AD720" t="s">
        <v>1</v>
      </c>
      <c r="AE720" t="s">
        <v>1</v>
      </c>
      <c r="AF720" t="s">
        <v>1</v>
      </c>
      <c r="AG720" t="s">
        <v>1</v>
      </c>
      <c r="AH720" t="s">
        <v>1</v>
      </c>
      <c r="AI720" t="s">
        <v>1</v>
      </c>
      <c r="AJ720" t="s">
        <v>1</v>
      </c>
      <c r="AK720" t="s">
        <v>1</v>
      </c>
      <c r="AL720" t="s">
        <v>1</v>
      </c>
      <c r="AM720" t="s">
        <v>1</v>
      </c>
      <c r="AN720" t="s">
        <v>1</v>
      </c>
      <c r="AO720" t="s">
        <v>1</v>
      </c>
      <c r="AP720" t="s">
        <v>1</v>
      </c>
      <c r="AQ720" t="s">
        <v>1</v>
      </c>
      <c r="AR720" t="s">
        <v>1</v>
      </c>
      <c r="AS720" t="s">
        <v>1</v>
      </c>
      <c r="AT720" t="s">
        <v>1</v>
      </c>
      <c r="AU720" t="s">
        <v>1</v>
      </c>
      <c r="AV720" t="s">
        <v>1</v>
      </c>
      <c r="AW720" t="s">
        <v>1</v>
      </c>
      <c r="AX720" t="s">
        <v>1</v>
      </c>
      <c r="AY720" t="s">
        <v>1</v>
      </c>
      <c r="AZ720" t="s">
        <v>1</v>
      </c>
      <c r="BA720" t="s">
        <v>1</v>
      </c>
      <c r="BB720">
        <v>0</v>
      </c>
      <c r="BC720">
        <v>0.10440000000000001</v>
      </c>
      <c r="BD720">
        <v>0.41920000000000002</v>
      </c>
      <c r="BE720">
        <v>-0.46079999999999999</v>
      </c>
      <c r="BF720">
        <v>0.1918</v>
      </c>
      <c r="BG720">
        <v>-0.22950000000000001</v>
      </c>
      <c r="BH720">
        <v>-0.12529999999999999</v>
      </c>
      <c r="BI720">
        <v>1.2999999999999999E-2</v>
      </c>
    </row>
    <row r="721" spans="1:61" hidden="1">
      <c r="A721" t="s">
        <v>937</v>
      </c>
      <c r="B721" t="s">
        <v>157</v>
      </c>
      <c r="C721" t="s">
        <v>151</v>
      </c>
      <c r="D721" t="s">
        <v>900</v>
      </c>
      <c r="E721" t="s">
        <v>593</v>
      </c>
      <c r="F721" t="s">
        <v>1</v>
      </c>
      <c r="G721" t="s">
        <v>1</v>
      </c>
      <c r="H721" t="s">
        <v>1</v>
      </c>
      <c r="I721" t="s">
        <v>1</v>
      </c>
      <c r="J721" t="s">
        <v>1</v>
      </c>
      <c r="K721" t="s">
        <v>1</v>
      </c>
      <c r="L721" t="s">
        <v>1</v>
      </c>
      <c r="M721" t="s">
        <v>1</v>
      </c>
      <c r="N721" t="s">
        <v>1</v>
      </c>
      <c r="O721" t="s">
        <v>1</v>
      </c>
      <c r="P721" t="s">
        <v>1</v>
      </c>
      <c r="Q721" t="s">
        <v>1</v>
      </c>
      <c r="R721" t="s">
        <v>1</v>
      </c>
      <c r="S721" t="s">
        <v>1</v>
      </c>
      <c r="T721" t="s">
        <v>1</v>
      </c>
      <c r="U721" t="s">
        <v>1</v>
      </c>
      <c r="V721" t="s">
        <v>1</v>
      </c>
      <c r="W721" t="s">
        <v>1</v>
      </c>
      <c r="X721" t="s">
        <v>1</v>
      </c>
      <c r="Y721" t="s">
        <v>1</v>
      </c>
      <c r="Z721" t="s">
        <v>1</v>
      </c>
      <c r="AA721" t="s">
        <v>1</v>
      </c>
      <c r="AB721" t="s">
        <v>1</v>
      </c>
      <c r="AC721" t="s">
        <v>1</v>
      </c>
      <c r="AD721" t="s">
        <v>1</v>
      </c>
      <c r="AE721" t="s">
        <v>1</v>
      </c>
      <c r="AF721" t="s">
        <v>1</v>
      </c>
      <c r="AG721" t="s">
        <v>1</v>
      </c>
      <c r="AH721" t="s">
        <v>1</v>
      </c>
      <c r="AI721" t="s">
        <v>1</v>
      </c>
      <c r="AJ721" t="s">
        <v>1</v>
      </c>
      <c r="AK721" t="s">
        <v>1</v>
      </c>
      <c r="AL721" t="s">
        <v>1</v>
      </c>
      <c r="AM721" t="s">
        <v>1</v>
      </c>
      <c r="AN721" t="s">
        <v>1</v>
      </c>
      <c r="AO721" t="s">
        <v>1</v>
      </c>
      <c r="AP721" t="s">
        <v>1</v>
      </c>
      <c r="AQ721" t="s">
        <v>1</v>
      </c>
      <c r="AR721" t="s">
        <v>1</v>
      </c>
      <c r="AS721" t="s">
        <v>1</v>
      </c>
      <c r="AT721" t="s">
        <v>1</v>
      </c>
      <c r="AU721" t="s">
        <v>1</v>
      </c>
      <c r="AV721" t="s">
        <v>1</v>
      </c>
      <c r="AW721" t="s">
        <v>1</v>
      </c>
      <c r="AX721" t="s">
        <v>1</v>
      </c>
      <c r="AY721" t="s">
        <v>1</v>
      </c>
      <c r="AZ721" t="s">
        <v>1</v>
      </c>
      <c r="BA721" t="s">
        <v>1</v>
      </c>
      <c r="BB721">
        <v>0</v>
      </c>
      <c r="BC721">
        <v>7.3400000000000007E-2</v>
      </c>
      <c r="BD721">
        <v>0.45610000000000001</v>
      </c>
      <c r="BE721">
        <v>-0.52290000000000003</v>
      </c>
      <c r="BF721">
        <v>0.20449999999999999</v>
      </c>
      <c r="BG721">
        <v>-0.2417</v>
      </c>
      <c r="BH721">
        <v>-9.9099999999999994E-2</v>
      </c>
      <c r="BI721">
        <v>6.1000000000000004E-3</v>
      </c>
    </row>
    <row r="722" spans="1:61" hidden="1">
      <c r="A722" t="s">
        <v>938</v>
      </c>
      <c r="B722" t="s">
        <v>159</v>
      </c>
      <c r="C722" t="s">
        <v>151</v>
      </c>
      <c r="D722" t="s">
        <v>900</v>
      </c>
      <c r="E722" t="s">
        <v>593</v>
      </c>
      <c r="F722" t="s">
        <v>1</v>
      </c>
      <c r="G722" t="s">
        <v>1</v>
      </c>
      <c r="H722" t="s">
        <v>1</v>
      </c>
      <c r="I722" t="s">
        <v>1</v>
      </c>
      <c r="J722" t="s">
        <v>1</v>
      </c>
      <c r="K722" t="s">
        <v>1</v>
      </c>
      <c r="L722" t="s">
        <v>1</v>
      </c>
      <c r="M722" t="s">
        <v>1</v>
      </c>
      <c r="N722" t="s">
        <v>1</v>
      </c>
      <c r="O722" t="s">
        <v>1</v>
      </c>
      <c r="P722" t="s">
        <v>1</v>
      </c>
      <c r="Q722" t="s">
        <v>1</v>
      </c>
      <c r="R722" t="s">
        <v>1</v>
      </c>
      <c r="S722" t="s">
        <v>1</v>
      </c>
      <c r="T722" t="s">
        <v>1</v>
      </c>
      <c r="U722" t="s">
        <v>1</v>
      </c>
      <c r="V722" t="s">
        <v>1</v>
      </c>
      <c r="W722" t="s">
        <v>1</v>
      </c>
      <c r="X722" t="s">
        <v>1</v>
      </c>
      <c r="Y722" t="s">
        <v>1</v>
      </c>
      <c r="Z722" t="s">
        <v>1</v>
      </c>
      <c r="AA722" t="s">
        <v>1</v>
      </c>
      <c r="AB722" t="s">
        <v>1</v>
      </c>
      <c r="AC722" t="s">
        <v>1</v>
      </c>
      <c r="AD722" t="s">
        <v>1</v>
      </c>
      <c r="AE722" t="s">
        <v>1</v>
      </c>
      <c r="AF722" t="s">
        <v>1</v>
      </c>
      <c r="AG722" t="s">
        <v>1</v>
      </c>
      <c r="AH722" t="s">
        <v>1</v>
      </c>
      <c r="AI722" t="s">
        <v>1</v>
      </c>
      <c r="AJ722" t="s">
        <v>1</v>
      </c>
      <c r="AK722" t="s">
        <v>1</v>
      </c>
      <c r="AL722" t="s">
        <v>1</v>
      </c>
      <c r="AM722" t="s">
        <v>1</v>
      </c>
      <c r="AN722" t="s">
        <v>1</v>
      </c>
      <c r="AO722" t="s">
        <v>1</v>
      </c>
      <c r="AP722" t="s">
        <v>1</v>
      </c>
      <c r="AQ722" t="s">
        <v>1</v>
      </c>
      <c r="AR722" t="s">
        <v>1</v>
      </c>
      <c r="AS722" t="s">
        <v>1</v>
      </c>
      <c r="AT722" t="s">
        <v>1</v>
      </c>
      <c r="AU722" t="s">
        <v>1</v>
      </c>
      <c r="AV722" t="s">
        <v>1</v>
      </c>
      <c r="AW722" t="s">
        <v>1</v>
      </c>
      <c r="AX722" t="s">
        <v>1</v>
      </c>
      <c r="AY722" t="s">
        <v>1</v>
      </c>
      <c r="AZ722" t="s">
        <v>1</v>
      </c>
      <c r="BA722" t="s">
        <v>1</v>
      </c>
      <c r="BB722">
        <v>0</v>
      </c>
      <c r="BC722">
        <v>9.1800000000000007E-2</v>
      </c>
      <c r="BD722">
        <v>0.59009999999999996</v>
      </c>
      <c r="BE722">
        <v>-0.63639999999999997</v>
      </c>
      <c r="BF722">
        <v>0.2006</v>
      </c>
      <c r="BG722">
        <v>-0.31569999999999998</v>
      </c>
      <c r="BH722">
        <v>-0.18</v>
      </c>
      <c r="BI722">
        <v>6.0000000000000001E-3</v>
      </c>
    </row>
    <row r="723" spans="1:61" hidden="1">
      <c r="A723" t="s">
        <v>939</v>
      </c>
      <c r="B723" t="s">
        <v>161</v>
      </c>
      <c r="C723" t="s">
        <v>151</v>
      </c>
      <c r="D723" t="s">
        <v>900</v>
      </c>
      <c r="E723" t="s">
        <v>593</v>
      </c>
      <c r="F723" t="s">
        <v>1</v>
      </c>
      <c r="G723" t="s">
        <v>1</v>
      </c>
      <c r="H723" t="s">
        <v>1</v>
      </c>
      <c r="I723" t="s">
        <v>1</v>
      </c>
      <c r="J723" t="s">
        <v>1</v>
      </c>
      <c r="K723" t="s">
        <v>1</v>
      </c>
      <c r="L723" t="s">
        <v>1</v>
      </c>
      <c r="M723" t="s">
        <v>1</v>
      </c>
      <c r="N723" t="s">
        <v>1</v>
      </c>
      <c r="O723" t="s">
        <v>1</v>
      </c>
      <c r="P723" t="s">
        <v>1</v>
      </c>
      <c r="Q723" t="s">
        <v>1</v>
      </c>
      <c r="R723" t="s">
        <v>1</v>
      </c>
      <c r="S723" t="s">
        <v>1</v>
      </c>
      <c r="T723" t="s">
        <v>1</v>
      </c>
      <c r="U723" t="s">
        <v>1</v>
      </c>
      <c r="V723" t="s">
        <v>1</v>
      </c>
      <c r="W723" t="s">
        <v>1</v>
      </c>
      <c r="X723" t="s">
        <v>1</v>
      </c>
      <c r="Y723" t="s">
        <v>1</v>
      </c>
      <c r="Z723" t="s">
        <v>1</v>
      </c>
      <c r="AA723" t="s">
        <v>1</v>
      </c>
      <c r="AB723" t="s">
        <v>1</v>
      </c>
      <c r="AC723" t="s">
        <v>1</v>
      </c>
      <c r="AD723" t="s">
        <v>1</v>
      </c>
      <c r="AE723" t="s">
        <v>1</v>
      </c>
      <c r="AF723" t="s">
        <v>1</v>
      </c>
      <c r="AG723" t="s">
        <v>1</v>
      </c>
      <c r="AH723" t="s">
        <v>1</v>
      </c>
      <c r="AI723" t="s">
        <v>1</v>
      </c>
      <c r="AJ723" t="s">
        <v>1</v>
      </c>
      <c r="AK723" t="s">
        <v>1</v>
      </c>
      <c r="AL723" t="s">
        <v>1</v>
      </c>
      <c r="AM723" t="s">
        <v>1</v>
      </c>
      <c r="AN723" t="s">
        <v>1</v>
      </c>
      <c r="AO723" t="s">
        <v>1</v>
      </c>
      <c r="AP723" t="s">
        <v>1</v>
      </c>
      <c r="AQ723" t="s">
        <v>1</v>
      </c>
      <c r="AR723" t="s">
        <v>1</v>
      </c>
      <c r="AS723" t="s">
        <v>1</v>
      </c>
      <c r="AT723" t="s">
        <v>1</v>
      </c>
      <c r="AU723" t="s">
        <v>1</v>
      </c>
      <c r="AV723" t="s">
        <v>1</v>
      </c>
      <c r="AW723" t="s">
        <v>1</v>
      </c>
      <c r="AX723" t="s">
        <v>1</v>
      </c>
      <c r="AY723" t="s">
        <v>1</v>
      </c>
      <c r="AZ723" t="s">
        <v>1</v>
      </c>
      <c r="BA723" t="s">
        <v>1</v>
      </c>
      <c r="BB723">
        <v>0</v>
      </c>
      <c r="BC723">
        <v>8.9700000000000002E-2</v>
      </c>
      <c r="BD723">
        <v>0.58879999999999999</v>
      </c>
      <c r="BE723">
        <v>-0.63519999999999999</v>
      </c>
      <c r="BF723">
        <v>0.20169999999999999</v>
      </c>
      <c r="BG723">
        <v>-0.31619999999999998</v>
      </c>
      <c r="BH723">
        <v>-0.1797</v>
      </c>
      <c r="BI723">
        <v>6.0000000000000001E-3</v>
      </c>
    </row>
    <row r="724" spans="1:61" hidden="1">
      <c r="A724" t="s">
        <v>940</v>
      </c>
      <c r="B724" t="s">
        <v>23</v>
      </c>
      <c r="C724" t="s">
        <v>151</v>
      </c>
      <c r="D724" t="s">
        <v>900</v>
      </c>
      <c r="E724" t="s">
        <v>593</v>
      </c>
      <c r="F724" t="s">
        <v>1</v>
      </c>
      <c r="G724" t="s">
        <v>1</v>
      </c>
      <c r="H724" t="s">
        <v>1</v>
      </c>
      <c r="I724" t="s">
        <v>1</v>
      </c>
      <c r="J724" t="s">
        <v>1</v>
      </c>
      <c r="K724" t="s">
        <v>1</v>
      </c>
      <c r="L724" t="s">
        <v>1</v>
      </c>
      <c r="M724" t="s">
        <v>1</v>
      </c>
      <c r="N724" t="s">
        <v>1</v>
      </c>
      <c r="O724" t="s">
        <v>1</v>
      </c>
      <c r="P724" t="s">
        <v>1</v>
      </c>
      <c r="Q724" t="s">
        <v>1</v>
      </c>
      <c r="R724" t="s">
        <v>1</v>
      </c>
      <c r="S724" t="s">
        <v>1</v>
      </c>
      <c r="T724" t="s">
        <v>1</v>
      </c>
      <c r="U724" t="s">
        <v>1</v>
      </c>
      <c r="V724" t="s">
        <v>1</v>
      </c>
      <c r="W724" t="s">
        <v>1</v>
      </c>
      <c r="X724" t="s">
        <v>1</v>
      </c>
      <c r="Y724" t="s">
        <v>1</v>
      </c>
      <c r="Z724" t="s">
        <v>1</v>
      </c>
      <c r="AA724" t="s">
        <v>1</v>
      </c>
      <c r="AB724" t="s">
        <v>1</v>
      </c>
      <c r="AC724" t="s">
        <v>1</v>
      </c>
      <c r="AD724" t="s">
        <v>1</v>
      </c>
      <c r="AE724" t="s">
        <v>1</v>
      </c>
      <c r="AF724" t="s">
        <v>1</v>
      </c>
      <c r="AG724" t="s">
        <v>1</v>
      </c>
      <c r="AH724" t="s">
        <v>1</v>
      </c>
      <c r="AI724" t="s">
        <v>1</v>
      </c>
      <c r="AJ724" t="s">
        <v>1</v>
      </c>
      <c r="AK724" t="s">
        <v>1</v>
      </c>
      <c r="AL724" t="s">
        <v>1</v>
      </c>
      <c r="AM724" t="s">
        <v>1</v>
      </c>
      <c r="AN724" t="s">
        <v>1</v>
      </c>
      <c r="AO724" t="s">
        <v>1</v>
      </c>
      <c r="AP724" t="s">
        <v>1</v>
      </c>
      <c r="AQ724" t="s">
        <v>1</v>
      </c>
      <c r="AR724" t="s">
        <v>1</v>
      </c>
      <c r="AS724" t="s">
        <v>1</v>
      </c>
      <c r="AT724" t="s">
        <v>1</v>
      </c>
      <c r="AU724" t="s">
        <v>1</v>
      </c>
      <c r="AV724" t="s">
        <v>1</v>
      </c>
      <c r="AW724" t="s">
        <v>1</v>
      </c>
      <c r="AX724" t="s">
        <v>1</v>
      </c>
      <c r="AY724" t="s">
        <v>1</v>
      </c>
      <c r="AZ724" t="s">
        <v>1</v>
      </c>
      <c r="BA724" t="s">
        <v>1</v>
      </c>
      <c r="BB724">
        <v>0</v>
      </c>
      <c r="BC724">
        <v>9.0999999999999998E-2</v>
      </c>
      <c r="BD724">
        <v>0.6028</v>
      </c>
      <c r="BE724">
        <v>-0.64959999999999996</v>
      </c>
      <c r="BF724">
        <v>0.21210000000000001</v>
      </c>
      <c r="BG724">
        <v>-0.3533</v>
      </c>
      <c r="BH724">
        <v>-0.1447</v>
      </c>
      <c r="BI724">
        <v>7.4999999999999997E-3</v>
      </c>
    </row>
    <row r="725" spans="1:61" hidden="1">
      <c r="A725" t="s">
        <v>941</v>
      </c>
      <c r="B725" t="s">
        <v>24</v>
      </c>
      <c r="C725" t="s">
        <v>151</v>
      </c>
      <c r="D725" t="s">
        <v>900</v>
      </c>
      <c r="E725" t="s">
        <v>593</v>
      </c>
      <c r="F725" t="s">
        <v>1</v>
      </c>
      <c r="G725" t="s">
        <v>1</v>
      </c>
      <c r="H725" t="s">
        <v>1</v>
      </c>
      <c r="I725" t="s">
        <v>1</v>
      </c>
      <c r="J725" t="s">
        <v>1</v>
      </c>
      <c r="K725" t="s">
        <v>1</v>
      </c>
      <c r="L725" t="s">
        <v>1</v>
      </c>
      <c r="M725" t="s">
        <v>1</v>
      </c>
      <c r="N725" t="s">
        <v>1</v>
      </c>
      <c r="O725" t="s">
        <v>1</v>
      </c>
      <c r="P725" t="s">
        <v>1</v>
      </c>
      <c r="Q725" t="s">
        <v>1</v>
      </c>
      <c r="R725" t="s">
        <v>1</v>
      </c>
      <c r="S725" t="s">
        <v>1</v>
      </c>
      <c r="T725" t="s">
        <v>1</v>
      </c>
      <c r="U725" t="s">
        <v>1</v>
      </c>
      <c r="V725" t="s">
        <v>1</v>
      </c>
      <c r="W725" t="s">
        <v>1</v>
      </c>
      <c r="X725" t="s">
        <v>1</v>
      </c>
      <c r="Y725" t="s">
        <v>1</v>
      </c>
      <c r="Z725" t="s">
        <v>1</v>
      </c>
      <c r="AA725" t="s">
        <v>1</v>
      </c>
      <c r="AB725" t="s">
        <v>1</v>
      </c>
      <c r="AC725" t="s">
        <v>1</v>
      </c>
      <c r="AD725" t="s">
        <v>1</v>
      </c>
      <c r="AE725" t="s">
        <v>1</v>
      </c>
      <c r="AF725" t="s">
        <v>1</v>
      </c>
      <c r="AG725" t="s">
        <v>1</v>
      </c>
      <c r="AH725" t="s">
        <v>1</v>
      </c>
      <c r="AI725" t="s">
        <v>1</v>
      </c>
      <c r="AJ725" t="s">
        <v>1</v>
      </c>
      <c r="AK725" t="s">
        <v>1</v>
      </c>
      <c r="AL725" t="s">
        <v>1</v>
      </c>
      <c r="AM725" t="s">
        <v>1</v>
      </c>
      <c r="AN725" t="s">
        <v>1</v>
      </c>
      <c r="AO725" t="s">
        <v>1</v>
      </c>
      <c r="AP725" t="s">
        <v>1</v>
      </c>
      <c r="AQ725" t="s">
        <v>1</v>
      </c>
      <c r="AR725" t="s">
        <v>1</v>
      </c>
      <c r="AS725" t="s">
        <v>1</v>
      </c>
      <c r="AT725" t="s">
        <v>1</v>
      </c>
      <c r="AU725" t="s">
        <v>1</v>
      </c>
      <c r="AV725" t="s">
        <v>1</v>
      </c>
      <c r="AW725" t="s">
        <v>1</v>
      </c>
      <c r="AX725" t="s">
        <v>1</v>
      </c>
      <c r="AY725" t="s">
        <v>1</v>
      </c>
      <c r="AZ725" t="s">
        <v>1</v>
      </c>
      <c r="BA725" t="s">
        <v>1</v>
      </c>
      <c r="BB725">
        <v>0</v>
      </c>
      <c r="BC725">
        <v>0</v>
      </c>
      <c r="BD725">
        <v>-4.0800000000000003E-2</v>
      </c>
      <c r="BE725">
        <v>0.13619999999999999</v>
      </c>
      <c r="BF725">
        <v>0.60150000000000003</v>
      </c>
      <c r="BG725">
        <v>-0.79159999999999997</v>
      </c>
      <c r="BH725">
        <v>6.3700000000000007E-2</v>
      </c>
      <c r="BI725">
        <v>-1.5E-3</v>
      </c>
    </row>
    <row r="726" spans="1:61" hidden="1">
      <c r="A726" t="s">
        <v>942</v>
      </c>
      <c r="B726" t="s">
        <v>25</v>
      </c>
      <c r="C726" t="s">
        <v>151</v>
      </c>
      <c r="D726" t="s">
        <v>900</v>
      </c>
      <c r="E726" t="s">
        <v>593</v>
      </c>
      <c r="F726" t="s">
        <v>1</v>
      </c>
      <c r="G726" t="s">
        <v>1</v>
      </c>
      <c r="H726" t="s">
        <v>1</v>
      </c>
      <c r="I726" t="s">
        <v>1</v>
      </c>
      <c r="J726" t="s">
        <v>1</v>
      </c>
      <c r="K726" t="s">
        <v>1</v>
      </c>
      <c r="L726" t="s">
        <v>1</v>
      </c>
      <c r="M726" t="s">
        <v>1</v>
      </c>
      <c r="N726" t="s">
        <v>1</v>
      </c>
      <c r="O726" t="s">
        <v>1</v>
      </c>
      <c r="P726" t="s">
        <v>1</v>
      </c>
      <c r="Q726" t="s">
        <v>1</v>
      </c>
      <c r="R726" t="s">
        <v>1</v>
      </c>
      <c r="S726" t="s">
        <v>1</v>
      </c>
      <c r="T726" t="s">
        <v>1</v>
      </c>
      <c r="U726" t="s">
        <v>1</v>
      </c>
      <c r="V726" t="s">
        <v>1</v>
      </c>
      <c r="W726" t="s">
        <v>1</v>
      </c>
      <c r="X726" t="s">
        <v>1</v>
      </c>
      <c r="Y726" t="s">
        <v>1</v>
      </c>
      <c r="Z726" t="s">
        <v>1</v>
      </c>
      <c r="AA726" t="s">
        <v>1</v>
      </c>
      <c r="AB726" t="s">
        <v>1</v>
      </c>
      <c r="AC726" t="s">
        <v>1</v>
      </c>
      <c r="AD726" t="s">
        <v>1</v>
      </c>
      <c r="AE726" t="s">
        <v>1</v>
      </c>
      <c r="AF726" t="s">
        <v>1</v>
      </c>
      <c r="AG726" t="s">
        <v>1</v>
      </c>
      <c r="AH726" t="s">
        <v>1</v>
      </c>
      <c r="AI726" t="s">
        <v>1</v>
      </c>
      <c r="AJ726" t="s">
        <v>1</v>
      </c>
      <c r="AK726" t="s">
        <v>1</v>
      </c>
      <c r="AL726" t="s">
        <v>1</v>
      </c>
      <c r="AM726" t="s">
        <v>1</v>
      </c>
      <c r="AN726" t="s">
        <v>1</v>
      </c>
      <c r="AO726" t="s">
        <v>1</v>
      </c>
      <c r="AP726" t="s">
        <v>1</v>
      </c>
      <c r="AQ726" t="s">
        <v>1</v>
      </c>
      <c r="AR726" t="s">
        <v>1</v>
      </c>
      <c r="AS726" t="s">
        <v>1</v>
      </c>
      <c r="AT726" t="s">
        <v>1</v>
      </c>
      <c r="AU726" t="s">
        <v>1</v>
      </c>
      <c r="AV726" t="s">
        <v>1</v>
      </c>
      <c r="AW726" t="s">
        <v>1</v>
      </c>
      <c r="AX726" t="s">
        <v>1</v>
      </c>
      <c r="AY726" t="s">
        <v>1</v>
      </c>
      <c r="AZ726" t="s">
        <v>1</v>
      </c>
      <c r="BA726" t="s">
        <v>1</v>
      </c>
      <c r="BB726">
        <v>0</v>
      </c>
      <c r="BC726">
        <v>11.709300000000001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</row>
    <row r="727" spans="1:61" hidden="1">
      <c r="A727" t="s">
        <v>943</v>
      </c>
      <c r="B727" t="s">
        <v>26</v>
      </c>
      <c r="C727" t="s">
        <v>151</v>
      </c>
      <c r="D727" t="s">
        <v>900</v>
      </c>
      <c r="E727" t="s">
        <v>593</v>
      </c>
      <c r="F727" t="s">
        <v>1</v>
      </c>
      <c r="G727" t="s">
        <v>1</v>
      </c>
      <c r="H727" t="s">
        <v>1</v>
      </c>
      <c r="I727" t="s">
        <v>1</v>
      </c>
      <c r="J727" t="s">
        <v>1</v>
      </c>
      <c r="K727" t="s">
        <v>1</v>
      </c>
      <c r="L727" t="s">
        <v>1</v>
      </c>
      <c r="M727" t="s">
        <v>1</v>
      </c>
      <c r="N727" t="s">
        <v>1</v>
      </c>
      <c r="O727" t="s">
        <v>1</v>
      </c>
      <c r="P727" t="s">
        <v>1</v>
      </c>
      <c r="Q727" t="s">
        <v>1</v>
      </c>
      <c r="R727" t="s">
        <v>1</v>
      </c>
      <c r="S727" t="s">
        <v>1</v>
      </c>
      <c r="T727" t="s">
        <v>1</v>
      </c>
      <c r="U727" t="s">
        <v>1</v>
      </c>
      <c r="V727" t="s">
        <v>1</v>
      </c>
      <c r="W727" t="s">
        <v>1</v>
      </c>
      <c r="X727" t="s">
        <v>1</v>
      </c>
      <c r="Y727" t="s">
        <v>1</v>
      </c>
      <c r="Z727" t="s">
        <v>1</v>
      </c>
      <c r="AA727" t="s">
        <v>1</v>
      </c>
      <c r="AB727" t="s">
        <v>1</v>
      </c>
      <c r="AC727" t="s">
        <v>1</v>
      </c>
      <c r="AD727" t="s">
        <v>1</v>
      </c>
      <c r="AE727" t="s">
        <v>1</v>
      </c>
      <c r="AF727" t="s">
        <v>1</v>
      </c>
      <c r="AG727" t="s">
        <v>1</v>
      </c>
      <c r="AH727" t="s">
        <v>1</v>
      </c>
      <c r="AI727" t="s">
        <v>1</v>
      </c>
      <c r="AJ727" t="s">
        <v>1</v>
      </c>
      <c r="AK727" t="s">
        <v>1</v>
      </c>
      <c r="AL727" t="s">
        <v>1</v>
      </c>
      <c r="AM727" t="s">
        <v>1</v>
      </c>
      <c r="AN727" t="s">
        <v>1</v>
      </c>
      <c r="AO727" t="s">
        <v>1</v>
      </c>
      <c r="AP727" t="s">
        <v>1</v>
      </c>
      <c r="AQ727" t="s">
        <v>1</v>
      </c>
      <c r="AR727" t="s">
        <v>1</v>
      </c>
      <c r="AS727" t="s">
        <v>1</v>
      </c>
      <c r="AT727" t="s">
        <v>1</v>
      </c>
      <c r="AU727" t="s">
        <v>1</v>
      </c>
      <c r="AV727" t="s">
        <v>1</v>
      </c>
      <c r="AW727" t="s">
        <v>1</v>
      </c>
      <c r="AX727" t="s">
        <v>1</v>
      </c>
      <c r="AY727" t="s">
        <v>1</v>
      </c>
      <c r="AZ727" t="s">
        <v>1</v>
      </c>
      <c r="BA727" t="s">
        <v>1</v>
      </c>
      <c r="BB727">
        <v>0</v>
      </c>
      <c r="BC727">
        <v>0</v>
      </c>
      <c r="BD727">
        <v>0</v>
      </c>
      <c r="BE727">
        <v>0</v>
      </c>
      <c r="BF727">
        <v>1.8448</v>
      </c>
      <c r="BG727">
        <v>-1.7753000000000001</v>
      </c>
      <c r="BH727">
        <v>-0.2989</v>
      </c>
      <c r="BI727">
        <v>0.2392</v>
      </c>
    </row>
    <row r="728" spans="1:61" hidden="1">
      <c r="A728" t="s">
        <v>944</v>
      </c>
      <c r="B728" t="s">
        <v>27</v>
      </c>
      <c r="C728" t="s">
        <v>151</v>
      </c>
      <c r="D728" t="s">
        <v>900</v>
      </c>
      <c r="E728" t="s">
        <v>593</v>
      </c>
      <c r="F728" t="s">
        <v>1</v>
      </c>
      <c r="G728" t="s">
        <v>1</v>
      </c>
      <c r="H728" t="s">
        <v>1</v>
      </c>
      <c r="I728" t="s">
        <v>1</v>
      </c>
      <c r="J728" t="s">
        <v>1</v>
      </c>
      <c r="K728" t="s">
        <v>1</v>
      </c>
      <c r="L728" t="s">
        <v>1</v>
      </c>
      <c r="M728" t="s">
        <v>1</v>
      </c>
      <c r="N728" t="s">
        <v>1</v>
      </c>
      <c r="O728" t="s">
        <v>1</v>
      </c>
      <c r="P728" t="s">
        <v>1</v>
      </c>
      <c r="Q728" t="s">
        <v>1</v>
      </c>
      <c r="R728" t="s">
        <v>1</v>
      </c>
      <c r="S728" t="s">
        <v>1</v>
      </c>
      <c r="T728" t="s">
        <v>1</v>
      </c>
      <c r="U728" t="s">
        <v>1</v>
      </c>
      <c r="V728" t="s">
        <v>1</v>
      </c>
      <c r="W728" t="s">
        <v>1</v>
      </c>
      <c r="X728" t="s">
        <v>1</v>
      </c>
      <c r="Y728" t="s">
        <v>1</v>
      </c>
      <c r="Z728" t="s">
        <v>1</v>
      </c>
      <c r="AA728" t="s">
        <v>1</v>
      </c>
      <c r="AB728" t="s">
        <v>1</v>
      </c>
      <c r="AC728" t="s">
        <v>1</v>
      </c>
      <c r="AD728" t="s">
        <v>1</v>
      </c>
      <c r="AE728" t="s">
        <v>1</v>
      </c>
      <c r="AF728" t="s">
        <v>1</v>
      </c>
      <c r="AG728" t="s">
        <v>1</v>
      </c>
      <c r="AH728" t="s">
        <v>1</v>
      </c>
      <c r="AI728" t="s">
        <v>1</v>
      </c>
      <c r="AJ728" t="s">
        <v>1</v>
      </c>
      <c r="AK728" t="s">
        <v>1</v>
      </c>
      <c r="AL728" t="s">
        <v>1</v>
      </c>
      <c r="AM728" t="s">
        <v>1</v>
      </c>
      <c r="AN728" t="s">
        <v>1</v>
      </c>
      <c r="AO728" t="s">
        <v>1</v>
      </c>
      <c r="AP728" t="s">
        <v>1</v>
      </c>
      <c r="AQ728" t="s">
        <v>1</v>
      </c>
      <c r="AR728" t="s">
        <v>1</v>
      </c>
      <c r="AS728" t="s">
        <v>1</v>
      </c>
      <c r="AT728" t="s">
        <v>1</v>
      </c>
      <c r="AU728" t="s">
        <v>1</v>
      </c>
      <c r="AV728" t="s">
        <v>1</v>
      </c>
      <c r="AW728" t="s">
        <v>1</v>
      </c>
      <c r="AX728" t="s">
        <v>1</v>
      </c>
      <c r="AY728" t="s">
        <v>1</v>
      </c>
      <c r="AZ728" t="s">
        <v>1</v>
      </c>
      <c r="BA728" t="s">
        <v>1</v>
      </c>
      <c r="BB728">
        <v>0</v>
      </c>
      <c r="BC728">
        <v>0</v>
      </c>
      <c r="BD728">
        <v>0.26140000000000002</v>
      </c>
      <c r="BE728">
        <v>0</v>
      </c>
      <c r="BF728">
        <v>1.3310999999999999</v>
      </c>
      <c r="BG728">
        <v>0</v>
      </c>
      <c r="BH728">
        <v>0</v>
      </c>
      <c r="BI728">
        <v>0</v>
      </c>
    </row>
    <row r="729" spans="1:61" hidden="1">
      <c r="A729" t="s">
        <v>945</v>
      </c>
      <c r="B729" t="s">
        <v>28</v>
      </c>
      <c r="C729" t="s">
        <v>151</v>
      </c>
      <c r="D729" t="s">
        <v>900</v>
      </c>
      <c r="E729" t="s">
        <v>593</v>
      </c>
      <c r="F729" t="s">
        <v>1</v>
      </c>
      <c r="G729" t="s">
        <v>1</v>
      </c>
      <c r="H729" t="s">
        <v>1</v>
      </c>
      <c r="I729" t="s">
        <v>1</v>
      </c>
      <c r="J729" t="s">
        <v>1</v>
      </c>
      <c r="K729" t="s">
        <v>1</v>
      </c>
      <c r="L729" t="s">
        <v>1</v>
      </c>
      <c r="M729" t="s">
        <v>1</v>
      </c>
      <c r="N729" t="s">
        <v>1</v>
      </c>
      <c r="O729" t="s">
        <v>1</v>
      </c>
      <c r="P729" t="s">
        <v>1</v>
      </c>
      <c r="Q729" t="s">
        <v>1</v>
      </c>
      <c r="R729" t="s">
        <v>1</v>
      </c>
      <c r="S729" t="s">
        <v>1</v>
      </c>
      <c r="T729" t="s">
        <v>1</v>
      </c>
      <c r="U729" t="s">
        <v>1</v>
      </c>
      <c r="V729" t="s">
        <v>1</v>
      </c>
      <c r="W729" t="s">
        <v>1</v>
      </c>
      <c r="X729" t="s">
        <v>1</v>
      </c>
      <c r="Y729" t="s">
        <v>1</v>
      </c>
      <c r="Z729" t="s">
        <v>1</v>
      </c>
      <c r="AA729" t="s">
        <v>1</v>
      </c>
      <c r="AB729" t="s">
        <v>1</v>
      </c>
      <c r="AC729" t="s">
        <v>1</v>
      </c>
      <c r="AD729" t="s">
        <v>1</v>
      </c>
      <c r="AE729" t="s">
        <v>1</v>
      </c>
      <c r="AF729" t="s">
        <v>1</v>
      </c>
      <c r="AG729" t="s">
        <v>1</v>
      </c>
      <c r="AH729" t="s">
        <v>1</v>
      </c>
      <c r="AI729" t="s">
        <v>1</v>
      </c>
      <c r="AJ729" t="s">
        <v>1</v>
      </c>
      <c r="AK729" t="s">
        <v>1</v>
      </c>
      <c r="AL729" t="s">
        <v>1</v>
      </c>
      <c r="AM729" t="s">
        <v>1</v>
      </c>
      <c r="AN729" t="s">
        <v>1</v>
      </c>
      <c r="AO729" t="s">
        <v>1</v>
      </c>
      <c r="AP729" t="s">
        <v>1</v>
      </c>
      <c r="AQ729" t="s">
        <v>1</v>
      </c>
      <c r="AR729" t="s">
        <v>1</v>
      </c>
      <c r="AS729" t="s">
        <v>1</v>
      </c>
      <c r="AT729" t="s">
        <v>1</v>
      </c>
      <c r="AU729" t="s">
        <v>1</v>
      </c>
      <c r="AV729" t="s">
        <v>1</v>
      </c>
      <c r="AW729" t="s">
        <v>1</v>
      </c>
      <c r="AX729" t="s">
        <v>1</v>
      </c>
      <c r="AY729" t="s">
        <v>1</v>
      </c>
      <c r="AZ729" t="s">
        <v>1</v>
      </c>
      <c r="BA729" t="s">
        <v>1</v>
      </c>
      <c r="BB729">
        <v>0</v>
      </c>
      <c r="BC729">
        <v>0</v>
      </c>
      <c r="BD729">
        <v>1.2387999999999999</v>
      </c>
      <c r="BE729">
        <v>-0.96619999999999995</v>
      </c>
      <c r="BF729">
        <v>-0.34789999999999999</v>
      </c>
      <c r="BG729">
        <v>-9.2299999999999993E-2</v>
      </c>
      <c r="BH729">
        <v>7.17E-2</v>
      </c>
      <c r="BI729">
        <v>2.86E-2</v>
      </c>
    </row>
    <row r="730" spans="1:61" hidden="1">
      <c r="A730" t="s">
        <v>946</v>
      </c>
      <c r="B730" t="s">
        <v>29</v>
      </c>
      <c r="C730" t="s">
        <v>151</v>
      </c>
      <c r="D730" t="s">
        <v>900</v>
      </c>
      <c r="E730" t="s">
        <v>593</v>
      </c>
      <c r="F730" t="s">
        <v>1</v>
      </c>
      <c r="G730" t="s">
        <v>1</v>
      </c>
      <c r="H730" t="s">
        <v>1</v>
      </c>
      <c r="I730" t="s">
        <v>1</v>
      </c>
      <c r="J730" t="s">
        <v>1</v>
      </c>
      <c r="K730" t="s">
        <v>1</v>
      </c>
      <c r="L730" t="s">
        <v>1</v>
      </c>
      <c r="M730" t="s">
        <v>1</v>
      </c>
      <c r="N730" t="s">
        <v>1</v>
      </c>
      <c r="O730" t="s">
        <v>1</v>
      </c>
      <c r="P730" t="s">
        <v>1</v>
      </c>
      <c r="Q730" t="s">
        <v>1</v>
      </c>
      <c r="R730" t="s">
        <v>1</v>
      </c>
      <c r="S730" t="s">
        <v>1</v>
      </c>
      <c r="T730" t="s">
        <v>1</v>
      </c>
      <c r="U730" t="s">
        <v>1</v>
      </c>
      <c r="V730" t="s">
        <v>1</v>
      </c>
      <c r="W730" t="s">
        <v>1</v>
      </c>
      <c r="X730" t="s">
        <v>1</v>
      </c>
      <c r="Y730" t="s">
        <v>1</v>
      </c>
      <c r="Z730" t="s">
        <v>1</v>
      </c>
      <c r="AA730" t="s">
        <v>1</v>
      </c>
      <c r="AB730" t="s">
        <v>1</v>
      </c>
      <c r="AC730" t="s">
        <v>1</v>
      </c>
      <c r="AD730" t="s">
        <v>1</v>
      </c>
      <c r="AE730" t="s">
        <v>1</v>
      </c>
      <c r="AF730" t="s">
        <v>1</v>
      </c>
      <c r="AG730" t="s">
        <v>1</v>
      </c>
      <c r="AH730" t="s">
        <v>1</v>
      </c>
      <c r="AI730" t="s">
        <v>1</v>
      </c>
      <c r="AJ730" t="s">
        <v>1</v>
      </c>
      <c r="AK730" t="s">
        <v>1</v>
      </c>
      <c r="AL730" t="s">
        <v>1</v>
      </c>
      <c r="AM730" t="s">
        <v>1</v>
      </c>
      <c r="AN730" t="s">
        <v>1</v>
      </c>
      <c r="AO730" t="s">
        <v>1</v>
      </c>
      <c r="AP730" t="s">
        <v>1</v>
      </c>
      <c r="AQ730" t="s">
        <v>1</v>
      </c>
      <c r="AR730" t="s">
        <v>1</v>
      </c>
      <c r="AS730" t="s">
        <v>1</v>
      </c>
      <c r="AT730" t="s">
        <v>1</v>
      </c>
      <c r="AU730" t="s">
        <v>1</v>
      </c>
      <c r="AV730" t="s">
        <v>1</v>
      </c>
      <c r="AW730" t="s">
        <v>1</v>
      </c>
      <c r="AX730" t="s">
        <v>1</v>
      </c>
      <c r="AY730" t="s">
        <v>1</v>
      </c>
      <c r="AZ730" t="s">
        <v>1</v>
      </c>
      <c r="BA730" t="s">
        <v>1</v>
      </c>
      <c r="BB730">
        <v>0</v>
      </c>
      <c r="BC730">
        <v>0</v>
      </c>
      <c r="BD730">
        <v>-0.86809999999999998</v>
      </c>
      <c r="BE730">
        <v>2.92E-2</v>
      </c>
      <c r="BF730">
        <v>1.9173</v>
      </c>
      <c r="BG730">
        <v>-0.57989999999999997</v>
      </c>
      <c r="BH730">
        <v>4.6600000000000003E-2</v>
      </c>
      <c r="BI730">
        <v>-0.1313</v>
      </c>
    </row>
    <row r="731" spans="1:61" hidden="1">
      <c r="A731" t="s">
        <v>947</v>
      </c>
      <c r="B731" t="s">
        <v>30</v>
      </c>
      <c r="C731" t="s">
        <v>151</v>
      </c>
      <c r="D731" t="s">
        <v>900</v>
      </c>
      <c r="E731" t="s">
        <v>593</v>
      </c>
      <c r="F731" t="s">
        <v>1</v>
      </c>
      <c r="G731" t="s">
        <v>1</v>
      </c>
      <c r="H731" t="s">
        <v>1</v>
      </c>
      <c r="I731" t="s">
        <v>1</v>
      </c>
      <c r="J731" t="s">
        <v>1</v>
      </c>
      <c r="K731" t="s">
        <v>1</v>
      </c>
      <c r="L731" t="s">
        <v>1</v>
      </c>
      <c r="M731" t="s">
        <v>1</v>
      </c>
      <c r="N731" t="s">
        <v>1</v>
      </c>
      <c r="O731" t="s">
        <v>1</v>
      </c>
      <c r="P731" t="s">
        <v>1</v>
      </c>
      <c r="Q731" t="s">
        <v>1</v>
      </c>
      <c r="R731" t="s">
        <v>1</v>
      </c>
      <c r="S731" t="s">
        <v>1</v>
      </c>
      <c r="T731" t="s">
        <v>1</v>
      </c>
      <c r="U731" t="s">
        <v>1</v>
      </c>
      <c r="V731" t="s">
        <v>1</v>
      </c>
      <c r="W731" t="s">
        <v>1</v>
      </c>
      <c r="X731" t="s">
        <v>1</v>
      </c>
      <c r="Y731" t="s">
        <v>1</v>
      </c>
      <c r="Z731" t="s">
        <v>1</v>
      </c>
      <c r="AA731" t="s">
        <v>1</v>
      </c>
      <c r="AB731" t="s">
        <v>1</v>
      </c>
      <c r="AC731" t="s">
        <v>1</v>
      </c>
      <c r="AD731" t="s">
        <v>1</v>
      </c>
      <c r="AE731" t="s">
        <v>1</v>
      </c>
      <c r="AF731" t="s">
        <v>1</v>
      </c>
      <c r="AG731" t="s">
        <v>1</v>
      </c>
      <c r="AH731" t="s">
        <v>1</v>
      </c>
      <c r="AI731" t="s">
        <v>1</v>
      </c>
      <c r="AJ731" t="s">
        <v>1</v>
      </c>
      <c r="AK731" t="s">
        <v>1</v>
      </c>
      <c r="AL731" t="s">
        <v>1</v>
      </c>
      <c r="AM731" t="s">
        <v>1</v>
      </c>
      <c r="AN731" t="s">
        <v>1</v>
      </c>
      <c r="AO731" t="s">
        <v>1</v>
      </c>
      <c r="AP731" t="s">
        <v>1</v>
      </c>
      <c r="AQ731" t="s">
        <v>1</v>
      </c>
      <c r="AR731" t="s">
        <v>1</v>
      </c>
      <c r="AS731" t="s">
        <v>1</v>
      </c>
      <c r="AT731" t="s">
        <v>1</v>
      </c>
      <c r="AU731" t="s">
        <v>1</v>
      </c>
      <c r="AV731" t="s">
        <v>1</v>
      </c>
      <c r="AW731" t="s">
        <v>1</v>
      </c>
      <c r="AX731" t="s">
        <v>1</v>
      </c>
      <c r="AY731" t="s">
        <v>1</v>
      </c>
      <c r="AZ731" t="s">
        <v>1</v>
      </c>
      <c r="BA731" t="s">
        <v>1</v>
      </c>
      <c r="BB731">
        <v>0</v>
      </c>
      <c r="BC731">
        <v>0</v>
      </c>
      <c r="BD731">
        <v>17.4419</v>
      </c>
      <c r="BE731">
        <v>-16.321400000000001</v>
      </c>
      <c r="BF731">
        <v>-4.6539000000000001</v>
      </c>
      <c r="BG731">
        <v>-6.7699999999999996E-2</v>
      </c>
      <c r="BH731">
        <v>-0.49459999999999998</v>
      </c>
      <c r="BI731">
        <v>0.2646</v>
      </c>
    </row>
    <row r="732" spans="1:61" hidden="1">
      <c r="A732" t="s">
        <v>948</v>
      </c>
      <c r="B732" t="s">
        <v>31</v>
      </c>
      <c r="C732" t="s">
        <v>151</v>
      </c>
      <c r="D732" t="s">
        <v>900</v>
      </c>
      <c r="E732" t="s">
        <v>593</v>
      </c>
      <c r="F732" t="s">
        <v>1</v>
      </c>
      <c r="G732" t="s">
        <v>1</v>
      </c>
      <c r="H732" t="s">
        <v>1</v>
      </c>
      <c r="I732" t="s">
        <v>1</v>
      </c>
      <c r="J732" t="s">
        <v>1</v>
      </c>
      <c r="K732" t="s">
        <v>1</v>
      </c>
      <c r="L732" t="s">
        <v>1</v>
      </c>
      <c r="M732" t="s">
        <v>1</v>
      </c>
      <c r="N732" t="s">
        <v>1</v>
      </c>
      <c r="O732" t="s">
        <v>1</v>
      </c>
      <c r="P732" t="s">
        <v>1</v>
      </c>
      <c r="Q732" t="s">
        <v>1</v>
      </c>
      <c r="R732" t="s">
        <v>1</v>
      </c>
      <c r="S732" t="s">
        <v>1</v>
      </c>
      <c r="T732" t="s">
        <v>1</v>
      </c>
      <c r="U732" t="s">
        <v>1</v>
      </c>
      <c r="V732" t="s">
        <v>1</v>
      </c>
      <c r="W732" t="s">
        <v>1</v>
      </c>
      <c r="X732" t="s">
        <v>1</v>
      </c>
      <c r="Y732" t="s">
        <v>1</v>
      </c>
      <c r="Z732" t="s">
        <v>1</v>
      </c>
      <c r="AA732" t="s">
        <v>1</v>
      </c>
      <c r="AB732" t="s">
        <v>1</v>
      </c>
      <c r="AC732" t="s">
        <v>1</v>
      </c>
      <c r="AD732" t="s">
        <v>1</v>
      </c>
      <c r="AE732" t="s">
        <v>1</v>
      </c>
      <c r="AF732" t="s">
        <v>1</v>
      </c>
      <c r="AG732" t="s">
        <v>1</v>
      </c>
      <c r="AH732" t="s">
        <v>1</v>
      </c>
      <c r="AI732" t="s">
        <v>1</v>
      </c>
      <c r="AJ732" t="s">
        <v>1</v>
      </c>
      <c r="AK732" t="s">
        <v>1</v>
      </c>
      <c r="AL732" t="s">
        <v>1</v>
      </c>
      <c r="AM732" t="s">
        <v>1</v>
      </c>
      <c r="AN732" t="s">
        <v>1</v>
      </c>
      <c r="AO732" t="s">
        <v>1</v>
      </c>
      <c r="AP732" t="s">
        <v>1</v>
      </c>
      <c r="AQ732" t="s">
        <v>1</v>
      </c>
      <c r="AR732" t="s">
        <v>1</v>
      </c>
      <c r="AS732" t="s">
        <v>1</v>
      </c>
      <c r="AT732" t="s">
        <v>1</v>
      </c>
      <c r="AU732" t="s">
        <v>1</v>
      </c>
      <c r="AV732" t="s">
        <v>1</v>
      </c>
      <c r="AW732" t="s">
        <v>1</v>
      </c>
      <c r="AX732" t="s">
        <v>1</v>
      </c>
      <c r="AY732" t="s">
        <v>1</v>
      </c>
      <c r="AZ732" t="s">
        <v>1</v>
      </c>
      <c r="BA732" t="s">
        <v>1</v>
      </c>
      <c r="BB732">
        <v>0</v>
      </c>
      <c r="BC732">
        <v>0</v>
      </c>
      <c r="BD732">
        <v>-0.40510000000000002</v>
      </c>
      <c r="BE732">
        <v>-0.4556</v>
      </c>
      <c r="BF732">
        <v>3.3157999999999999</v>
      </c>
      <c r="BG732">
        <v>7.3226000000000004</v>
      </c>
      <c r="BH732">
        <v>-11.100099999999999</v>
      </c>
      <c r="BI732">
        <v>6.6000000000000003E-2</v>
      </c>
    </row>
    <row r="733" spans="1:61" hidden="1">
      <c r="A733" t="s">
        <v>949</v>
      </c>
      <c r="B733" t="s">
        <v>32</v>
      </c>
      <c r="C733" t="s">
        <v>151</v>
      </c>
      <c r="D733" t="s">
        <v>900</v>
      </c>
      <c r="E733" t="s">
        <v>593</v>
      </c>
      <c r="F733" t="s">
        <v>1</v>
      </c>
      <c r="G733" t="s">
        <v>1</v>
      </c>
      <c r="H733" t="s">
        <v>1</v>
      </c>
      <c r="I733" t="s">
        <v>1</v>
      </c>
      <c r="J733" t="s">
        <v>1</v>
      </c>
      <c r="K733" t="s">
        <v>1</v>
      </c>
      <c r="L733" t="s">
        <v>1</v>
      </c>
      <c r="M733" t="s">
        <v>1</v>
      </c>
      <c r="N733" t="s">
        <v>1</v>
      </c>
      <c r="O733" t="s">
        <v>1</v>
      </c>
      <c r="P733" t="s">
        <v>1</v>
      </c>
      <c r="Q733" t="s">
        <v>1</v>
      </c>
      <c r="R733" t="s">
        <v>1</v>
      </c>
      <c r="S733" t="s">
        <v>1</v>
      </c>
      <c r="T733" t="s">
        <v>1</v>
      </c>
      <c r="U733" t="s">
        <v>1</v>
      </c>
      <c r="V733" t="s">
        <v>1</v>
      </c>
      <c r="W733" t="s">
        <v>1</v>
      </c>
      <c r="X733" t="s">
        <v>1</v>
      </c>
      <c r="Y733" t="s">
        <v>1</v>
      </c>
      <c r="Z733" t="s">
        <v>1</v>
      </c>
      <c r="AA733" t="s">
        <v>1</v>
      </c>
      <c r="AB733" t="s">
        <v>1</v>
      </c>
      <c r="AC733" t="s">
        <v>1</v>
      </c>
      <c r="AD733" t="s">
        <v>1</v>
      </c>
      <c r="AE733" t="s">
        <v>1</v>
      </c>
      <c r="AF733" t="s">
        <v>1</v>
      </c>
      <c r="AG733" t="s">
        <v>1</v>
      </c>
      <c r="AH733" t="s">
        <v>1</v>
      </c>
      <c r="AI733" t="s">
        <v>1</v>
      </c>
      <c r="AJ733" t="s">
        <v>1</v>
      </c>
      <c r="AK733" t="s">
        <v>1</v>
      </c>
      <c r="AL733" t="s">
        <v>1</v>
      </c>
      <c r="AM733" t="s">
        <v>1</v>
      </c>
      <c r="AN733" t="s">
        <v>1</v>
      </c>
      <c r="AO733" t="s">
        <v>1</v>
      </c>
      <c r="AP733" t="s">
        <v>1</v>
      </c>
      <c r="AQ733" t="s">
        <v>1</v>
      </c>
      <c r="AR733" t="s">
        <v>1</v>
      </c>
      <c r="AS733" t="s">
        <v>1</v>
      </c>
      <c r="AT733" t="s">
        <v>1</v>
      </c>
      <c r="AU733" t="s">
        <v>1</v>
      </c>
      <c r="AV733" t="s">
        <v>1</v>
      </c>
      <c r="AW733" t="s">
        <v>1</v>
      </c>
      <c r="AX733" t="s">
        <v>1</v>
      </c>
      <c r="AY733" t="s">
        <v>1</v>
      </c>
      <c r="AZ733" t="s">
        <v>1</v>
      </c>
      <c r="BA733" t="s">
        <v>1</v>
      </c>
      <c r="BB733">
        <v>0</v>
      </c>
      <c r="BC733">
        <v>0.76419999999999999</v>
      </c>
      <c r="BD733">
        <v>-0.58340000000000003</v>
      </c>
      <c r="BE733">
        <v>-0.33110000000000001</v>
      </c>
      <c r="BF733">
        <v>2.4815</v>
      </c>
      <c r="BG733">
        <v>-3.5920000000000001</v>
      </c>
      <c r="BH733">
        <v>-0.47439999999999999</v>
      </c>
      <c r="BI733">
        <v>0</v>
      </c>
    </row>
    <row r="734" spans="1:61" hidden="1">
      <c r="A734" t="s">
        <v>950</v>
      </c>
      <c r="B734" t="s">
        <v>33</v>
      </c>
      <c r="C734" t="s">
        <v>151</v>
      </c>
      <c r="D734" t="s">
        <v>900</v>
      </c>
      <c r="E734" t="s">
        <v>593</v>
      </c>
      <c r="F734" t="s">
        <v>1</v>
      </c>
      <c r="G734" t="s">
        <v>1</v>
      </c>
      <c r="H734" t="s">
        <v>1</v>
      </c>
      <c r="I734" t="s">
        <v>1</v>
      </c>
      <c r="J734" t="s">
        <v>1</v>
      </c>
      <c r="K734" t="s">
        <v>1</v>
      </c>
      <c r="L734" t="s">
        <v>1</v>
      </c>
      <c r="M734" t="s">
        <v>1</v>
      </c>
      <c r="N734" t="s">
        <v>1</v>
      </c>
      <c r="O734" t="s">
        <v>1</v>
      </c>
      <c r="P734" t="s">
        <v>1</v>
      </c>
      <c r="Q734" t="s">
        <v>1</v>
      </c>
      <c r="R734" t="s">
        <v>1</v>
      </c>
      <c r="S734" t="s">
        <v>1</v>
      </c>
      <c r="T734" t="s">
        <v>1</v>
      </c>
      <c r="U734" t="s">
        <v>1</v>
      </c>
      <c r="V734" t="s">
        <v>1</v>
      </c>
      <c r="W734" t="s">
        <v>1</v>
      </c>
      <c r="X734" t="s">
        <v>1</v>
      </c>
      <c r="Y734" t="s">
        <v>1</v>
      </c>
      <c r="Z734" t="s">
        <v>1</v>
      </c>
      <c r="AA734" t="s">
        <v>1</v>
      </c>
      <c r="AB734" t="s">
        <v>1</v>
      </c>
      <c r="AC734" t="s">
        <v>1</v>
      </c>
      <c r="AD734" t="s">
        <v>1</v>
      </c>
      <c r="AE734" t="s">
        <v>1</v>
      </c>
      <c r="AF734" t="s">
        <v>1</v>
      </c>
      <c r="AG734" t="s">
        <v>1</v>
      </c>
      <c r="AH734" t="s">
        <v>1</v>
      </c>
      <c r="AI734" t="s">
        <v>1</v>
      </c>
      <c r="AJ734" t="s">
        <v>1</v>
      </c>
      <c r="AK734" t="s">
        <v>1</v>
      </c>
      <c r="AL734" t="s">
        <v>1</v>
      </c>
      <c r="AM734" t="s">
        <v>1</v>
      </c>
      <c r="AN734" t="s">
        <v>1</v>
      </c>
      <c r="AO734" t="s">
        <v>1</v>
      </c>
      <c r="AP734" t="s">
        <v>1</v>
      </c>
      <c r="AQ734" t="s">
        <v>1</v>
      </c>
      <c r="AR734" t="s">
        <v>1</v>
      </c>
      <c r="AS734" t="s">
        <v>1</v>
      </c>
      <c r="AT734" t="s">
        <v>1</v>
      </c>
      <c r="AU734" t="s">
        <v>1</v>
      </c>
      <c r="AV734" t="s">
        <v>1</v>
      </c>
      <c r="AW734" t="s">
        <v>1</v>
      </c>
      <c r="AX734" t="s">
        <v>1</v>
      </c>
      <c r="AY734" t="s">
        <v>1</v>
      </c>
      <c r="AZ734" t="s">
        <v>1</v>
      </c>
      <c r="BA734" t="s">
        <v>1</v>
      </c>
      <c r="BB734">
        <v>0</v>
      </c>
      <c r="BC734">
        <v>0</v>
      </c>
      <c r="BD734">
        <v>0</v>
      </c>
      <c r="BE734">
        <v>3.5000000000000003E-2</v>
      </c>
      <c r="BF734">
        <v>0.21579999999999999</v>
      </c>
      <c r="BG734">
        <v>2.9899999999999999E-2</v>
      </c>
      <c r="BH734">
        <v>0.21360000000000001</v>
      </c>
      <c r="BI734">
        <v>0.158</v>
      </c>
    </row>
    <row r="735" spans="1:61" hidden="1">
      <c r="A735" t="s">
        <v>951</v>
      </c>
      <c r="B735" t="s">
        <v>34</v>
      </c>
      <c r="C735" t="s">
        <v>151</v>
      </c>
      <c r="D735" t="s">
        <v>900</v>
      </c>
      <c r="E735" t="s">
        <v>593</v>
      </c>
      <c r="F735" t="s">
        <v>1</v>
      </c>
      <c r="G735" t="s">
        <v>1</v>
      </c>
      <c r="H735" t="s">
        <v>1</v>
      </c>
      <c r="I735" t="s">
        <v>1</v>
      </c>
      <c r="J735" t="s">
        <v>1</v>
      </c>
      <c r="K735" t="s">
        <v>1</v>
      </c>
      <c r="L735" t="s">
        <v>1</v>
      </c>
      <c r="M735" t="s">
        <v>1</v>
      </c>
      <c r="N735" t="s">
        <v>1</v>
      </c>
      <c r="O735" t="s">
        <v>1</v>
      </c>
      <c r="P735" t="s">
        <v>1</v>
      </c>
      <c r="Q735" t="s">
        <v>1</v>
      </c>
      <c r="R735" t="s">
        <v>1</v>
      </c>
      <c r="S735" t="s">
        <v>1</v>
      </c>
      <c r="T735" t="s">
        <v>1</v>
      </c>
      <c r="U735" t="s">
        <v>1</v>
      </c>
      <c r="V735" t="s">
        <v>1</v>
      </c>
      <c r="W735" t="s">
        <v>1</v>
      </c>
      <c r="X735" t="s">
        <v>1</v>
      </c>
      <c r="Y735" t="s">
        <v>1</v>
      </c>
      <c r="Z735" t="s">
        <v>1</v>
      </c>
      <c r="AA735" t="s">
        <v>1</v>
      </c>
      <c r="AB735" t="s">
        <v>1</v>
      </c>
      <c r="AC735" t="s">
        <v>1</v>
      </c>
      <c r="AD735" t="s">
        <v>1</v>
      </c>
      <c r="AE735" t="s">
        <v>1</v>
      </c>
      <c r="AF735" t="s">
        <v>1</v>
      </c>
      <c r="AG735" t="s">
        <v>1</v>
      </c>
      <c r="AH735" t="s">
        <v>1</v>
      </c>
      <c r="AI735" t="s">
        <v>1</v>
      </c>
      <c r="AJ735" t="s">
        <v>1</v>
      </c>
      <c r="AK735" t="s">
        <v>1</v>
      </c>
      <c r="AL735" t="s">
        <v>1</v>
      </c>
      <c r="AM735" t="s">
        <v>1</v>
      </c>
      <c r="AN735" t="s">
        <v>1</v>
      </c>
      <c r="AO735" t="s">
        <v>1</v>
      </c>
      <c r="AP735" t="s">
        <v>1</v>
      </c>
      <c r="AQ735" t="s">
        <v>1</v>
      </c>
      <c r="AR735" t="s">
        <v>1</v>
      </c>
      <c r="AS735" t="s">
        <v>1</v>
      </c>
      <c r="AT735" t="s">
        <v>1</v>
      </c>
      <c r="AU735" t="s">
        <v>1</v>
      </c>
      <c r="AV735" t="s">
        <v>1</v>
      </c>
      <c r="AW735" t="s">
        <v>1</v>
      </c>
      <c r="AX735" t="s">
        <v>1</v>
      </c>
      <c r="AY735" t="s">
        <v>1</v>
      </c>
      <c r="AZ735" t="s">
        <v>1</v>
      </c>
      <c r="BA735" t="s">
        <v>1</v>
      </c>
      <c r="BB735" t="s">
        <v>1</v>
      </c>
      <c r="BC735" t="s">
        <v>1</v>
      </c>
      <c r="BD735" t="s">
        <v>1</v>
      </c>
      <c r="BE735">
        <v>2.8290000000000002</v>
      </c>
      <c r="BF735">
        <v>-2.3740000000000001</v>
      </c>
      <c r="BG735">
        <v>-0.45700000000000002</v>
      </c>
      <c r="BH735">
        <v>-0.26300000000000001</v>
      </c>
      <c r="BI735">
        <v>0</v>
      </c>
    </row>
    <row r="736" spans="1:61" hidden="1">
      <c r="A736" t="s">
        <v>952</v>
      </c>
      <c r="B736" t="s">
        <v>35</v>
      </c>
      <c r="C736" t="s">
        <v>151</v>
      </c>
      <c r="D736" t="s">
        <v>900</v>
      </c>
      <c r="E736" t="s">
        <v>593</v>
      </c>
      <c r="F736" t="s">
        <v>1</v>
      </c>
      <c r="G736" t="s">
        <v>1</v>
      </c>
      <c r="H736" t="s">
        <v>1</v>
      </c>
      <c r="I736" t="s">
        <v>1</v>
      </c>
      <c r="J736" t="s">
        <v>1</v>
      </c>
      <c r="K736" t="s">
        <v>1</v>
      </c>
      <c r="L736" t="s">
        <v>1</v>
      </c>
      <c r="M736" t="s">
        <v>1</v>
      </c>
      <c r="N736" t="s">
        <v>1</v>
      </c>
      <c r="O736" t="s">
        <v>1</v>
      </c>
      <c r="P736" t="s">
        <v>1</v>
      </c>
      <c r="Q736" t="s">
        <v>1</v>
      </c>
      <c r="R736" t="s">
        <v>1</v>
      </c>
      <c r="S736" t="s">
        <v>1</v>
      </c>
      <c r="T736" t="s">
        <v>1</v>
      </c>
      <c r="U736" t="s">
        <v>1</v>
      </c>
      <c r="V736" t="s">
        <v>1</v>
      </c>
      <c r="W736" t="s">
        <v>1</v>
      </c>
      <c r="X736" t="s">
        <v>1</v>
      </c>
      <c r="Y736" t="s">
        <v>1</v>
      </c>
      <c r="Z736" t="s">
        <v>1</v>
      </c>
      <c r="AA736" t="s">
        <v>1</v>
      </c>
      <c r="AB736" t="s">
        <v>1</v>
      </c>
      <c r="AC736" t="s">
        <v>1</v>
      </c>
      <c r="AD736" t="s">
        <v>1</v>
      </c>
      <c r="AE736" t="s">
        <v>1</v>
      </c>
      <c r="AF736" t="s">
        <v>1</v>
      </c>
      <c r="AG736" t="s">
        <v>1</v>
      </c>
      <c r="AH736" t="s">
        <v>1</v>
      </c>
      <c r="AI736" t="s">
        <v>1</v>
      </c>
      <c r="AJ736" t="s">
        <v>1</v>
      </c>
      <c r="AK736" t="s">
        <v>1</v>
      </c>
      <c r="AL736" t="s">
        <v>1</v>
      </c>
      <c r="AM736" t="s">
        <v>1</v>
      </c>
      <c r="AN736" t="s">
        <v>1</v>
      </c>
      <c r="AO736" t="s">
        <v>1</v>
      </c>
      <c r="AP736" t="s">
        <v>1</v>
      </c>
      <c r="AQ736" t="s">
        <v>1</v>
      </c>
      <c r="AR736" t="s">
        <v>1</v>
      </c>
      <c r="AS736" t="s">
        <v>1</v>
      </c>
      <c r="AT736" t="s">
        <v>1</v>
      </c>
      <c r="AU736" t="s">
        <v>1</v>
      </c>
      <c r="AV736" t="s">
        <v>1</v>
      </c>
      <c r="AW736" t="s">
        <v>1</v>
      </c>
      <c r="AX736" t="s">
        <v>1</v>
      </c>
      <c r="AY736" t="s">
        <v>1</v>
      </c>
      <c r="AZ736" t="s">
        <v>1</v>
      </c>
      <c r="BA736" t="s">
        <v>1</v>
      </c>
      <c r="BB736">
        <v>0</v>
      </c>
      <c r="BC736">
        <v>0</v>
      </c>
      <c r="BD736">
        <v>0</v>
      </c>
      <c r="BE736">
        <v>-0.16109999999999999</v>
      </c>
      <c r="BF736">
        <v>-0.15279999999999999</v>
      </c>
      <c r="BG736">
        <v>0.1661</v>
      </c>
      <c r="BH736">
        <v>-2.29E-2</v>
      </c>
      <c r="BI736">
        <v>-6.6199999999999995E-2</v>
      </c>
    </row>
    <row r="737" spans="1:61" hidden="1">
      <c r="A737" t="s">
        <v>953</v>
      </c>
      <c r="B737" t="s">
        <v>36</v>
      </c>
      <c r="C737" t="s">
        <v>151</v>
      </c>
      <c r="D737" t="s">
        <v>900</v>
      </c>
      <c r="E737" t="s">
        <v>593</v>
      </c>
      <c r="F737" t="s">
        <v>1</v>
      </c>
      <c r="G737" t="s">
        <v>1</v>
      </c>
      <c r="H737" t="s">
        <v>1</v>
      </c>
      <c r="I737" t="s">
        <v>1</v>
      </c>
      <c r="J737" t="s">
        <v>1</v>
      </c>
      <c r="K737" t="s">
        <v>1</v>
      </c>
      <c r="L737" t="s">
        <v>1</v>
      </c>
      <c r="M737" t="s">
        <v>1</v>
      </c>
      <c r="N737" t="s">
        <v>1</v>
      </c>
      <c r="O737" t="s">
        <v>1</v>
      </c>
      <c r="P737" t="s">
        <v>1</v>
      </c>
      <c r="Q737" t="s">
        <v>1</v>
      </c>
      <c r="R737" t="s">
        <v>1</v>
      </c>
      <c r="S737" t="s">
        <v>1</v>
      </c>
      <c r="T737" t="s">
        <v>1</v>
      </c>
      <c r="U737" t="s">
        <v>1</v>
      </c>
      <c r="V737" t="s">
        <v>1</v>
      </c>
      <c r="W737" t="s">
        <v>1</v>
      </c>
      <c r="X737" t="s">
        <v>1</v>
      </c>
      <c r="Y737" t="s">
        <v>1</v>
      </c>
      <c r="Z737" t="s">
        <v>1</v>
      </c>
      <c r="AA737" t="s">
        <v>1</v>
      </c>
      <c r="AB737" t="s">
        <v>1</v>
      </c>
      <c r="AC737" t="s">
        <v>1</v>
      </c>
      <c r="AD737" t="s">
        <v>1</v>
      </c>
      <c r="AE737" t="s">
        <v>1</v>
      </c>
      <c r="AF737" t="s">
        <v>1</v>
      </c>
      <c r="AG737" t="s">
        <v>1</v>
      </c>
      <c r="AH737" t="s">
        <v>1</v>
      </c>
      <c r="AI737" t="s">
        <v>1</v>
      </c>
      <c r="AJ737" t="s">
        <v>1</v>
      </c>
      <c r="AK737" t="s">
        <v>1</v>
      </c>
      <c r="AL737" t="s">
        <v>1</v>
      </c>
      <c r="AM737" t="s">
        <v>1</v>
      </c>
      <c r="AN737" t="s">
        <v>1</v>
      </c>
      <c r="AO737" t="s">
        <v>1</v>
      </c>
      <c r="AP737" t="s">
        <v>1</v>
      </c>
      <c r="AQ737" t="s">
        <v>1</v>
      </c>
      <c r="AR737" t="s">
        <v>1</v>
      </c>
      <c r="AS737" t="s">
        <v>1</v>
      </c>
      <c r="AT737" t="s">
        <v>1</v>
      </c>
      <c r="AU737" t="s">
        <v>1</v>
      </c>
      <c r="AV737" t="s">
        <v>1</v>
      </c>
      <c r="AW737" t="s">
        <v>1</v>
      </c>
      <c r="AX737" t="s">
        <v>1</v>
      </c>
      <c r="AY737" t="s">
        <v>1</v>
      </c>
      <c r="AZ737" t="s">
        <v>1</v>
      </c>
      <c r="BA737" t="s">
        <v>1</v>
      </c>
      <c r="BB737">
        <v>0</v>
      </c>
      <c r="BC737">
        <v>0</v>
      </c>
      <c r="BD737">
        <v>0</v>
      </c>
      <c r="BE737">
        <v>3.9199999999999999E-2</v>
      </c>
      <c r="BF737">
        <v>-3.95E-2</v>
      </c>
      <c r="BG737">
        <v>-1.0591999999999999</v>
      </c>
      <c r="BH737">
        <v>1.1069</v>
      </c>
      <c r="BI737">
        <v>0</v>
      </c>
    </row>
    <row r="738" spans="1:61" hidden="1">
      <c r="A738" t="s">
        <v>954</v>
      </c>
      <c r="B738" t="s">
        <v>37</v>
      </c>
      <c r="C738" t="s">
        <v>151</v>
      </c>
      <c r="D738" t="s">
        <v>900</v>
      </c>
      <c r="E738" t="s">
        <v>593</v>
      </c>
      <c r="F738" t="s">
        <v>1</v>
      </c>
      <c r="G738" t="s">
        <v>1</v>
      </c>
      <c r="H738" t="s">
        <v>1</v>
      </c>
      <c r="I738" t="s">
        <v>1</v>
      </c>
      <c r="J738" t="s">
        <v>1</v>
      </c>
      <c r="K738" t="s">
        <v>1</v>
      </c>
      <c r="L738" t="s">
        <v>1</v>
      </c>
      <c r="M738" t="s">
        <v>1</v>
      </c>
      <c r="N738" t="s">
        <v>1</v>
      </c>
      <c r="O738" t="s">
        <v>1</v>
      </c>
      <c r="P738" t="s">
        <v>1</v>
      </c>
      <c r="Q738" t="s">
        <v>1</v>
      </c>
      <c r="R738" t="s">
        <v>1</v>
      </c>
      <c r="S738" t="s">
        <v>1</v>
      </c>
      <c r="T738" t="s">
        <v>1</v>
      </c>
      <c r="U738" t="s">
        <v>1</v>
      </c>
      <c r="V738" t="s">
        <v>1</v>
      </c>
      <c r="W738" t="s">
        <v>1</v>
      </c>
      <c r="X738" t="s">
        <v>1</v>
      </c>
      <c r="Y738" t="s">
        <v>1</v>
      </c>
      <c r="Z738" t="s">
        <v>1</v>
      </c>
      <c r="AA738" t="s">
        <v>1</v>
      </c>
      <c r="AB738" t="s">
        <v>1</v>
      </c>
      <c r="AC738" t="s">
        <v>1</v>
      </c>
      <c r="AD738" t="s">
        <v>1</v>
      </c>
      <c r="AE738" t="s">
        <v>1</v>
      </c>
      <c r="AF738" t="s">
        <v>1</v>
      </c>
      <c r="AG738" t="s">
        <v>1</v>
      </c>
      <c r="AH738" t="s">
        <v>1</v>
      </c>
      <c r="AI738" t="s">
        <v>1</v>
      </c>
      <c r="AJ738" t="s">
        <v>1</v>
      </c>
      <c r="AK738" t="s">
        <v>1</v>
      </c>
      <c r="AL738" t="s">
        <v>1</v>
      </c>
      <c r="AM738" t="s">
        <v>1</v>
      </c>
      <c r="AN738" t="s">
        <v>1</v>
      </c>
      <c r="AO738" t="s">
        <v>1</v>
      </c>
      <c r="AP738" t="s">
        <v>1</v>
      </c>
      <c r="AQ738" t="s">
        <v>1</v>
      </c>
      <c r="AR738" t="s">
        <v>1</v>
      </c>
      <c r="AS738" t="s">
        <v>1</v>
      </c>
      <c r="AT738" t="s">
        <v>1</v>
      </c>
      <c r="AU738" t="s">
        <v>1</v>
      </c>
      <c r="AV738" t="s">
        <v>1</v>
      </c>
      <c r="AW738" t="s">
        <v>1</v>
      </c>
      <c r="AX738" t="s">
        <v>1</v>
      </c>
      <c r="AY738" t="s">
        <v>1</v>
      </c>
      <c r="AZ738" t="s">
        <v>1</v>
      </c>
      <c r="BA738" t="s">
        <v>1</v>
      </c>
      <c r="BB738">
        <v>0</v>
      </c>
      <c r="BC738">
        <v>1.0947</v>
      </c>
      <c r="BD738">
        <v>1.2658</v>
      </c>
      <c r="BE738">
        <v>-1.1899</v>
      </c>
      <c r="BF738">
        <v>-0.28799999999999998</v>
      </c>
      <c r="BG738">
        <v>-0.1197</v>
      </c>
      <c r="BH738">
        <v>-0.29899999999999999</v>
      </c>
      <c r="BI738">
        <v>0</v>
      </c>
    </row>
    <row r="739" spans="1:61" hidden="1">
      <c r="A739" t="s">
        <v>955</v>
      </c>
      <c r="B739" t="s">
        <v>38</v>
      </c>
      <c r="C739" t="s">
        <v>151</v>
      </c>
      <c r="D739" t="s">
        <v>900</v>
      </c>
      <c r="E739" t="s">
        <v>593</v>
      </c>
      <c r="F739" t="s">
        <v>1</v>
      </c>
      <c r="G739" t="s">
        <v>1</v>
      </c>
      <c r="H739" t="s">
        <v>1</v>
      </c>
      <c r="I739" t="s">
        <v>1</v>
      </c>
      <c r="J739" t="s">
        <v>1</v>
      </c>
      <c r="K739" t="s">
        <v>1</v>
      </c>
      <c r="L739" t="s">
        <v>1</v>
      </c>
      <c r="M739" t="s">
        <v>1</v>
      </c>
      <c r="N739" t="s">
        <v>1</v>
      </c>
      <c r="O739" t="s">
        <v>1</v>
      </c>
      <c r="P739" t="s">
        <v>1</v>
      </c>
      <c r="Q739" t="s">
        <v>1</v>
      </c>
      <c r="R739" t="s">
        <v>1</v>
      </c>
      <c r="S739" t="s">
        <v>1</v>
      </c>
      <c r="T739" t="s">
        <v>1</v>
      </c>
      <c r="U739" t="s">
        <v>1</v>
      </c>
      <c r="V739" t="s">
        <v>1</v>
      </c>
      <c r="W739" t="s">
        <v>1</v>
      </c>
      <c r="X739" t="s">
        <v>1</v>
      </c>
      <c r="Y739" t="s">
        <v>1</v>
      </c>
      <c r="Z739" t="s">
        <v>1</v>
      </c>
      <c r="AA739" t="s">
        <v>1</v>
      </c>
      <c r="AB739" t="s">
        <v>1</v>
      </c>
      <c r="AC739" t="s">
        <v>1</v>
      </c>
      <c r="AD739" t="s">
        <v>1</v>
      </c>
      <c r="AE739" t="s">
        <v>1</v>
      </c>
      <c r="AF739" t="s">
        <v>1</v>
      </c>
      <c r="AG739" t="s">
        <v>1</v>
      </c>
      <c r="AH739" t="s">
        <v>1</v>
      </c>
      <c r="AI739" t="s">
        <v>1</v>
      </c>
      <c r="AJ739" t="s">
        <v>1</v>
      </c>
      <c r="AK739" t="s">
        <v>1</v>
      </c>
      <c r="AL739" t="s">
        <v>1</v>
      </c>
      <c r="AM739" t="s">
        <v>1</v>
      </c>
      <c r="AN739" t="s">
        <v>1</v>
      </c>
      <c r="AO739" t="s">
        <v>1</v>
      </c>
      <c r="AP739" t="s">
        <v>1</v>
      </c>
      <c r="AQ739" t="s">
        <v>1</v>
      </c>
      <c r="AR739" t="s">
        <v>1</v>
      </c>
      <c r="AS739" t="s">
        <v>1</v>
      </c>
      <c r="AT739" t="s">
        <v>1</v>
      </c>
      <c r="AU739" t="s">
        <v>1</v>
      </c>
      <c r="AV739" t="s">
        <v>1</v>
      </c>
      <c r="AW739" t="s">
        <v>1</v>
      </c>
      <c r="AX739" t="s">
        <v>1</v>
      </c>
      <c r="AY739" t="s">
        <v>1</v>
      </c>
      <c r="AZ739" t="s">
        <v>1</v>
      </c>
      <c r="BA739" t="s">
        <v>1</v>
      </c>
      <c r="BB739">
        <v>0</v>
      </c>
      <c r="BC739">
        <v>0</v>
      </c>
      <c r="BD739">
        <v>0</v>
      </c>
      <c r="BE739">
        <v>0.17399999999999999</v>
      </c>
      <c r="BF739">
        <v>-0.15670000000000001</v>
      </c>
      <c r="BG739">
        <v>3.5999999999999997E-2</v>
      </c>
      <c r="BH739">
        <v>0.12280000000000001</v>
      </c>
      <c r="BI739">
        <v>7.1400000000000005E-2</v>
      </c>
    </row>
    <row r="740" spans="1:61" hidden="1">
      <c r="A740" t="s">
        <v>956</v>
      </c>
      <c r="B740" t="s">
        <v>39</v>
      </c>
      <c r="C740" t="s">
        <v>151</v>
      </c>
      <c r="D740" t="s">
        <v>900</v>
      </c>
      <c r="E740" t="s">
        <v>593</v>
      </c>
      <c r="F740" t="s">
        <v>1</v>
      </c>
      <c r="G740" t="s">
        <v>1</v>
      </c>
      <c r="H740" t="s">
        <v>1</v>
      </c>
      <c r="I740" t="s">
        <v>1</v>
      </c>
      <c r="J740" t="s">
        <v>1</v>
      </c>
      <c r="K740" t="s">
        <v>1</v>
      </c>
      <c r="L740" t="s">
        <v>1</v>
      </c>
      <c r="M740" t="s">
        <v>1</v>
      </c>
      <c r="N740" t="s">
        <v>1</v>
      </c>
      <c r="O740" t="s">
        <v>1</v>
      </c>
      <c r="P740" t="s">
        <v>1</v>
      </c>
      <c r="Q740" t="s">
        <v>1</v>
      </c>
      <c r="R740" t="s">
        <v>1</v>
      </c>
      <c r="S740" t="s">
        <v>1</v>
      </c>
      <c r="T740" t="s">
        <v>1</v>
      </c>
      <c r="U740" t="s">
        <v>1</v>
      </c>
      <c r="V740" t="s">
        <v>1</v>
      </c>
      <c r="W740" t="s">
        <v>1</v>
      </c>
      <c r="X740" t="s">
        <v>1</v>
      </c>
      <c r="Y740" t="s">
        <v>1</v>
      </c>
      <c r="Z740" t="s">
        <v>1</v>
      </c>
      <c r="AA740" t="s">
        <v>1</v>
      </c>
      <c r="AB740" t="s">
        <v>1</v>
      </c>
      <c r="AC740" t="s">
        <v>1</v>
      </c>
      <c r="AD740" t="s">
        <v>1</v>
      </c>
      <c r="AE740" t="s">
        <v>1</v>
      </c>
      <c r="AF740" t="s">
        <v>1</v>
      </c>
      <c r="AG740" t="s">
        <v>1</v>
      </c>
      <c r="AH740" t="s">
        <v>1</v>
      </c>
      <c r="AI740" t="s">
        <v>1</v>
      </c>
      <c r="AJ740" t="s">
        <v>1</v>
      </c>
      <c r="AK740" t="s">
        <v>1</v>
      </c>
      <c r="AL740" t="s">
        <v>1</v>
      </c>
      <c r="AM740" t="s">
        <v>1</v>
      </c>
      <c r="AN740" t="s">
        <v>1</v>
      </c>
      <c r="AO740" t="s">
        <v>1</v>
      </c>
      <c r="AP740" t="s">
        <v>1</v>
      </c>
      <c r="AQ740" t="s">
        <v>1</v>
      </c>
      <c r="AR740" t="s">
        <v>1</v>
      </c>
      <c r="AS740" t="s">
        <v>1</v>
      </c>
      <c r="AT740" t="s">
        <v>1</v>
      </c>
      <c r="AU740" t="s">
        <v>1</v>
      </c>
      <c r="AV740" t="s">
        <v>1</v>
      </c>
      <c r="AW740" t="s">
        <v>1</v>
      </c>
      <c r="AX740" t="s">
        <v>1</v>
      </c>
      <c r="AY740" t="s">
        <v>1</v>
      </c>
      <c r="AZ740" t="s">
        <v>1</v>
      </c>
      <c r="BA740" t="s">
        <v>1</v>
      </c>
      <c r="BB740">
        <v>0</v>
      </c>
      <c r="BC740">
        <v>0</v>
      </c>
      <c r="BD740">
        <v>0</v>
      </c>
      <c r="BE740">
        <v>0</v>
      </c>
      <c r="BF740">
        <v>0</v>
      </c>
      <c r="BG740">
        <v>-0.34079999999999999</v>
      </c>
      <c r="BH740">
        <v>0</v>
      </c>
      <c r="BI740">
        <v>0</v>
      </c>
    </row>
    <row r="741" spans="1:61" hidden="1">
      <c r="A741" t="s">
        <v>957</v>
      </c>
      <c r="B741" t="s">
        <v>40</v>
      </c>
      <c r="C741" t="s">
        <v>151</v>
      </c>
      <c r="D741" t="s">
        <v>900</v>
      </c>
      <c r="E741" t="s">
        <v>593</v>
      </c>
      <c r="F741" t="s">
        <v>1</v>
      </c>
      <c r="G741" t="s">
        <v>1</v>
      </c>
      <c r="H741" t="s">
        <v>1</v>
      </c>
      <c r="I741" t="s">
        <v>1</v>
      </c>
      <c r="J741" t="s">
        <v>1</v>
      </c>
      <c r="K741" t="s">
        <v>1</v>
      </c>
      <c r="L741" t="s">
        <v>1</v>
      </c>
      <c r="M741" t="s">
        <v>1</v>
      </c>
      <c r="N741" t="s">
        <v>1</v>
      </c>
      <c r="O741" t="s">
        <v>1</v>
      </c>
      <c r="P741" t="s">
        <v>1</v>
      </c>
      <c r="Q741" t="s">
        <v>1</v>
      </c>
      <c r="R741" t="s">
        <v>1</v>
      </c>
      <c r="S741" t="s">
        <v>1</v>
      </c>
      <c r="T741" t="s">
        <v>1</v>
      </c>
      <c r="U741" t="s">
        <v>1</v>
      </c>
      <c r="V741" t="s">
        <v>1</v>
      </c>
      <c r="W741" t="s">
        <v>1</v>
      </c>
      <c r="X741" t="s">
        <v>1</v>
      </c>
      <c r="Y741" t="s">
        <v>1</v>
      </c>
      <c r="Z741" t="s">
        <v>1</v>
      </c>
      <c r="AA741" t="s">
        <v>1</v>
      </c>
      <c r="AB741" t="s">
        <v>1</v>
      </c>
      <c r="AC741" t="s">
        <v>1</v>
      </c>
      <c r="AD741" t="s">
        <v>1</v>
      </c>
      <c r="AE741" t="s">
        <v>1</v>
      </c>
      <c r="AF741" t="s">
        <v>1</v>
      </c>
      <c r="AG741" t="s">
        <v>1</v>
      </c>
      <c r="AH741" t="s">
        <v>1</v>
      </c>
      <c r="AI741" t="s">
        <v>1</v>
      </c>
      <c r="AJ741" t="s">
        <v>1</v>
      </c>
      <c r="AK741" t="s">
        <v>1</v>
      </c>
      <c r="AL741" t="s">
        <v>1</v>
      </c>
      <c r="AM741" t="s">
        <v>1</v>
      </c>
      <c r="AN741" t="s">
        <v>1</v>
      </c>
      <c r="AO741" t="s">
        <v>1</v>
      </c>
      <c r="AP741" t="s">
        <v>1</v>
      </c>
      <c r="AQ741" t="s">
        <v>1</v>
      </c>
      <c r="AR741" t="s">
        <v>1</v>
      </c>
      <c r="AS741" t="s">
        <v>1</v>
      </c>
      <c r="AT741" t="s">
        <v>1</v>
      </c>
      <c r="AU741" t="s">
        <v>1</v>
      </c>
      <c r="AV741" t="s">
        <v>1</v>
      </c>
      <c r="AW741" t="s">
        <v>1</v>
      </c>
      <c r="AX741" t="s">
        <v>1</v>
      </c>
      <c r="AY741" t="s">
        <v>1</v>
      </c>
      <c r="AZ741" t="s">
        <v>1</v>
      </c>
      <c r="BA741" t="s">
        <v>1</v>
      </c>
      <c r="BB741">
        <v>0</v>
      </c>
      <c r="BC741">
        <v>0</v>
      </c>
      <c r="BD741">
        <v>0</v>
      </c>
      <c r="BE741">
        <v>0.94299999999999995</v>
      </c>
      <c r="BF741">
        <v>-0.8931</v>
      </c>
      <c r="BG741">
        <v>0.113</v>
      </c>
      <c r="BH741">
        <v>-0.16089999999999999</v>
      </c>
      <c r="BI741">
        <v>0.32600000000000001</v>
      </c>
    </row>
    <row r="742" spans="1:61" hidden="1">
      <c r="A742" t="s">
        <v>958</v>
      </c>
      <c r="B742" t="s">
        <v>41</v>
      </c>
      <c r="C742" t="s">
        <v>151</v>
      </c>
      <c r="D742" t="s">
        <v>900</v>
      </c>
      <c r="E742" t="s">
        <v>593</v>
      </c>
      <c r="F742" t="s">
        <v>1</v>
      </c>
      <c r="G742" t="s">
        <v>1</v>
      </c>
      <c r="H742" t="s">
        <v>1</v>
      </c>
      <c r="I742" t="s">
        <v>1</v>
      </c>
      <c r="J742" t="s">
        <v>1</v>
      </c>
      <c r="K742" t="s">
        <v>1</v>
      </c>
      <c r="L742" t="s">
        <v>1</v>
      </c>
      <c r="M742" t="s">
        <v>1</v>
      </c>
      <c r="N742" t="s">
        <v>1</v>
      </c>
      <c r="O742" t="s">
        <v>1</v>
      </c>
      <c r="P742" t="s">
        <v>1</v>
      </c>
      <c r="Q742" t="s">
        <v>1</v>
      </c>
      <c r="R742" t="s">
        <v>1</v>
      </c>
      <c r="S742" t="s">
        <v>1</v>
      </c>
      <c r="T742" t="s">
        <v>1</v>
      </c>
      <c r="U742" t="s">
        <v>1</v>
      </c>
      <c r="V742" t="s">
        <v>1</v>
      </c>
      <c r="W742" t="s">
        <v>1</v>
      </c>
      <c r="X742" t="s">
        <v>1</v>
      </c>
      <c r="Y742" t="s">
        <v>1</v>
      </c>
      <c r="Z742" t="s">
        <v>1</v>
      </c>
      <c r="AA742" t="s">
        <v>1</v>
      </c>
      <c r="AB742" t="s">
        <v>1</v>
      </c>
      <c r="AC742" t="s">
        <v>1</v>
      </c>
      <c r="AD742" t="s">
        <v>1</v>
      </c>
      <c r="AE742" t="s">
        <v>1</v>
      </c>
      <c r="AF742" t="s">
        <v>1</v>
      </c>
      <c r="AG742" t="s">
        <v>1</v>
      </c>
      <c r="AH742" t="s">
        <v>1</v>
      </c>
      <c r="AI742" t="s">
        <v>1</v>
      </c>
      <c r="AJ742" t="s">
        <v>1</v>
      </c>
      <c r="AK742" t="s">
        <v>1</v>
      </c>
      <c r="AL742" t="s">
        <v>1</v>
      </c>
      <c r="AM742" t="s">
        <v>1</v>
      </c>
      <c r="AN742" t="s">
        <v>1</v>
      </c>
      <c r="AO742" t="s">
        <v>1</v>
      </c>
      <c r="AP742" t="s">
        <v>1</v>
      </c>
      <c r="AQ742" t="s">
        <v>1</v>
      </c>
      <c r="AR742" t="s">
        <v>1</v>
      </c>
      <c r="AS742" t="s">
        <v>1</v>
      </c>
      <c r="AT742" t="s">
        <v>1</v>
      </c>
      <c r="AU742" t="s">
        <v>1</v>
      </c>
      <c r="AV742" t="s">
        <v>1</v>
      </c>
      <c r="AW742" t="s">
        <v>1</v>
      </c>
      <c r="AX742" t="s">
        <v>1</v>
      </c>
      <c r="AY742" t="s">
        <v>1</v>
      </c>
      <c r="AZ742" t="s">
        <v>1</v>
      </c>
      <c r="BA742" t="s">
        <v>1</v>
      </c>
      <c r="BB742">
        <v>0</v>
      </c>
      <c r="BC742">
        <v>0</v>
      </c>
      <c r="BD742">
        <v>-1.4862</v>
      </c>
      <c r="BE742">
        <v>0.62890000000000001</v>
      </c>
      <c r="BF742">
        <v>-9.8799999999999999E-2</v>
      </c>
      <c r="BG742">
        <v>0.59560000000000002</v>
      </c>
      <c r="BH742">
        <v>-0.44080000000000003</v>
      </c>
      <c r="BI742">
        <v>-0.191</v>
      </c>
    </row>
    <row r="743" spans="1:61" hidden="1">
      <c r="A743" t="s">
        <v>959</v>
      </c>
      <c r="B743" t="s">
        <v>42</v>
      </c>
      <c r="C743" t="s">
        <v>151</v>
      </c>
      <c r="D743" t="s">
        <v>900</v>
      </c>
      <c r="E743" t="s">
        <v>593</v>
      </c>
      <c r="F743" t="s">
        <v>1</v>
      </c>
      <c r="G743" t="s">
        <v>1</v>
      </c>
      <c r="H743" t="s">
        <v>1</v>
      </c>
      <c r="I743" t="s">
        <v>1</v>
      </c>
      <c r="J743" t="s">
        <v>1</v>
      </c>
      <c r="K743" t="s">
        <v>1</v>
      </c>
      <c r="L743" t="s">
        <v>1</v>
      </c>
      <c r="M743" t="s">
        <v>1</v>
      </c>
      <c r="N743" t="s">
        <v>1</v>
      </c>
      <c r="O743" t="s">
        <v>1</v>
      </c>
      <c r="P743" t="s">
        <v>1</v>
      </c>
      <c r="Q743" t="s">
        <v>1</v>
      </c>
      <c r="R743" t="s">
        <v>1</v>
      </c>
      <c r="S743" t="s">
        <v>1</v>
      </c>
      <c r="T743" t="s">
        <v>1</v>
      </c>
      <c r="U743" t="s">
        <v>1</v>
      </c>
      <c r="V743" t="s">
        <v>1</v>
      </c>
      <c r="W743" t="s">
        <v>1</v>
      </c>
      <c r="X743" t="s">
        <v>1</v>
      </c>
      <c r="Y743" t="s">
        <v>1</v>
      </c>
      <c r="Z743" t="s">
        <v>1</v>
      </c>
      <c r="AA743" t="s">
        <v>1</v>
      </c>
      <c r="AB743" t="s">
        <v>1</v>
      </c>
      <c r="AC743" t="s">
        <v>1</v>
      </c>
      <c r="AD743" t="s">
        <v>1</v>
      </c>
      <c r="AE743" t="s">
        <v>1</v>
      </c>
      <c r="AF743" t="s">
        <v>1</v>
      </c>
      <c r="AG743" t="s">
        <v>1</v>
      </c>
      <c r="AH743" t="s">
        <v>1</v>
      </c>
      <c r="AI743" t="s">
        <v>1</v>
      </c>
      <c r="AJ743" t="s">
        <v>1</v>
      </c>
      <c r="AK743" t="s">
        <v>1</v>
      </c>
      <c r="AL743" t="s">
        <v>1</v>
      </c>
      <c r="AM743" t="s">
        <v>1</v>
      </c>
      <c r="AN743" t="s">
        <v>1</v>
      </c>
      <c r="AO743" t="s">
        <v>1</v>
      </c>
      <c r="AP743" t="s">
        <v>1</v>
      </c>
      <c r="AQ743" t="s">
        <v>1</v>
      </c>
      <c r="AR743" t="s">
        <v>1</v>
      </c>
      <c r="AS743" t="s">
        <v>1</v>
      </c>
      <c r="AT743" t="s">
        <v>1</v>
      </c>
      <c r="AU743" t="s">
        <v>1</v>
      </c>
      <c r="AV743" t="s">
        <v>1</v>
      </c>
      <c r="AW743" t="s">
        <v>1</v>
      </c>
      <c r="AX743" t="s">
        <v>1</v>
      </c>
      <c r="AY743" t="s">
        <v>1</v>
      </c>
      <c r="AZ743" t="s">
        <v>1</v>
      </c>
      <c r="BA743" t="s">
        <v>1</v>
      </c>
      <c r="BB743">
        <v>0</v>
      </c>
      <c r="BC743">
        <v>0</v>
      </c>
      <c r="BD743">
        <v>0</v>
      </c>
      <c r="BE743">
        <v>-3.3399999999999999E-2</v>
      </c>
      <c r="BF743">
        <v>-1.67E-2</v>
      </c>
      <c r="BG743">
        <v>-0.66369999999999996</v>
      </c>
      <c r="BH743">
        <v>0.47660000000000002</v>
      </c>
      <c r="BI743">
        <v>4.1099999999999998E-2</v>
      </c>
    </row>
    <row r="744" spans="1:61" hidden="1">
      <c r="A744" t="s">
        <v>960</v>
      </c>
      <c r="B744" t="s">
        <v>43</v>
      </c>
      <c r="C744" t="s">
        <v>151</v>
      </c>
      <c r="D744" t="s">
        <v>900</v>
      </c>
      <c r="E744" t="s">
        <v>593</v>
      </c>
      <c r="F744" t="s">
        <v>1</v>
      </c>
      <c r="G744" t="s">
        <v>1</v>
      </c>
      <c r="H744" t="s">
        <v>1</v>
      </c>
      <c r="I744" t="s">
        <v>1</v>
      </c>
      <c r="J744" t="s">
        <v>1</v>
      </c>
      <c r="K744" t="s">
        <v>1</v>
      </c>
      <c r="L744" t="s">
        <v>1</v>
      </c>
      <c r="M744" t="s">
        <v>1</v>
      </c>
      <c r="N744" t="s">
        <v>1</v>
      </c>
      <c r="O744" t="s">
        <v>1</v>
      </c>
      <c r="P744" t="s">
        <v>1</v>
      </c>
      <c r="Q744" t="s">
        <v>1</v>
      </c>
      <c r="R744" t="s">
        <v>1</v>
      </c>
      <c r="S744" t="s">
        <v>1</v>
      </c>
      <c r="T744" t="s">
        <v>1</v>
      </c>
      <c r="U744" t="s">
        <v>1</v>
      </c>
      <c r="V744" t="s">
        <v>1</v>
      </c>
      <c r="W744" t="s">
        <v>1</v>
      </c>
      <c r="X744" t="s">
        <v>1</v>
      </c>
      <c r="Y744" t="s">
        <v>1</v>
      </c>
      <c r="Z744" t="s">
        <v>1</v>
      </c>
      <c r="AA744" t="s">
        <v>1</v>
      </c>
      <c r="AB744" t="s">
        <v>1</v>
      </c>
      <c r="AC744" t="s">
        <v>1</v>
      </c>
      <c r="AD744" t="s">
        <v>1</v>
      </c>
      <c r="AE744" t="s">
        <v>1</v>
      </c>
      <c r="AF744" t="s">
        <v>1</v>
      </c>
      <c r="AG744" t="s">
        <v>1</v>
      </c>
      <c r="AH744" t="s">
        <v>1</v>
      </c>
      <c r="AI744" t="s">
        <v>1</v>
      </c>
      <c r="AJ744" t="s">
        <v>1</v>
      </c>
      <c r="AK744" t="s">
        <v>1</v>
      </c>
      <c r="AL744" t="s">
        <v>1</v>
      </c>
      <c r="AM744" t="s">
        <v>1</v>
      </c>
      <c r="AN744" t="s">
        <v>1</v>
      </c>
      <c r="AO744" t="s">
        <v>1</v>
      </c>
      <c r="AP744" t="s">
        <v>1</v>
      </c>
      <c r="AQ744" t="s">
        <v>1</v>
      </c>
      <c r="AR744" t="s">
        <v>1</v>
      </c>
      <c r="AS744" t="s">
        <v>1</v>
      </c>
      <c r="AT744" t="s">
        <v>1</v>
      </c>
      <c r="AU744" t="s">
        <v>1</v>
      </c>
      <c r="AV744" t="s">
        <v>1</v>
      </c>
      <c r="AW744" t="s">
        <v>1</v>
      </c>
      <c r="AX744" t="s">
        <v>1</v>
      </c>
      <c r="AY744" t="s">
        <v>1</v>
      </c>
      <c r="AZ744" t="s">
        <v>1</v>
      </c>
      <c r="BA744" t="s">
        <v>1</v>
      </c>
      <c r="BB744">
        <v>0</v>
      </c>
      <c r="BC744">
        <v>0</v>
      </c>
      <c r="BD744">
        <v>0</v>
      </c>
      <c r="BE744">
        <v>-0.12529999999999999</v>
      </c>
      <c r="BF744">
        <v>0.69840000000000002</v>
      </c>
      <c r="BG744">
        <v>-0.83650000000000002</v>
      </c>
      <c r="BH744">
        <v>1.1718999999999999</v>
      </c>
      <c r="BI744">
        <v>-0.98280000000000001</v>
      </c>
    </row>
    <row r="745" spans="1:61" hidden="1">
      <c r="A745" t="s">
        <v>961</v>
      </c>
      <c r="B745" t="s">
        <v>44</v>
      </c>
      <c r="C745" t="s">
        <v>151</v>
      </c>
      <c r="D745" t="s">
        <v>900</v>
      </c>
      <c r="E745" t="s">
        <v>593</v>
      </c>
      <c r="F745" t="s">
        <v>1</v>
      </c>
      <c r="G745" t="s">
        <v>1</v>
      </c>
      <c r="H745" t="s">
        <v>1</v>
      </c>
      <c r="I745" t="s">
        <v>1</v>
      </c>
      <c r="J745" t="s">
        <v>1</v>
      </c>
      <c r="K745" t="s">
        <v>1</v>
      </c>
      <c r="L745" t="s">
        <v>1</v>
      </c>
      <c r="M745" t="s">
        <v>1</v>
      </c>
      <c r="N745" t="s">
        <v>1</v>
      </c>
      <c r="O745" t="s">
        <v>1</v>
      </c>
      <c r="P745" t="s">
        <v>1</v>
      </c>
      <c r="Q745" t="s">
        <v>1</v>
      </c>
      <c r="R745" t="s">
        <v>1</v>
      </c>
      <c r="S745" t="s">
        <v>1</v>
      </c>
      <c r="T745" t="s">
        <v>1</v>
      </c>
      <c r="U745" t="s">
        <v>1</v>
      </c>
      <c r="V745" t="s">
        <v>1</v>
      </c>
      <c r="W745" t="s">
        <v>1</v>
      </c>
      <c r="X745" t="s">
        <v>1</v>
      </c>
      <c r="Y745" t="s">
        <v>1</v>
      </c>
      <c r="Z745" t="s">
        <v>1</v>
      </c>
      <c r="AA745" t="s">
        <v>1</v>
      </c>
      <c r="AB745" t="s">
        <v>1</v>
      </c>
      <c r="AC745" t="s">
        <v>1</v>
      </c>
      <c r="AD745" t="s">
        <v>1</v>
      </c>
      <c r="AE745" t="s">
        <v>1</v>
      </c>
      <c r="AF745" t="s">
        <v>1</v>
      </c>
      <c r="AG745" t="s">
        <v>1</v>
      </c>
      <c r="AH745" t="s">
        <v>1</v>
      </c>
      <c r="AI745" t="s">
        <v>1</v>
      </c>
      <c r="AJ745" t="s">
        <v>1</v>
      </c>
      <c r="AK745" t="s">
        <v>1</v>
      </c>
      <c r="AL745" t="s">
        <v>1</v>
      </c>
      <c r="AM745" t="s">
        <v>1</v>
      </c>
      <c r="AN745" t="s">
        <v>1</v>
      </c>
      <c r="AO745" t="s">
        <v>1</v>
      </c>
      <c r="AP745" t="s">
        <v>1</v>
      </c>
      <c r="AQ745" t="s">
        <v>1</v>
      </c>
      <c r="AR745" t="s">
        <v>1</v>
      </c>
      <c r="AS745" t="s">
        <v>1</v>
      </c>
      <c r="AT745" t="s">
        <v>1</v>
      </c>
      <c r="AU745" t="s">
        <v>1</v>
      </c>
      <c r="AV745" t="s">
        <v>1</v>
      </c>
      <c r="AW745" t="s">
        <v>1</v>
      </c>
      <c r="AX745" t="s">
        <v>1</v>
      </c>
      <c r="AY745" t="s">
        <v>1</v>
      </c>
      <c r="AZ745" t="s">
        <v>1</v>
      </c>
      <c r="BA745" t="s">
        <v>1</v>
      </c>
      <c r="BB745">
        <v>0</v>
      </c>
      <c r="BC745">
        <v>0</v>
      </c>
      <c r="BD745">
        <v>0</v>
      </c>
      <c r="BE745">
        <v>0</v>
      </c>
      <c r="BF745">
        <v>0</v>
      </c>
      <c r="BG745">
        <v>-0.17119999999999999</v>
      </c>
      <c r="BH745">
        <v>-6.7400000000000002E-2</v>
      </c>
      <c r="BI745">
        <v>0.10050000000000001</v>
      </c>
    </row>
    <row r="746" spans="1:61" hidden="1">
      <c r="A746" t="s">
        <v>962</v>
      </c>
      <c r="B746" t="s">
        <v>45</v>
      </c>
      <c r="C746" t="s">
        <v>151</v>
      </c>
      <c r="D746" t="s">
        <v>900</v>
      </c>
      <c r="E746" t="s">
        <v>593</v>
      </c>
      <c r="F746" t="s">
        <v>1</v>
      </c>
      <c r="G746" t="s">
        <v>1</v>
      </c>
      <c r="H746" t="s">
        <v>1</v>
      </c>
      <c r="I746" t="s">
        <v>1</v>
      </c>
      <c r="J746" t="s">
        <v>1</v>
      </c>
      <c r="K746" t="s">
        <v>1</v>
      </c>
      <c r="L746" t="s">
        <v>1</v>
      </c>
      <c r="M746" t="s">
        <v>1</v>
      </c>
      <c r="N746" t="s">
        <v>1</v>
      </c>
      <c r="O746" t="s">
        <v>1</v>
      </c>
      <c r="P746" t="s">
        <v>1</v>
      </c>
      <c r="Q746" t="s">
        <v>1</v>
      </c>
      <c r="R746" t="s">
        <v>1</v>
      </c>
      <c r="S746" t="s">
        <v>1</v>
      </c>
      <c r="T746" t="s">
        <v>1</v>
      </c>
      <c r="U746" t="s">
        <v>1</v>
      </c>
      <c r="V746" t="s">
        <v>1</v>
      </c>
      <c r="W746" t="s">
        <v>1</v>
      </c>
      <c r="X746" t="s">
        <v>1</v>
      </c>
      <c r="Y746" t="s">
        <v>1</v>
      </c>
      <c r="Z746" t="s">
        <v>1</v>
      </c>
      <c r="AA746" t="s">
        <v>1</v>
      </c>
      <c r="AB746" t="s">
        <v>1</v>
      </c>
      <c r="AC746" t="s">
        <v>1</v>
      </c>
      <c r="AD746" t="s">
        <v>1</v>
      </c>
      <c r="AE746" t="s">
        <v>1</v>
      </c>
      <c r="AF746" t="s">
        <v>1</v>
      </c>
      <c r="AG746" t="s">
        <v>1</v>
      </c>
      <c r="AH746" t="s">
        <v>1</v>
      </c>
      <c r="AI746" t="s">
        <v>1</v>
      </c>
      <c r="AJ746" t="s">
        <v>1</v>
      </c>
      <c r="AK746" t="s">
        <v>1</v>
      </c>
      <c r="AL746" t="s">
        <v>1</v>
      </c>
      <c r="AM746" t="s">
        <v>1</v>
      </c>
      <c r="AN746" t="s">
        <v>1</v>
      </c>
      <c r="AO746" t="s">
        <v>1</v>
      </c>
      <c r="AP746" t="s">
        <v>1</v>
      </c>
      <c r="AQ746" t="s">
        <v>1</v>
      </c>
      <c r="AR746" t="s">
        <v>1</v>
      </c>
      <c r="AS746" t="s">
        <v>1</v>
      </c>
      <c r="AT746" t="s">
        <v>1</v>
      </c>
      <c r="AU746" t="s">
        <v>1</v>
      </c>
      <c r="AV746" t="s">
        <v>1</v>
      </c>
      <c r="AW746" t="s">
        <v>1</v>
      </c>
      <c r="AX746" t="s">
        <v>1</v>
      </c>
      <c r="AY746" t="s">
        <v>1</v>
      </c>
      <c r="AZ746" t="s">
        <v>1</v>
      </c>
      <c r="BA746" t="s">
        <v>1</v>
      </c>
      <c r="BB746">
        <v>0</v>
      </c>
      <c r="BC746">
        <v>0</v>
      </c>
      <c r="BD746">
        <v>1.5666</v>
      </c>
      <c r="BE746">
        <v>-1.4912000000000001</v>
      </c>
      <c r="BF746">
        <v>-0.9365</v>
      </c>
      <c r="BG746">
        <v>-0.40679999999999999</v>
      </c>
      <c r="BH746">
        <v>-0.69930000000000003</v>
      </c>
      <c r="BI746">
        <v>1.1599999999999999E-2</v>
      </c>
    </row>
    <row r="747" spans="1:61" hidden="1">
      <c r="A747" t="s">
        <v>963</v>
      </c>
      <c r="B747" t="s">
        <v>46</v>
      </c>
      <c r="C747" t="s">
        <v>151</v>
      </c>
      <c r="D747" t="s">
        <v>900</v>
      </c>
      <c r="E747" t="s">
        <v>593</v>
      </c>
      <c r="F747" t="s">
        <v>1</v>
      </c>
      <c r="G747" t="s">
        <v>1</v>
      </c>
      <c r="H747" t="s">
        <v>1</v>
      </c>
      <c r="I747" t="s">
        <v>1</v>
      </c>
      <c r="J747" t="s">
        <v>1</v>
      </c>
      <c r="K747" t="s">
        <v>1</v>
      </c>
      <c r="L747" t="s">
        <v>1</v>
      </c>
      <c r="M747" t="s">
        <v>1</v>
      </c>
      <c r="N747" t="s">
        <v>1</v>
      </c>
      <c r="O747" t="s">
        <v>1</v>
      </c>
      <c r="P747" t="s">
        <v>1</v>
      </c>
      <c r="Q747" t="s">
        <v>1</v>
      </c>
      <c r="R747" t="s">
        <v>1</v>
      </c>
      <c r="S747" t="s">
        <v>1</v>
      </c>
      <c r="T747" t="s">
        <v>1</v>
      </c>
      <c r="U747" t="s">
        <v>1</v>
      </c>
      <c r="V747" t="s">
        <v>1</v>
      </c>
      <c r="W747" t="s">
        <v>1</v>
      </c>
      <c r="X747" t="s">
        <v>1</v>
      </c>
      <c r="Y747" t="s">
        <v>1</v>
      </c>
      <c r="Z747" t="s">
        <v>1</v>
      </c>
      <c r="AA747" t="s">
        <v>1</v>
      </c>
      <c r="AB747" t="s">
        <v>1</v>
      </c>
      <c r="AC747" t="s">
        <v>1</v>
      </c>
      <c r="AD747" t="s">
        <v>1</v>
      </c>
      <c r="AE747" t="s">
        <v>1</v>
      </c>
      <c r="AF747" t="s">
        <v>1</v>
      </c>
      <c r="AG747" t="s">
        <v>1</v>
      </c>
      <c r="AH747" t="s">
        <v>1</v>
      </c>
      <c r="AI747" t="s">
        <v>1</v>
      </c>
      <c r="AJ747" t="s">
        <v>1</v>
      </c>
      <c r="AK747" t="s">
        <v>1</v>
      </c>
      <c r="AL747" t="s">
        <v>1</v>
      </c>
      <c r="AM747" t="s">
        <v>1</v>
      </c>
      <c r="AN747" t="s">
        <v>1</v>
      </c>
      <c r="AO747" t="s">
        <v>1</v>
      </c>
      <c r="AP747" t="s">
        <v>1</v>
      </c>
      <c r="AQ747" t="s">
        <v>1</v>
      </c>
      <c r="AR747" t="s">
        <v>1</v>
      </c>
      <c r="AS747" t="s">
        <v>1</v>
      </c>
      <c r="AT747" t="s">
        <v>1</v>
      </c>
      <c r="AU747" t="s">
        <v>1</v>
      </c>
      <c r="AV747" t="s">
        <v>1</v>
      </c>
      <c r="AW747" t="s">
        <v>1</v>
      </c>
      <c r="AX747" t="s">
        <v>1</v>
      </c>
      <c r="AY747" t="s">
        <v>1</v>
      </c>
      <c r="AZ747" t="s">
        <v>1</v>
      </c>
      <c r="BA747" t="s">
        <v>1</v>
      </c>
      <c r="BB747">
        <v>0</v>
      </c>
      <c r="BC747">
        <v>0</v>
      </c>
      <c r="BD747">
        <v>0</v>
      </c>
      <c r="BE747">
        <v>1.1500999999999999</v>
      </c>
      <c r="BF747">
        <v>-0.56499999999999995</v>
      </c>
      <c r="BG747">
        <v>-0.49320000000000003</v>
      </c>
      <c r="BH747">
        <v>0</v>
      </c>
      <c r="BI747">
        <v>0</v>
      </c>
    </row>
    <row r="748" spans="1:61" hidden="1">
      <c r="A748" t="s">
        <v>964</v>
      </c>
      <c r="B748" t="s">
        <v>47</v>
      </c>
      <c r="C748" t="s">
        <v>151</v>
      </c>
      <c r="D748" t="s">
        <v>900</v>
      </c>
      <c r="E748" t="s">
        <v>593</v>
      </c>
      <c r="F748" t="s">
        <v>1</v>
      </c>
      <c r="G748" t="s">
        <v>1</v>
      </c>
      <c r="H748" t="s">
        <v>1</v>
      </c>
      <c r="I748" t="s">
        <v>1</v>
      </c>
      <c r="J748" t="s">
        <v>1</v>
      </c>
      <c r="K748" t="s">
        <v>1</v>
      </c>
      <c r="L748" t="s">
        <v>1</v>
      </c>
      <c r="M748" t="s">
        <v>1</v>
      </c>
      <c r="N748" t="s">
        <v>1</v>
      </c>
      <c r="O748" t="s">
        <v>1</v>
      </c>
      <c r="P748" t="s">
        <v>1</v>
      </c>
      <c r="Q748" t="s">
        <v>1</v>
      </c>
      <c r="R748" t="s">
        <v>1</v>
      </c>
      <c r="S748" t="s">
        <v>1</v>
      </c>
      <c r="T748" t="s">
        <v>1</v>
      </c>
      <c r="U748" t="s">
        <v>1</v>
      </c>
      <c r="V748" t="s">
        <v>1</v>
      </c>
      <c r="W748" t="s">
        <v>1</v>
      </c>
      <c r="X748" t="s">
        <v>1</v>
      </c>
      <c r="Y748" t="s">
        <v>1</v>
      </c>
      <c r="Z748" t="s">
        <v>1</v>
      </c>
      <c r="AA748" t="s">
        <v>1</v>
      </c>
      <c r="AB748" t="s">
        <v>1</v>
      </c>
      <c r="AC748" t="s">
        <v>1</v>
      </c>
      <c r="AD748" t="s">
        <v>1</v>
      </c>
      <c r="AE748" t="s">
        <v>1</v>
      </c>
      <c r="AF748" t="s">
        <v>1</v>
      </c>
      <c r="AG748" t="s">
        <v>1</v>
      </c>
      <c r="AH748" t="s">
        <v>1</v>
      </c>
      <c r="AI748" t="s">
        <v>1</v>
      </c>
      <c r="AJ748" t="s">
        <v>1</v>
      </c>
      <c r="AK748" t="s">
        <v>1</v>
      </c>
      <c r="AL748" t="s">
        <v>1</v>
      </c>
      <c r="AM748" t="s">
        <v>1</v>
      </c>
      <c r="AN748" t="s">
        <v>1</v>
      </c>
      <c r="AO748" t="s">
        <v>1</v>
      </c>
      <c r="AP748" t="s">
        <v>1</v>
      </c>
      <c r="AQ748" t="s">
        <v>1</v>
      </c>
      <c r="AR748" t="s">
        <v>1</v>
      </c>
      <c r="AS748" t="s">
        <v>1</v>
      </c>
      <c r="AT748" t="s">
        <v>1</v>
      </c>
      <c r="AU748" t="s">
        <v>1</v>
      </c>
      <c r="AV748" t="s">
        <v>1</v>
      </c>
      <c r="AW748" t="s">
        <v>1</v>
      </c>
      <c r="AX748" t="s">
        <v>1</v>
      </c>
      <c r="AY748" t="s">
        <v>1</v>
      </c>
      <c r="AZ748" t="s">
        <v>1</v>
      </c>
      <c r="BA748" t="s">
        <v>1</v>
      </c>
      <c r="BB748">
        <v>0</v>
      </c>
      <c r="BC748">
        <v>0</v>
      </c>
      <c r="BD748">
        <v>-0.62</v>
      </c>
      <c r="BE748">
        <v>0.56869999999999998</v>
      </c>
      <c r="BF748">
        <v>-1.6639999999999999</v>
      </c>
      <c r="BG748">
        <v>10.109500000000001</v>
      </c>
      <c r="BH748">
        <v>-9.5112000000000005</v>
      </c>
      <c r="BI748">
        <v>-0.58779999999999999</v>
      </c>
    </row>
    <row r="749" spans="1:61" hidden="1">
      <c r="A749" t="s">
        <v>965</v>
      </c>
      <c r="B749" t="s">
        <v>48</v>
      </c>
      <c r="C749" t="s">
        <v>151</v>
      </c>
      <c r="D749" t="s">
        <v>900</v>
      </c>
      <c r="E749" t="s">
        <v>593</v>
      </c>
      <c r="F749" t="s">
        <v>1</v>
      </c>
      <c r="G749" t="s">
        <v>1</v>
      </c>
      <c r="H749" t="s">
        <v>1</v>
      </c>
      <c r="I749" t="s">
        <v>1</v>
      </c>
      <c r="J749" t="s">
        <v>1</v>
      </c>
      <c r="K749" t="s">
        <v>1</v>
      </c>
      <c r="L749" t="s">
        <v>1</v>
      </c>
      <c r="M749" t="s">
        <v>1</v>
      </c>
      <c r="N749" t="s">
        <v>1</v>
      </c>
      <c r="O749" t="s">
        <v>1</v>
      </c>
      <c r="P749" t="s">
        <v>1</v>
      </c>
      <c r="Q749" t="s">
        <v>1</v>
      </c>
      <c r="R749" t="s">
        <v>1</v>
      </c>
      <c r="S749" t="s">
        <v>1</v>
      </c>
      <c r="T749" t="s">
        <v>1</v>
      </c>
      <c r="U749" t="s">
        <v>1</v>
      </c>
      <c r="V749" t="s">
        <v>1</v>
      </c>
      <c r="W749" t="s">
        <v>1</v>
      </c>
      <c r="X749" t="s">
        <v>1</v>
      </c>
      <c r="Y749" t="s">
        <v>1</v>
      </c>
      <c r="Z749" t="s">
        <v>1</v>
      </c>
      <c r="AA749" t="s">
        <v>1</v>
      </c>
      <c r="AB749" t="s">
        <v>1</v>
      </c>
      <c r="AC749" t="s">
        <v>1</v>
      </c>
      <c r="AD749" t="s">
        <v>1</v>
      </c>
      <c r="AE749" t="s">
        <v>1</v>
      </c>
      <c r="AF749" t="s">
        <v>1</v>
      </c>
      <c r="AG749" t="s">
        <v>1</v>
      </c>
      <c r="AH749" t="s">
        <v>1</v>
      </c>
      <c r="AI749" t="s">
        <v>1</v>
      </c>
      <c r="AJ749" t="s">
        <v>1</v>
      </c>
      <c r="AK749" t="s">
        <v>1</v>
      </c>
      <c r="AL749" t="s">
        <v>1</v>
      </c>
      <c r="AM749" t="s">
        <v>1</v>
      </c>
      <c r="AN749" t="s">
        <v>1</v>
      </c>
      <c r="AO749" t="s">
        <v>1</v>
      </c>
      <c r="AP749" t="s">
        <v>1</v>
      </c>
      <c r="AQ749" t="s">
        <v>1</v>
      </c>
      <c r="AR749" t="s">
        <v>1</v>
      </c>
      <c r="AS749" t="s">
        <v>1</v>
      </c>
      <c r="AT749" t="s">
        <v>1</v>
      </c>
      <c r="AU749" t="s">
        <v>1</v>
      </c>
      <c r="AV749" t="s">
        <v>1</v>
      </c>
      <c r="AW749" t="s">
        <v>1</v>
      </c>
      <c r="AX749" t="s">
        <v>1</v>
      </c>
      <c r="AY749" t="s">
        <v>1</v>
      </c>
      <c r="AZ749" t="s">
        <v>1</v>
      </c>
      <c r="BA749" t="s">
        <v>1</v>
      </c>
      <c r="BB749">
        <v>0</v>
      </c>
      <c r="BC749">
        <v>0</v>
      </c>
      <c r="BD749">
        <v>0</v>
      </c>
      <c r="BE749">
        <v>0.2175</v>
      </c>
      <c r="BF749">
        <v>-0.56259999999999999</v>
      </c>
      <c r="BG749">
        <v>-0.41589999999999999</v>
      </c>
      <c r="BH749">
        <v>-0.52839999999999998</v>
      </c>
      <c r="BI749">
        <v>0.14990000000000001</v>
      </c>
    </row>
    <row r="750" spans="1:61" hidden="1">
      <c r="A750" t="s">
        <v>966</v>
      </c>
      <c r="B750" t="s">
        <v>49</v>
      </c>
      <c r="C750" t="s">
        <v>151</v>
      </c>
      <c r="D750" t="s">
        <v>900</v>
      </c>
      <c r="E750" t="s">
        <v>593</v>
      </c>
      <c r="F750" t="s">
        <v>1</v>
      </c>
      <c r="G750" t="s">
        <v>1</v>
      </c>
      <c r="H750" t="s">
        <v>1</v>
      </c>
      <c r="I750" t="s">
        <v>1</v>
      </c>
      <c r="J750" t="s">
        <v>1</v>
      </c>
      <c r="K750" t="s">
        <v>1</v>
      </c>
      <c r="L750" t="s">
        <v>1</v>
      </c>
      <c r="M750" t="s">
        <v>1</v>
      </c>
      <c r="N750" t="s">
        <v>1</v>
      </c>
      <c r="O750" t="s">
        <v>1</v>
      </c>
      <c r="P750" t="s">
        <v>1</v>
      </c>
      <c r="Q750" t="s">
        <v>1</v>
      </c>
      <c r="R750" t="s">
        <v>1</v>
      </c>
      <c r="S750" t="s">
        <v>1</v>
      </c>
      <c r="T750" t="s">
        <v>1</v>
      </c>
      <c r="U750" t="s">
        <v>1</v>
      </c>
      <c r="V750" t="s">
        <v>1</v>
      </c>
      <c r="W750" t="s">
        <v>1</v>
      </c>
      <c r="X750" t="s">
        <v>1</v>
      </c>
      <c r="Y750" t="s">
        <v>1</v>
      </c>
      <c r="Z750" t="s">
        <v>1</v>
      </c>
      <c r="AA750" t="s">
        <v>1</v>
      </c>
      <c r="AB750" t="s">
        <v>1</v>
      </c>
      <c r="AC750" t="s">
        <v>1</v>
      </c>
      <c r="AD750" t="s">
        <v>1</v>
      </c>
      <c r="AE750" t="s">
        <v>1</v>
      </c>
      <c r="AF750" t="s">
        <v>1</v>
      </c>
      <c r="AG750" t="s">
        <v>1</v>
      </c>
      <c r="AH750" t="s">
        <v>1</v>
      </c>
      <c r="AI750" t="s">
        <v>1</v>
      </c>
      <c r="AJ750" t="s">
        <v>1</v>
      </c>
      <c r="AK750" t="s">
        <v>1</v>
      </c>
      <c r="AL750" t="s">
        <v>1</v>
      </c>
      <c r="AM750" t="s">
        <v>1</v>
      </c>
      <c r="AN750" t="s">
        <v>1</v>
      </c>
      <c r="AO750" t="s">
        <v>1</v>
      </c>
      <c r="AP750" t="s">
        <v>1</v>
      </c>
      <c r="AQ750" t="s">
        <v>1</v>
      </c>
      <c r="AR750" t="s">
        <v>1</v>
      </c>
      <c r="AS750" t="s">
        <v>1</v>
      </c>
      <c r="AT750" t="s">
        <v>1</v>
      </c>
      <c r="AU750" t="s">
        <v>1</v>
      </c>
      <c r="AV750" t="s">
        <v>1</v>
      </c>
      <c r="AW750" t="s">
        <v>1</v>
      </c>
      <c r="AX750" t="s">
        <v>1</v>
      </c>
      <c r="AY750" t="s">
        <v>1</v>
      </c>
      <c r="AZ750" t="s">
        <v>1</v>
      </c>
      <c r="BA750" t="s">
        <v>1</v>
      </c>
      <c r="BB750">
        <v>0</v>
      </c>
      <c r="BC750">
        <v>0</v>
      </c>
      <c r="BD750">
        <v>0.20699999999999999</v>
      </c>
      <c r="BE750">
        <v>0.19600000000000001</v>
      </c>
      <c r="BF750">
        <v>0</v>
      </c>
      <c r="BG750">
        <v>0</v>
      </c>
      <c r="BH750">
        <v>0</v>
      </c>
      <c r="BI750">
        <v>0</v>
      </c>
    </row>
    <row r="751" spans="1:61" hidden="1">
      <c r="A751" t="s">
        <v>967</v>
      </c>
      <c r="B751" t="s">
        <v>50</v>
      </c>
      <c r="C751" t="s">
        <v>151</v>
      </c>
      <c r="D751" t="s">
        <v>900</v>
      </c>
      <c r="E751" t="s">
        <v>593</v>
      </c>
      <c r="F751" t="s">
        <v>1</v>
      </c>
      <c r="G751" t="s">
        <v>1</v>
      </c>
      <c r="H751" t="s">
        <v>1</v>
      </c>
      <c r="I751" t="s">
        <v>1</v>
      </c>
      <c r="J751" t="s">
        <v>1</v>
      </c>
      <c r="K751" t="s">
        <v>1</v>
      </c>
      <c r="L751" t="s">
        <v>1</v>
      </c>
      <c r="M751" t="s">
        <v>1</v>
      </c>
      <c r="N751" t="s">
        <v>1</v>
      </c>
      <c r="O751" t="s">
        <v>1</v>
      </c>
      <c r="P751" t="s">
        <v>1</v>
      </c>
      <c r="Q751" t="s">
        <v>1</v>
      </c>
      <c r="R751" t="s">
        <v>1</v>
      </c>
      <c r="S751" t="s">
        <v>1</v>
      </c>
      <c r="T751" t="s">
        <v>1</v>
      </c>
      <c r="U751" t="s">
        <v>1</v>
      </c>
      <c r="V751" t="s">
        <v>1</v>
      </c>
      <c r="W751" t="s">
        <v>1</v>
      </c>
      <c r="X751" t="s">
        <v>1</v>
      </c>
      <c r="Y751" t="s">
        <v>1</v>
      </c>
      <c r="Z751" t="s">
        <v>1</v>
      </c>
      <c r="AA751" t="s">
        <v>1</v>
      </c>
      <c r="AB751" t="s">
        <v>1</v>
      </c>
      <c r="AC751" t="s">
        <v>1</v>
      </c>
      <c r="AD751" t="s">
        <v>1</v>
      </c>
      <c r="AE751" t="s">
        <v>1</v>
      </c>
      <c r="AF751" t="s">
        <v>1</v>
      </c>
      <c r="AG751" t="s">
        <v>1</v>
      </c>
      <c r="AH751" t="s">
        <v>1</v>
      </c>
      <c r="AI751" t="s">
        <v>1</v>
      </c>
      <c r="AJ751" t="s">
        <v>1</v>
      </c>
      <c r="AK751" t="s">
        <v>1</v>
      </c>
      <c r="AL751" t="s">
        <v>1</v>
      </c>
      <c r="AM751" t="s">
        <v>1</v>
      </c>
      <c r="AN751" t="s">
        <v>1</v>
      </c>
      <c r="AO751" t="s">
        <v>1</v>
      </c>
      <c r="AP751" t="s">
        <v>1</v>
      </c>
      <c r="AQ751" t="s">
        <v>1</v>
      </c>
      <c r="AR751" t="s">
        <v>1</v>
      </c>
      <c r="AS751" t="s">
        <v>1</v>
      </c>
      <c r="AT751" t="s">
        <v>1</v>
      </c>
      <c r="AU751" t="s">
        <v>1</v>
      </c>
      <c r="AV751" t="s">
        <v>1</v>
      </c>
      <c r="AW751" t="s">
        <v>1</v>
      </c>
      <c r="AX751" t="s">
        <v>1</v>
      </c>
      <c r="AY751" t="s">
        <v>1</v>
      </c>
      <c r="AZ751" t="s">
        <v>1</v>
      </c>
      <c r="BA751" t="s">
        <v>1</v>
      </c>
      <c r="BB751">
        <v>0</v>
      </c>
      <c r="BC751">
        <v>0</v>
      </c>
      <c r="BD751">
        <v>0.03</v>
      </c>
      <c r="BE751">
        <v>-0.1724</v>
      </c>
      <c r="BF751">
        <v>7.8899999999999998E-2</v>
      </c>
      <c r="BG751">
        <v>7.6999999999999999E-2</v>
      </c>
      <c r="BH751">
        <v>5.0299999999999997E-2</v>
      </c>
      <c r="BI751">
        <v>-1.01E-2</v>
      </c>
    </row>
    <row r="752" spans="1:61" hidden="1">
      <c r="A752" t="s">
        <v>968</v>
      </c>
      <c r="B752" t="s">
        <v>51</v>
      </c>
      <c r="C752" t="s">
        <v>151</v>
      </c>
      <c r="D752" t="s">
        <v>900</v>
      </c>
      <c r="E752" t="s">
        <v>593</v>
      </c>
      <c r="F752" t="s">
        <v>1</v>
      </c>
      <c r="G752" t="s">
        <v>1</v>
      </c>
      <c r="H752" t="s">
        <v>1</v>
      </c>
      <c r="I752" t="s">
        <v>1</v>
      </c>
      <c r="J752" t="s">
        <v>1</v>
      </c>
      <c r="K752" t="s">
        <v>1</v>
      </c>
      <c r="L752" t="s">
        <v>1</v>
      </c>
      <c r="M752" t="s">
        <v>1</v>
      </c>
      <c r="N752" t="s">
        <v>1</v>
      </c>
      <c r="O752" t="s">
        <v>1</v>
      </c>
      <c r="P752" t="s">
        <v>1</v>
      </c>
      <c r="Q752" t="s">
        <v>1</v>
      </c>
      <c r="R752" t="s">
        <v>1</v>
      </c>
      <c r="S752" t="s">
        <v>1</v>
      </c>
      <c r="T752" t="s">
        <v>1</v>
      </c>
      <c r="U752" t="s">
        <v>1</v>
      </c>
      <c r="V752" t="s">
        <v>1</v>
      </c>
      <c r="W752" t="s">
        <v>1</v>
      </c>
      <c r="X752" t="s">
        <v>1</v>
      </c>
      <c r="Y752" t="s">
        <v>1</v>
      </c>
      <c r="Z752" t="s">
        <v>1</v>
      </c>
      <c r="AA752" t="s">
        <v>1</v>
      </c>
      <c r="AB752" t="s">
        <v>1</v>
      </c>
      <c r="AC752" t="s">
        <v>1</v>
      </c>
      <c r="AD752" t="s">
        <v>1</v>
      </c>
      <c r="AE752" t="s">
        <v>1</v>
      </c>
      <c r="AF752" t="s">
        <v>1</v>
      </c>
      <c r="AG752" t="s">
        <v>1</v>
      </c>
      <c r="AH752" t="s">
        <v>1</v>
      </c>
      <c r="AI752" t="s">
        <v>1</v>
      </c>
      <c r="AJ752" t="s">
        <v>1</v>
      </c>
      <c r="AK752" t="s">
        <v>1</v>
      </c>
      <c r="AL752" t="s">
        <v>1</v>
      </c>
      <c r="AM752" t="s">
        <v>1</v>
      </c>
      <c r="AN752" t="s">
        <v>1</v>
      </c>
      <c r="AO752" t="s">
        <v>1</v>
      </c>
      <c r="AP752" t="s">
        <v>1</v>
      </c>
      <c r="AQ752" t="s">
        <v>1</v>
      </c>
      <c r="AR752" t="s">
        <v>1</v>
      </c>
      <c r="AS752" t="s">
        <v>1</v>
      </c>
      <c r="AT752" t="s">
        <v>1</v>
      </c>
      <c r="AU752" t="s">
        <v>1</v>
      </c>
      <c r="AV752" t="s">
        <v>1</v>
      </c>
      <c r="AW752" t="s">
        <v>1</v>
      </c>
      <c r="AX752" t="s">
        <v>1</v>
      </c>
      <c r="AY752" t="s">
        <v>1</v>
      </c>
      <c r="AZ752" t="s">
        <v>1</v>
      </c>
      <c r="BA752" t="s">
        <v>1</v>
      </c>
      <c r="BB752">
        <v>0</v>
      </c>
      <c r="BC752">
        <v>0</v>
      </c>
      <c r="BD752">
        <v>-0.19589999999999999</v>
      </c>
      <c r="BE752">
        <v>-6.1999999999999998E-3</v>
      </c>
      <c r="BF752">
        <v>5.04E-2</v>
      </c>
      <c r="BG752">
        <v>0.2104</v>
      </c>
      <c r="BH752">
        <v>7.3200000000000001E-2</v>
      </c>
      <c r="BI752">
        <v>3.7000000000000002E-3</v>
      </c>
    </row>
    <row r="753" spans="1:61" hidden="1">
      <c r="A753" t="s">
        <v>969</v>
      </c>
      <c r="B753" t="s">
        <v>791</v>
      </c>
      <c r="C753" t="s">
        <v>151</v>
      </c>
      <c r="D753" t="s">
        <v>900</v>
      </c>
      <c r="E753" t="s">
        <v>593</v>
      </c>
      <c r="F753" t="s">
        <v>1</v>
      </c>
      <c r="G753" t="s">
        <v>1</v>
      </c>
      <c r="H753" t="s">
        <v>1</v>
      </c>
      <c r="I753" t="s">
        <v>1</v>
      </c>
      <c r="J753" t="s">
        <v>1</v>
      </c>
      <c r="K753" t="s">
        <v>1</v>
      </c>
      <c r="L753" t="s">
        <v>1</v>
      </c>
      <c r="M753" t="s">
        <v>1</v>
      </c>
      <c r="N753" t="s">
        <v>1</v>
      </c>
      <c r="O753" t="s">
        <v>1</v>
      </c>
      <c r="P753" t="s">
        <v>1</v>
      </c>
      <c r="Q753" t="s">
        <v>1</v>
      </c>
      <c r="R753" t="s">
        <v>1</v>
      </c>
      <c r="S753" t="s">
        <v>1</v>
      </c>
      <c r="T753" t="s">
        <v>1</v>
      </c>
      <c r="U753" t="s">
        <v>1</v>
      </c>
      <c r="V753" t="s">
        <v>1</v>
      </c>
      <c r="W753" t="s">
        <v>1</v>
      </c>
      <c r="X753" t="s">
        <v>1</v>
      </c>
      <c r="Y753" t="s">
        <v>1</v>
      </c>
      <c r="Z753" t="s">
        <v>1</v>
      </c>
      <c r="AA753" t="s">
        <v>1</v>
      </c>
      <c r="AB753" t="s">
        <v>1</v>
      </c>
      <c r="AC753" t="s">
        <v>1</v>
      </c>
      <c r="AD753" t="s">
        <v>1</v>
      </c>
      <c r="AE753" t="s">
        <v>1</v>
      </c>
      <c r="AF753" t="s">
        <v>1</v>
      </c>
      <c r="AG753" t="s">
        <v>1</v>
      </c>
      <c r="AH753" t="s">
        <v>1</v>
      </c>
      <c r="AI753" t="s">
        <v>1</v>
      </c>
      <c r="AJ753" t="s">
        <v>1</v>
      </c>
      <c r="AK753" t="s">
        <v>1</v>
      </c>
      <c r="AL753" t="s">
        <v>1</v>
      </c>
      <c r="AM753" t="s">
        <v>1</v>
      </c>
      <c r="AN753" t="s">
        <v>1</v>
      </c>
      <c r="AO753" t="s">
        <v>1</v>
      </c>
      <c r="AP753" t="s">
        <v>1</v>
      </c>
      <c r="AQ753" t="s">
        <v>1</v>
      </c>
      <c r="AR753" t="s">
        <v>1</v>
      </c>
      <c r="AS753" t="s">
        <v>1</v>
      </c>
      <c r="AT753" t="s">
        <v>1</v>
      </c>
      <c r="AU753" t="s">
        <v>1</v>
      </c>
      <c r="AV753" t="s">
        <v>1</v>
      </c>
      <c r="AW753" t="s">
        <v>1</v>
      </c>
      <c r="AX753" t="s">
        <v>1</v>
      </c>
      <c r="AY753" t="s">
        <v>1</v>
      </c>
      <c r="AZ753" t="s">
        <v>1</v>
      </c>
      <c r="BA753" t="s">
        <v>1</v>
      </c>
      <c r="BB753" t="s">
        <v>1</v>
      </c>
      <c r="BC753" t="s">
        <v>1</v>
      </c>
      <c r="BD753" t="s">
        <v>1</v>
      </c>
      <c r="BE753">
        <v>0</v>
      </c>
      <c r="BF753">
        <v>0</v>
      </c>
      <c r="BG753">
        <v>0</v>
      </c>
      <c r="BH753">
        <v>0</v>
      </c>
      <c r="BI753">
        <v>0</v>
      </c>
    </row>
    <row r="754" spans="1:61" hidden="1">
      <c r="A754" t="s">
        <v>970</v>
      </c>
      <c r="B754" t="s">
        <v>150</v>
      </c>
      <c r="C754" t="s">
        <v>151</v>
      </c>
      <c r="D754" t="s">
        <v>971</v>
      </c>
      <c r="E754" t="s">
        <v>530</v>
      </c>
      <c r="F754" t="s">
        <v>1</v>
      </c>
      <c r="G754" t="s">
        <v>1</v>
      </c>
      <c r="H754" t="s">
        <v>1</v>
      </c>
      <c r="I754" t="s">
        <v>1</v>
      </c>
      <c r="J754" t="s">
        <v>1</v>
      </c>
      <c r="K754" t="s">
        <v>1</v>
      </c>
      <c r="L754" t="s">
        <v>1</v>
      </c>
      <c r="M754" t="s">
        <v>1</v>
      </c>
      <c r="N754" t="s">
        <v>1</v>
      </c>
      <c r="O754" t="s">
        <v>1</v>
      </c>
      <c r="P754" t="s">
        <v>1</v>
      </c>
      <c r="Q754" t="s">
        <v>1</v>
      </c>
      <c r="R754" t="s">
        <v>1</v>
      </c>
      <c r="S754" t="s">
        <v>1</v>
      </c>
      <c r="T754" t="s">
        <v>1</v>
      </c>
      <c r="U754" t="s">
        <v>1</v>
      </c>
      <c r="V754" t="s">
        <v>1</v>
      </c>
      <c r="W754" t="s">
        <v>1</v>
      </c>
      <c r="X754" t="s">
        <v>1</v>
      </c>
      <c r="Y754" t="s">
        <v>1</v>
      </c>
      <c r="Z754" t="s">
        <v>1</v>
      </c>
      <c r="AA754" t="s">
        <v>1</v>
      </c>
      <c r="AB754" t="s">
        <v>1</v>
      </c>
      <c r="AC754" t="s">
        <v>1</v>
      </c>
      <c r="AD754" t="s">
        <v>1</v>
      </c>
      <c r="AE754" t="s">
        <v>1</v>
      </c>
      <c r="AF754" t="s">
        <v>1</v>
      </c>
      <c r="AG754" t="s">
        <v>1</v>
      </c>
      <c r="AH754" t="s">
        <v>1</v>
      </c>
      <c r="AI754" t="s">
        <v>1</v>
      </c>
      <c r="AJ754" t="s">
        <v>1</v>
      </c>
      <c r="AK754" t="s">
        <v>1</v>
      </c>
      <c r="AL754" t="s">
        <v>1</v>
      </c>
      <c r="AM754" t="s">
        <v>1</v>
      </c>
      <c r="AN754" t="s">
        <v>1</v>
      </c>
      <c r="AO754" t="s">
        <v>1</v>
      </c>
      <c r="AP754" t="s">
        <v>1</v>
      </c>
      <c r="AQ754" t="s">
        <v>1</v>
      </c>
      <c r="AR754" t="s">
        <v>1</v>
      </c>
      <c r="AS754" t="s">
        <v>1</v>
      </c>
      <c r="AT754" t="s">
        <v>1</v>
      </c>
      <c r="AU754" t="s">
        <v>1</v>
      </c>
      <c r="AV754" t="s">
        <v>1</v>
      </c>
      <c r="AW754" t="s">
        <v>1</v>
      </c>
      <c r="AX754" t="s">
        <v>1</v>
      </c>
      <c r="AY754" t="s">
        <v>1</v>
      </c>
      <c r="AZ754" t="s">
        <v>1</v>
      </c>
      <c r="BA754" t="s">
        <v>1</v>
      </c>
      <c r="BB754" t="s">
        <v>1</v>
      </c>
      <c r="BC754" t="s">
        <v>1</v>
      </c>
      <c r="BD754" t="s">
        <v>1</v>
      </c>
      <c r="BE754">
        <v>17.64</v>
      </c>
      <c r="BF754">
        <v>14.48</v>
      </c>
      <c r="BG754">
        <v>-27.65</v>
      </c>
      <c r="BH754">
        <v>35.79</v>
      </c>
      <c r="BI754">
        <v>-40.47</v>
      </c>
    </row>
    <row r="755" spans="1:61" hidden="1">
      <c r="A755" t="s">
        <v>972</v>
      </c>
      <c r="B755" t="s">
        <v>155</v>
      </c>
      <c r="C755" t="s">
        <v>151</v>
      </c>
      <c r="D755" t="s">
        <v>971</v>
      </c>
      <c r="E755" t="s">
        <v>530</v>
      </c>
      <c r="F755" t="s">
        <v>1</v>
      </c>
      <c r="G755" t="s">
        <v>1</v>
      </c>
      <c r="H755" t="s">
        <v>1</v>
      </c>
      <c r="I755" t="s">
        <v>1</v>
      </c>
      <c r="J755" t="s">
        <v>1</v>
      </c>
      <c r="K755" t="s">
        <v>1</v>
      </c>
      <c r="L755" t="s">
        <v>1</v>
      </c>
      <c r="M755" t="s">
        <v>1</v>
      </c>
      <c r="N755" t="s">
        <v>1</v>
      </c>
      <c r="O755" t="s">
        <v>1</v>
      </c>
      <c r="P755" t="s">
        <v>1</v>
      </c>
      <c r="Q755" t="s">
        <v>1</v>
      </c>
      <c r="R755" t="s">
        <v>1</v>
      </c>
      <c r="S755" t="s">
        <v>1</v>
      </c>
      <c r="T755" t="s">
        <v>1</v>
      </c>
      <c r="U755" t="s">
        <v>1</v>
      </c>
      <c r="V755" t="s">
        <v>1</v>
      </c>
      <c r="W755" t="s">
        <v>1</v>
      </c>
      <c r="X755" t="s">
        <v>1</v>
      </c>
      <c r="Y755" t="s">
        <v>1</v>
      </c>
      <c r="Z755" t="s">
        <v>1</v>
      </c>
      <c r="AA755" t="s">
        <v>1</v>
      </c>
      <c r="AB755" t="s">
        <v>1</v>
      </c>
      <c r="AC755" t="s">
        <v>1</v>
      </c>
      <c r="AD755" t="s">
        <v>1</v>
      </c>
      <c r="AE755" t="s">
        <v>1</v>
      </c>
      <c r="AF755" t="s">
        <v>1</v>
      </c>
      <c r="AG755" t="s">
        <v>1</v>
      </c>
      <c r="AH755" t="s">
        <v>1</v>
      </c>
      <c r="AI755" t="s">
        <v>1</v>
      </c>
      <c r="AJ755" t="s">
        <v>1</v>
      </c>
      <c r="AK755" t="s">
        <v>1</v>
      </c>
      <c r="AL755" t="s">
        <v>1</v>
      </c>
      <c r="AM755" t="s">
        <v>1</v>
      </c>
      <c r="AN755" t="s">
        <v>1</v>
      </c>
      <c r="AO755" t="s">
        <v>1</v>
      </c>
      <c r="AP755" t="s">
        <v>1</v>
      </c>
      <c r="AQ755" t="s">
        <v>1</v>
      </c>
      <c r="AR755" t="s">
        <v>1</v>
      </c>
      <c r="AS755" t="s">
        <v>1</v>
      </c>
      <c r="AT755" t="s">
        <v>1</v>
      </c>
      <c r="AU755" t="s">
        <v>1</v>
      </c>
      <c r="AV755" t="s">
        <v>1</v>
      </c>
      <c r="AW755" t="s">
        <v>1</v>
      </c>
      <c r="AX755" t="s">
        <v>1</v>
      </c>
      <c r="AY755" t="s">
        <v>1</v>
      </c>
      <c r="AZ755" t="s">
        <v>1</v>
      </c>
      <c r="BA755" t="s">
        <v>1</v>
      </c>
      <c r="BB755">
        <v>0</v>
      </c>
      <c r="BC755">
        <v>0.13</v>
      </c>
      <c r="BD755">
        <v>4.09</v>
      </c>
      <c r="BE755">
        <v>17.64</v>
      </c>
      <c r="BF755">
        <v>14.48</v>
      </c>
      <c r="BG755">
        <v>-27.65</v>
      </c>
      <c r="BH755">
        <v>35.43</v>
      </c>
      <c r="BI755">
        <v>-40.39</v>
      </c>
    </row>
    <row r="756" spans="1:61" hidden="1">
      <c r="A756" t="s">
        <v>973</v>
      </c>
      <c r="B756" t="s">
        <v>157</v>
      </c>
      <c r="C756" t="s">
        <v>151</v>
      </c>
      <c r="D756" t="s">
        <v>971</v>
      </c>
      <c r="E756" t="s">
        <v>530</v>
      </c>
      <c r="F756" t="s">
        <v>1</v>
      </c>
      <c r="G756" t="s">
        <v>1</v>
      </c>
      <c r="H756" t="s">
        <v>1</v>
      </c>
      <c r="I756" t="s">
        <v>1</v>
      </c>
      <c r="J756" t="s">
        <v>1</v>
      </c>
      <c r="K756" t="s">
        <v>1</v>
      </c>
      <c r="L756" t="s">
        <v>1</v>
      </c>
      <c r="M756" t="s">
        <v>1</v>
      </c>
      <c r="N756" t="s">
        <v>1</v>
      </c>
      <c r="O756" t="s">
        <v>1</v>
      </c>
      <c r="P756" t="s">
        <v>1</v>
      </c>
      <c r="Q756" t="s">
        <v>1</v>
      </c>
      <c r="R756" t="s">
        <v>1</v>
      </c>
      <c r="S756" t="s">
        <v>1</v>
      </c>
      <c r="T756" t="s">
        <v>1</v>
      </c>
      <c r="U756" t="s">
        <v>1</v>
      </c>
      <c r="V756" t="s">
        <v>1</v>
      </c>
      <c r="W756" t="s">
        <v>1</v>
      </c>
      <c r="X756" t="s">
        <v>1</v>
      </c>
      <c r="Y756" t="s">
        <v>1</v>
      </c>
      <c r="Z756" t="s">
        <v>1</v>
      </c>
      <c r="AA756" t="s">
        <v>1</v>
      </c>
      <c r="AB756" t="s">
        <v>1</v>
      </c>
      <c r="AC756" t="s">
        <v>1</v>
      </c>
      <c r="AD756" t="s">
        <v>1</v>
      </c>
      <c r="AE756" t="s">
        <v>1</v>
      </c>
      <c r="AF756" t="s">
        <v>1</v>
      </c>
      <c r="AG756" t="s">
        <v>1</v>
      </c>
      <c r="AH756" t="s">
        <v>1</v>
      </c>
      <c r="AI756" t="s">
        <v>1</v>
      </c>
      <c r="AJ756" t="s">
        <v>1</v>
      </c>
      <c r="AK756" t="s">
        <v>1</v>
      </c>
      <c r="AL756" t="s">
        <v>1</v>
      </c>
      <c r="AM756" t="s">
        <v>1</v>
      </c>
      <c r="AN756" t="s">
        <v>1</v>
      </c>
      <c r="AO756" t="s">
        <v>1</v>
      </c>
      <c r="AP756" t="s">
        <v>1</v>
      </c>
      <c r="AQ756" t="s">
        <v>1</v>
      </c>
      <c r="AR756" t="s">
        <v>1</v>
      </c>
      <c r="AS756" t="s">
        <v>1</v>
      </c>
      <c r="AT756" t="s">
        <v>1</v>
      </c>
      <c r="AU756" t="s">
        <v>1</v>
      </c>
      <c r="AV756" t="s">
        <v>1</v>
      </c>
      <c r="AW756" t="s">
        <v>1</v>
      </c>
      <c r="AX756" t="s">
        <v>1</v>
      </c>
      <c r="AY756" t="s">
        <v>1</v>
      </c>
      <c r="AZ756" t="s">
        <v>1</v>
      </c>
      <c r="BA756" t="s">
        <v>1</v>
      </c>
      <c r="BB756">
        <v>0</v>
      </c>
      <c r="BC756">
        <v>0</v>
      </c>
      <c r="BD756">
        <v>3.58</v>
      </c>
      <c r="BE756">
        <v>8.27</v>
      </c>
      <c r="BF756">
        <v>23.64</v>
      </c>
      <c r="BG756">
        <v>-27.76</v>
      </c>
      <c r="BH756">
        <v>-2.48</v>
      </c>
      <c r="BI756">
        <v>-3.27</v>
      </c>
    </row>
    <row r="757" spans="1:61" hidden="1">
      <c r="A757" t="s">
        <v>974</v>
      </c>
      <c r="B757" t="s">
        <v>159</v>
      </c>
      <c r="C757" t="s">
        <v>151</v>
      </c>
      <c r="D757" t="s">
        <v>971</v>
      </c>
      <c r="E757" t="s">
        <v>530</v>
      </c>
      <c r="F757" t="s">
        <v>1</v>
      </c>
      <c r="G757" t="s">
        <v>1</v>
      </c>
      <c r="H757" t="s">
        <v>1</v>
      </c>
      <c r="I757" t="s">
        <v>1</v>
      </c>
      <c r="J757" t="s">
        <v>1</v>
      </c>
      <c r="K757" t="s">
        <v>1</v>
      </c>
      <c r="L757" t="s">
        <v>1</v>
      </c>
      <c r="M757" t="s">
        <v>1</v>
      </c>
      <c r="N757" t="s">
        <v>1</v>
      </c>
      <c r="O757" t="s">
        <v>1</v>
      </c>
      <c r="P757" t="s">
        <v>1</v>
      </c>
      <c r="Q757" t="s">
        <v>1</v>
      </c>
      <c r="R757" t="s">
        <v>1</v>
      </c>
      <c r="S757" t="s">
        <v>1</v>
      </c>
      <c r="T757" t="s">
        <v>1</v>
      </c>
      <c r="U757" t="s">
        <v>1</v>
      </c>
      <c r="V757" t="s">
        <v>1</v>
      </c>
      <c r="W757" t="s">
        <v>1</v>
      </c>
      <c r="X757" t="s">
        <v>1</v>
      </c>
      <c r="Y757" t="s">
        <v>1</v>
      </c>
      <c r="Z757" t="s">
        <v>1</v>
      </c>
      <c r="AA757" t="s">
        <v>1</v>
      </c>
      <c r="AB757" t="s">
        <v>1</v>
      </c>
      <c r="AC757" t="s">
        <v>1</v>
      </c>
      <c r="AD757" t="s">
        <v>1</v>
      </c>
      <c r="AE757" t="s">
        <v>1</v>
      </c>
      <c r="AF757" t="s">
        <v>1</v>
      </c>
      <c r="AG757" t="s">
        <v>1</v>
      </c>
      <c r="AH757" t="s">
        <v>1</v>
      </c>
      <c r="AI757" t="s">
        <v>1</v>
      </c>
      <c r="AJ757" t="s">
        <v>1</v>
      </c>
      <c r="AK757" t="s">
        <v>1</v>
      </c>
      <c r="AL757" t="s">
        <v>1</v>
      </c>
      <c r="AM757" t="s">
        <v>1</v>
      </c>
      <c r="AN757" t="s">
        <v>1</v>
      </c>
      <c r="AO757" t="s">
        <v>1</v>
      </c>
      <c r="AP757" t="s">
        <v>1</v>
      </c>
      <c r="AQ757" t="s">
        <v>1</v>
      </c>
      <c r="AR757" t="s">
        <v>1</v>
      </c>
      <c r="AS757" t="s">
        <v>1</v>
      </c>
      <c r="AT757" t="s">
        <v>1</v>
      </c>
      <c r="AU757" t="s">
        <v>1</v>
      </c>
      <c r="AV757" t="s">
        <v>1</v>
      </c>
      <c r="AW757" t="s">
        <v>1</v>
      </c>
      <c r="AX757" t="s">
        <v>1</v>
      </c>
      <c r="AY757" t="s">
        <v>1</v>
      </c>
      <c r="AZ757" t="s">
        <v>1</v>
      </c>
      <c r="BA757" t="s">
        <v>1</v>
      </c>
      <c r="BB757">
        <v>0</v>
      </c>
      <c r="BC757">
        <v>0.13</v>
      </c>
      <c r="BD757">
        <v>3.53</v>
      </c>
      <c r="BE757">
        <v>8.25</v>
      </c>
      <c r="BF757">
        <v>-10.96</v>
      </c>
      <c r="BG757">
        <v>5.21</v>
      </c>
      <c r="BH757">
        <v>-2.38</v>
      </c>
      <c r="BI757">
        <v>-3.38</v>
      </c>
    </row>
    <row r="758" spans="1:61" hidden="1">
      <c r="A758" t="s">
        <v>975</v>
      </c>
      <c r="B758" t="s">
        <v>161</v>
      </c>
      <c r="C758" t="s">
        <v>151</v>
      </c>
      <c r="D758" t="s">
        <v>971</v>
      </c>
      <c r="E758" t="s">
        <v>530</v>
      </c>
      <c r="F758" t="s">
        <v>1</v>
      </c>
      <c r="G758" t="s">
        <v>1</v>
      </c>
      <c r="H758" t="s">
        <v>1</v>
      </c>
      <c r="I758" t="s">
        <v>1</v>
      </c>
      <c r="J758" t="s">
        <v>1</v>
      </c>
      <c r="K758" t="s">
        <v>1</v>
      </c>
      <c r="L758" t="s">
        <v>1</v>
      </c>
      <c r="M758" t="s">
        <v>1</v>
      </c>
      <c r="N758" t="s">
        <v>1</v>
      </c>
      <c r="O758" t="s">
        <v>1</v>
      </c>
      <c r="P758" t="s">
        <v>1</v>
      </c>
      <c r="Q758" t="s">
        <v>1</v>
      </c>
      <c r="R758" t="s">
        <v>1</v>
      </c>
      <c r="S758" t="s">
        <v>1</v>
      </c>
      <c r="T758" t="s">
        <v>1</v>
      </c>
      <c r="U758" t="s">
        <v>1</v>
      </c>
      <c r="V758" t="s">
        <v>1</v>
      </c>
      <c r="W758" t="s">
        <v>1</v>
      </c>
      <c r="X758" t="s">
        <v>1</v>
      </c>
      <c r="Y758" t="s">
        <v>1</v>
      </c>
      <c r="Z758" t="s">
        <v>1</v>
      </c>
      <c r="AA758" t="s">
        <v>1</v>
      </c>
      <c r="AB758" t="s">
        <v>1</v>
      </c>
      <c r="AC758" t="s">
        <v>1</v>
      </c>
      <c r="AD758" t="s">
        <v>1</v>
      </c>
      <c r="AE758" t="s">
        <v>1</v>
      </c>
      <c r="AF758" t="s">
        <v>1</v>
      </c>
      <c r="AG758" t="s">
        <v>1</v>
      </c>
      <c r="AH758" t="s">
        <v>1</v>
      </c>
      <c r="AI758" t="s">
        <v>1</v>
      </c>
      <c r="AJ758" t="s">
        <v>1</v>
      </c>
      <c r="AK758" t="s">
        <v>1</v>
      </c>
      <c r="AL758" t="s">
        <v>1</v>
      </c>
      <c r="AM758" t="s">
        <v>1</v>
      </c>
      <c r="AN758" t="s">
        <v>1</v>
      </c>
      <c r="AO758" t="s">
        <v>1</v>
      </c>
      <c r="AP758" t="s">
        <v>1</v>
      </c>
      <c r="AQ758" t="s">
        <v>1</v>
      </c>
      <c r="AR758" t="s">
        <v>1</v>
      </c>
      <c r="AS758" t="s">
        <v>1</v>
      </c>
      <c r="AT758" t="s">
        <v>1</v>
      </c>
      <c r="AU758" t="s">
        <v>1</v>
      </c>
      <c r="AV758" t="s">
        <v>1</v>
      </c>
      <c r="AW758" t="s">
        <v>1</v>
      </c>
      <c r="AX758" t="s">
        <v>1</v>
      </c>
      <c r="AY758" t="s">
        <v>1</v>
      </c>
      <c r="AZ758" t="s">
        <v>1</v>
      </c>
      <c r="BA758" t="s">
        <v>1</v>
      </c>
      <c r="BB758">
        <v>0</v>
      </c>
      <c r="BC758">
        <v>0</v>
      </c>
      <c r="BD758">
        <v>3.61</v>
      </c>
      <c r="BE758">
        <v>8.31</v>
      </c>
      <c r="BF758">
        <v>-10.96</v>
      </c>
      <c r="BG758">
        <v>5.21</v>
      </c>
      <c r="BH758">
        <v>-2.38</v>
      </c>
      <c r="BI758">
        <v>-3.38</v>
      </c>
    </row>
    <row r="759" spans="1:61" hidden="1">
      <c r="A759" t="s">
        <v>976</v>
      </c>
      <c r="B759" t="s">
        <v>23</v>
      </c>
      <c r="C759" t="s">
        <v>151</v>
      </c>
      <c r="D759" t="s">
        <v>971</v>
      </c>
      <c r="E759" t="s">
        <v>530</v>
      </c>
      <c r="F759" t="s">
        <v>1</v>
      </c>
      <c r="G759" t="s">
        <v>1</v>
      </c>
      <c r="H759" t="s">
        <v>1</v>
      </c>
      <c r="I759" t="s">
        <v>1</v>
      </c>
      <c r="J759" t="s">
        <v>1</v>
      </c>
      <c r="K759" t="s">
        <v>1</v>
      </c>
      <c r="L759" t="s">
        <v>1</v>
      </c>
      <c r="M759" t="s">
        <v>1</v>
      </c>
      <c r="N759" t="s">
        <v>1</v>
      </c>
      <c r="O759" t="s">
        <v>1</v>
      </c>
      <c r="P759" t="s">
        <v>1</v>
      </c>
      <c r="Q759" t="s">
        <v>1</v>
      </c>
      <c r="R759" t="s">
        <v>1</v>
      </c>
      <c r="S759" t="s">
        <v>1</v>
      </c>
      <c r="T759" t="s">
        <v>1</v>
      </c>
      <c r="U759" t="s">
        <v>1</v>
      </c>
      <c r="V759" t="s">
        <v>1</v>
      </c>
      <c r="W759" t="s">
        <v>1</v>
      </c>
      <c r="X759" t="s">
        <v>1</v>
      </c>
      <c r="Y759" t="s">
        <v>1</v>
      </c>
      <c r="Z759" t="s">
        <v>1</v>
      </c>
      <c r="AA759" t="s">
        <v>1</v>
      </c>
      <c r="AB759" t="s">
        <v>1</v>
      </c>
      <c r="AC759" t="s">
        <v>1</v>
      </c>
      <c r="AD759" t="s">
        <v>1</v>
      </c>
      <c r="AE759" t="s">
        <v>1</v>
      </c>
      <c r="AF759" t="s">
        <v>1</v>
      </c>
      <c r="AG759" t="s">
        <v>1</v>
      </c>
      <c r="AH759" t="s">
        <v>1</v>
      </c>
      <c r="AI759" t="s">
        <v>1</v>
      </c>
      <c r="AJ759" t="s">
        <v>1</v>
      </c>
      <c r="AK759" t="s">
        <v>1</v>
      </c>
      <c r="AL759" t="s">
        <v>1</v>
      </c>
      <c r="AM759" t="s">
        <v>1</v>
      </c>
      <c r="AN759" t="s">
        <v>1</v>
      </c>
      <c r="AO759" t="s">
        <v>1</v>
      </c>
      <c r="AP759" t="s">
        <v>1</v>
      </c>
      <c r="AQ759" t="s">
        <v>1</v>
      </c>
      <c r="AR759" t="s">
        <v>1</v>
      </c>
      <c r="AS759" t="s">
        <v>1</v>
      </c>
      <c r="AT759" t="s">
        <v>1</v>
      </c>
      <c r="AU759" t="s">
        <v>1</v>
      </c>
      <c r="AV759" t="s">
        <v>1</v>
      </c>
      <c r="AW759" t="s">
        <v>1</v>
      </c>
      <c r="AX759" t="s">
        <v>1</v>
      </c>
      <c r="AY759" t="s">
        <v>1</v>
      </c>
      <c r="AZ759" t="s">
        <v>1</v>
      </c>
      <c r="BA759" t="s">
        <v>1</v>
      </c>
      <c r="BB759">
        <v>0</v>
      </c>
      <c r="BC759">
        <v>0</v>
      </c>
      <c r="BD759">
        <v>3.56</v>
      </c>
      <c r="BE759">
        <v>8.36</v>
      </c>
      <c r="BF759">
        <v>-10.96</v>
      </c>
      <c r="BG759">
        <v>5.21</v>
      </c>
      <c r="BH759">
        <v>-2.48</v>
      </c>
      <c r="BI759">
        <v>-3.27</v>
      </c>
    </row>
    <row r="760" spans="1:61" hidden="1">
      <c r="A760" t="s">
        <v>977</v>
      </c>
      <c r="B760" t="s">
        <v>24</v>
      </c>
      <c r="C760" t="s">
        <v>151</v>
      </c>
      <c r="D760" t="s">
        <v>971</v>
      </c>
      <c r="E760" t="s">
        <v>537</v>
      </c>
      <c r="F760" t="s">
        <v>1</v>
      </c>
      <c r="G760" t="s">
        <v>1</v>
      </c>
      <c r="H760" t="s">
        <v>1</v>
      </c>
      <c r="I760" t="s">
        <v>1</v>
      </c>
      <c r="J760" t="s">
        <v>1</v>
      </c>
      <c r="K760" t="s">
        <v>1</v>
      </c>
      <c r="L760" t="s">
        <v>1</v>
      </c>
      <c r="M760" t="s">
        <v>1</v>
      </c>
      <c r="N760" t="s">
        <v>1</v>
      </c>
      <c r="O760" t="s">
        <v>1</v>
      </c>
      <c r="P760" t="s">
        <v>1</v>
      </c>
      <c r="Q760" t="s">
        <v>1</v>
      </c>
      <c r="R760" t="s">
        <v>1</v>
      </c>
      <c r="S760" t="s">
        <v>1</v>
      </c>
      <c r="T760" t="s">
        <v>1</v>
      </c>
      <c r="U760" t="s">
        <v>1</v>
      </c>
      <c r="V760" t="s">
        <v>1</v>
      </c>
      <c r="W760" t="s">
        <v>1</v>
      </c>
      <c r="X760" t="s">
        <v>1</v>
      </c>
      <c r="Y760" t="s">
        <v>1</v>
      </c>
      <c r="Z760" t="s">
        <v>1</v>
      </c>
      <c r="AA760" t="s">
        <v>1</v>
      </c>
      <c r="AB760" t="s">
        <v>1</v>
      </c>
      <c r="AC760" t="s">
        <v>1</v>
      </c>
      <c r="AD760" t="s">
        <v>1</v>
      </c>
      <c r="AE760" t="s">
        <v>1</v>
      </c>
      <c r="AF760" t="s">
        <v>1</v>
      </c>
      <c r="AG760" t="s">
        <v>1</v>
      </c>
      <c r="AH760" t="s">
        <v>1</v>
      </c>
      <c r="AI760" t="s">
        <v>1</v>
      </c>
      <c r="AJ760" t="s">
        <v>1</v>
      </c>
      <c r="AK760" t="s">
        <v>1</v>
      </c>
      <c r="AL760" t="s">
        <v>1</v>
      </c>
      <c r="AM760" t="s">
        <v>1</v>
      </c>
      <c r="AN760" t="s">
        <v>1</v>
      </c>
      <c r="AO760" t="s">
        <v>1</v>
      </c>
      <c r="AP760" t="s">
        <v>1</v>
      </c>
      <c r="AQ760" t="s">
        <v>1</v>
      </c>
      <c r="AR760" t="s">
        <v>1</v>
      </c>
      <c r="AS760" t="s">
        <v>1</v>
      </c>
      <c r="AT760" t="s">
        <v>1</v>
      </c>
      <c r="AU760" t="s">
        <v>1</v>
      </c>
      <c r="AV760" t="s">
        <v>1</v>
      </c>
      <c r="AW760" t="s">
        <v>1</v>
      </c>
      <c r="AX760" t="s">
        <v>1</v>
      </c>
      <c r="AY760" t="s">
        <v>1</v>
      </c>
      <c r="AZ760" t="s">
        <v>1</v>
      </c>
      <c r="BA760" t="s">
        <v>1</v>
      </c>
      <c r="BB760">
        <v>0</v>
      </c>
      <c r="BC760">
        <v>0</v>
      </c>
      <c r="BD760">
        <v>0</v>
      </c>
      <c r="BE760">
        <v>0</v>
      </c>
      <c r="BF760">
        <v>0.35199999999999998</v>
      </c>
      <c r="BG760">
        <v>0.64400000000000002</v>
      </c>
      <c r="BH760">
        <v>4.0000000000000001E-3</v>
      </c>
      <c r="BI760">
        <v>-1.02</v>
      </c>
    </row>
    <row r="761" spans="1:61" hidden="1">
      <c r="A761" t="s">
        <v>978</v>
      </c>
      <c r="B761" t="s">
        <v>25</v>
      </c>
      <c r="C761" t="s">
        <v>151</v>
      </c>
      <c r="D761" t="s">
        <v>971</v>
      </c>
      <c r="E761" t="s">
        <v>539</v>
      </c>
      <c r="F761" t="s">
        <v>1</v>
      </c>
      <c r="G761" t="s">
        <v>1</v>
      </c>
      <c r="H761" t="s">
        <v>1</v>
      </c>
      <c r="I761" t="s">
        <v>1</v>
      </c>
      <c r="J761" t="s">
        <v>1</v>
      </c>
      <c r="K761" t="s">
        <v>1</v>
      </c>
      <c r="L761" t="s">
        <v>1</v>
      </c>
      <c r="M761" t="s">
        <v>1</v>
      </c>
      <c r="N761" t="s">
        <v>1</v>
      </c>
      <c r="O761" t="s">
        <v>1</v>
      </c>
      <c r="P761" t="s">
        <v>1</v>
      </c>
      <c r="Q761" t="s">
        <v>1</v>
      </c>
      <c r="R761" t="s">
        <v>1</v>
      </c>
      <c r="S761" t="s">
        <v>1</v>
      </c>
      <c r="T761" t="s">
        <v>1</v>
      </c>
      <c r="U761" t="s">
        <v>1</v>
      </c>
      <c r="V761" t="s">
        <v>1</v>
      </c>
      <c r="W761" t="s">
        <v>1</v>
      </c>
      <c r="X761" t="s">
        <v>1</v>
      </c>
      <c r="Y761" t="s">
        <v>1</v>
      </c>
      <c r="Z761" t="s">
        <v>1</v>
      </c>
      <c r="AA761" t="s">
        <v>1</v>
      </c>
      <c r="AB761" t="s">
        <v>1</v>
      </c>
      <c r="AC761" t="s">
        <v>1</v>
      </c>
      <c r="AD761" t="s">
        <v>1</v>
      </c>
      <c r="AE761" t="s">
        <v>1</v>
      </c>
      <c r="AF761" t="s">
        <v>1</v>
      </c>
      <c r="AG761" t="s">
        <v>1</v>
      </c>
      <c r="AH761" t="s">
        <v>1</v>
      </c>
      <c r="AI761" t="s">
        <v>1</v>
      </c>
      <c r="AJ761" t="s">
        <v>1</v>
      </c>
      <c r="AK761" t="s">
        <v>1</v>
      </c>
      <c r="AL761" t="s">
        <v>1</v>
      </c>
      <c r="AM761" t="s">
        <v>1</v>
      </c>
      <c r="AN761" t="s">
        <v>1</v>
      </c>
      <c r="AO761" t="s">
        <v>1</v>
      </c>
      <c r="AP761" t="s">
        <v>1</v>
      </c>
      <c r="AQ761" t="s">
        <v>1</v>
      </c>
      <c r="AR761" t="s">
        <v>1</v>
      </c>
      <c r="AS761" t="s">
        <v>1</v>
      </c>
      <c r="AT761" t="s">
        <v>1</v>
      </c>
      <c r="AU761" t="s">
        <v>1</v>
      </c>
      <c r="AV761" t="s">
        <v>1</v>
      </c>
      <c r="AW761" t="s">
        <v>1</v>
      </c>
      <c r="AX761" t="s">
        <v>1</v>
      </c>
      <c r="AY761" t="s">
        <v>1</v>
      </c>
      <c r="AZ761" t="s">
        <v>1</v>
      </c>
      <c r="BA761" t="s">
        <v>1</v>
      </c>
      <c r="BB761">
        <v>0</v>
      </c>
      <c r="BC761">
        <v>0</v>
      </c>
      <c r="BD761">
        <v>0</v>
      </c>
      <c r="BE761">
        <v>0</v>
      </c>
      <c r="BF761">
        <v>0</v>
      </c>
      <c r="BG761">
        <v>0</v>
      </c>
      <c r="BH761">
        <v>0</v>
      </c>
      <c r="BI761">
        <v>0</v>
      </c>
    </row>
    <row r="762" spans="1:61" hidden="1">
      <c r="A762" t="s">
        <v>979</v>
      </c>
      <c r="B762" t="s">
        <v>26</v>
      </c>
      <c r="C762" t="s">
        <v>151</v>
      </c>
      <c r="D762" t="s">
        <v>971</v>
      </c>
      <c r="E762" t="s">
        <v>541</v>
      </c>
      <c r="F762" t="s">
        <v>1</v>
      </c>
      <c r="G762" t="s">
        <v>1</v>
      </c>
      <c r="H762" t="s">
        <v>1</v>
      </c>
      <c r="I762" t="s">
        <v>1</v>
      </c>
      <c r="J762" t="s">
        <v>1</v>
      </c>
      <c r="K762" t="s">
        <v>1</v>
      </c>
      <c r="L762" t="s">
        <v>1</v>
      </c>
      <c r="M762" t="s">
        <v>1</v>
      </c>
      <c r="N762" t="s">
        <v>1</v>
      </c>
      <c r="O762" t="s">
        <v>1</v>
      </c>
      <c r="P762" t="s">
        <v>1</v>
      </c>
      <c r="Q762" t="s">
        <v>1</v>
      </c>
      <c r="R762" t="s">
        <v>1</v>
      </c>
      <c r="S762" t="s">
        <v>1</v>
      </c>
      <c r="T762" t="s">
        <v>1</v>
      </c>
      <c r="U762" t="s">
        <v>1</v>
      </c>
      <c r="V762" t="s">
        <v>1</v>
      </c>
      <c r="W762" t="s">
        <v>1</v>
      </c>
      <c r="X762" t="s">
        <v>1</v>
      </c>
      <c r="Y762" t="s">
        <v>1</v>
      </c>
      <c r="Z762" t="s">
        <v>1</v>
      </c>
      <c r="AA762" t="s">
        <v>1</v>
      </c>
      <c r="AB762" t="s">
        <v>1</v>
      </c>
      <c r="AC762" t="s">
        <v>1</v>
      </c>
      <c r="AD762" t="s">
        <v>1</v>
      </c>
      <c r="AE762" t="s">
        <v>1</v>
      </c>
      <c r="AF762" t="s">
        <v>1</v>
      </c>
      <c r="AG762" t="s">
        <v>1</v>
      </c>
      <c r="AH762" t="s">
        <v>1</v>
      </c>
      <c r="AI762" t="s">
        <v>1</v>
      </c>
      <c r="AJ762" t="s">
        <v>1</v>
      </c>
      <c r="AK762" t="s">
        <v>1</v>
      </c>
      <c r="AL762" t="s">
        <v>1</v>
      </c>
      <c r="AM762" t="s">
        <v>1</v>
      </c>
      <c r="AN762" t="s">
        <v>1</v>
      </c>
      <c r="AO762" t="s">
        <v>1</v>
      </c>
      <c r="AP762" t="s">
        <v>1</v>
      </c>
      <c r="AQ762" t="s">
        <v>1</v>
      </c>
      <c r="AR762" t="s">
        <v>1</v>
      </c>
      <c r="AS762" t="s">
        <v>1</v>
      </c>
      <c r="AT762" t="s">
        <v>1</v>
      </c>
      <c r="AU762" t="s">
        <v>1</v>
      </c>
      <c r="AV762" t="s">
        <v>1</v>
      </c>
      <c r="AW762" t="s">
        <v>1</v>
      </c>
      <c r="AX762" t="s">
        <v>1</v>
      </c>
      <c r="AY762" t="s">
        <v>1</v>
      </c>
      <c r="AZ762" t="s">
        <v>1</v>
      </c>
      <c r="BA762" t="s">
        <v>1</v>
      </c>
      <c r="BB762">
        <v>0</v>
      </c>
      <c r="BC762">
        <v>0</v>
      </c>
      <c r="BD762">
        <v>0</v>
      </c>
      <c r="BE762">
        <v>0</v>
      </c>
      <c r="BF762">
        <v>0</v>
      </c>
      <c r="BG762">
        <v>0</v>
      </c>
      <c r="BH762">
        <v>0</v>
      </c>
      <c r="BI762">
        <v>0</v>
      </c>
    </row>
    <row r="763" spans="1:61" hidden="1">
      <c r="A763" t="s">
        <v>980</v>
      </c>
      <c r="B763" t="s">
        <v>27</v>
      </c>
      <c r="C763" t="s">
        <v>151</v>
      </c>
      <c r="D763" t="s">
        <v>971</v>
      </c>
      <c r="E763" t="s">
        <v>543</v>
      </c>
      <c r="F763" t="s">
        <v>1</v>
      </c>
      <c r="G763" t="s">
        <v>1</v>
      </c>
      <c r="H763" t="s">
        <v>1</v>
      </c>
      <c r="I763" t="s">
        <v>1</v>
      </c>
      <c r="J763" t="s">
        <v>1</v>
      </c>
      <c r="K763" t="s">
        <v>1</v>
      </c>
      <c r="L763" t="s">
        <v>1</v>
      </c>
      <c r="M763" t="s">
        <v>1</v>
      </c>
      <c r="N763" t="s">
        <v>1</v>
      </c>
      <c r="O763" t="s">
        <v>1</v>
      </c>
      <c r="P763" t="s">
        <v>1</v>
      </c>
      <c r="Q763" t="s">
        <v>1</v>
      </c>
      <c r="R763" t="s">
        <v>1</v>
      </c>
      <c r="S763" t="s">
        <v>1</v>
      </c>
      <c r="T763" t="s">
        <v>1</v>
      </c>
      <c r="U763" t="s">
        <v>1</v>
      </c>
      <c r="V763" t="s">
        <v>1</v>
      </c>
      <c r="W763" t="s">
        <v>1</v>
      </c>
      <c r="X763" t="s">
        <v>1</v>
      </c>
      <c r="Y763" t="s">
        <v>1</v>
      </c>
      <c r="Z763" t="s">
        <v>1</v>
      </c>
      <c r="AA763" t="s">
        <v>1</v>
      </c>
      <c r="AB763" t="s">
        <v>1</v>
      </c>
      <c r="AC763" t="s">
        <v>1</v>
      </c>
      <c r="AD763" t="s">
        <v>1</v>
      </c>
      <c r="AE763" t="s">
        <v>1</v>
      </c>
      <c r="AF763" t="s">
        <v>1</v>
      </c>
      <c r="AG763" t="s">
        <v>1</v>
      </c>
      <c r="AH763" t="s">
        <v>1</v>
      </c>
      <c r="AI763" t="s">
        <v>1</v>
      </c>
      <c r="AJ763" t="s">
        <v>1</v>
      </c>
      <c r="AK763" t="s">
        <v>1</v>
      </c>
      <c r="AL763" t="s">
        <v>1</v>
      </c>
      <c r="AM763" t="s">
        <v>1</v>
      </c>
      <c r="AN763" t="s">
        <v>1</v>
      </c>
      <c r="AO763" t="s">
        <v>1</v>
      </c>
      <c r="AP763" t="s">
        <v>1</v>
      </c>
      <c r="AQ763" t="s">
        <v>1</v>
      </c>
      <c r="AR763" t="s">
        <v>1</v>
      </c>
      <c r="AS763" t="s">
        <v>1</v>
      </c>
      <c r="AT763" t="s">
        <v>1</v>
      </c>
      <c r="AU763" t="s">
        <v>1</v>
      </c>
      <c r="AV763" t="s">
        <v>1</v>
      </c>
      <c r="AW763" t="s">
        <v>1</v>
      </c>
      <c r="AX763" t="s">
        <v>1</v>
      </c>
      <c r="AY763" t="s">
        <v>1</v>
      </c>
      <c r="AZ763" t="s">
        <v>1</v>
      </c>
      <c r="BA763" t="s">
        <v>1</v>
      </c>
      <c r="BB763">
        <v>0</v>
      </c>
      <c r="BC763">
        <v>0</v>
      </c>
      <c r="BD763">
        <v>0</v>
      </c>
      <c r="BE763">
        <v>0</v>
      </c>
      <c r="BF763">
        <v>0</v>
      </c>
      <c r="BG763">
        <v>0</v>
      </c>
      <c r="BH763">
        <v>0</v>
      </c>
      <c r="BI763">
        <v>0</v>
      </c>
    </row>
    <row r="764" spans="1:61" hidden="1">
      <c r="A764" t="s">
        <v>981</v>
      </c>
      <c r="B764" t="s">
        <v>28</v>
      </c>
      <c r="C764" t="s">
        <v>151</v>
      </c>
      <c r="D764" t="s">
        <v>971</v>
      </c>
      <c r="E764" t="s">
        <v>545</v>
      </c>
      <c r="F764" t="s">
        <v>1</v>
      </c>
      <c r="G764" t="s">
        <v>1</v>
      </c>
      <c r="H764" t="s">
        <v>1</v>
      </c>
      <c r="I764" t="s">
        <v>1</v>
      </c>
      <c r="J764" t="s">
        <v>1</v>
      </c>
      <c r="K764" t="s">
        <v>1</v>
      </c>
      <c r="L764" t="s">
        <v>1</v>
      </c>
      <c r="M764" t="s">
        <v>1</v>
      </c>
      <c r="N764" t="s">
        <v>1</v>
      </c>
      <c r="O764" t="s">
        <v>1</v>
      </c>
      <c r="P764" t="s">
        <v>1</v>
      </c>
      <c r="Q764" t="s">
        <v>1</v>
      </c>
      <c r="R764" t="s">
        <v>1</v>
      </c>
      <c r="S764" t="s">
        <v>1</v>
      </c>
      <c r="T764" t="s">
        <v>1</v>
      </c>
      <c r="U764" t="s">
        <v>1</v>
      </c>
      <c r="V764" t="s">
        <v>1</v>
      </c>
      <c r="W764" t="s">
        <v>1</v>
      </c>
      <c r="X764" t="s">
        <v>1</v>
      </c>
      <c r="Y764" t="s">
        <v>1</v>
      </c>
      <c r="Z764" t="s">
        <v>1</v>
      </c>
      <c r="AA764" t="s">
        <v>1</v>
      </c>
      <c r="AB764" t="s">
        <v>1</v>
      </c>
      <c r="AC764" t="s">
        <v>1</v>
      </c>
      <c r="AD764" t="s">
        <v>1</v>
      </c>
      <c r="AE764" t="s">
        <v>1</v>
      </c>
      <c r="AF764" t="s">
        <v>1</v>
      </c>
      <c r="AG764" t="s">
        <v>1</v>
      </c>
      <c r="AH764" t="s">
        <v>1</v>
      </c>
      <c r="AI764" t="s">
        <v>1</v>
      </c>
      <c r="AJ764" t="s">
        <v>1</v>
      </c>
      <c r="AK764" t="s">
        <v>1</v>
      </c>
      <c r="AL764" t="s">
        <v>1</v>
      </c>
      <c r="AM764" t="s">
        <v>1</v>
      </c>
      <c r="AN764" t="s">
        <v>1</v>
      </c>
      <c r="AO764" t="s">
        <v>1</v>
      </c>
      <c r="AP764" t="s">
        <v>1</v>
      </c>
      <c r="AQ764" t="s">
        <v>1</v>
      </c>
      <c r="AR764" t="s">
        <v>1</v>
      </c>
      <c r="AS764" t="s">
        <v>1</v>
      </c>
      <c r="AT764" t="s">
        <v>1</v>
      </c>
      <c r="AU764" t="s">
        <v>1</v>
      </c>
      <c r="AV764" t="s">
        <v>1</v>
      </c>
      <c r="AW764" t="s">
        <v>1</v>
      </c>
      <c r="AX764" t="s">
        <v>1</v>
      </c>
      <c r="AY764" t="s">
        <v>1</v>
      </c>
      <c r="AZ764" t="s">
        <v>1</v>
      </c>
      <c r="BA764" t="s">
        <v>1</v>
      </c>
      <c r="BB764">
        <v>0</v>
      </c>
      <c r="BC764">
        <v>0</v>
      </c>
      <c r="BD764">
        <v>0</v>
      </c>
      <c r="BE764">
        <v>0</v>
      </c>
      <c r="BF764">
        <v>0</v>
      </c>
      <c r="BG764">
        <v>0</v>
      </c>
      <c r="BH764">
        <v>0</v>
      </c>
      <c r="BI764">
        <v>0</v>
      </c>
    </row>
    <row r="765" spans="1:61" hidden="1">
      <c r="A765" t="s">
        <v>982</v>
      </c>
      <c r="B765" t="s">
        <v>29</v>
      </c>
      <c r="C765" t="s">
        <v>151</v>
      </c>
      <c r="D765" t="s">
        <v>971</v>
      </c>
      <c r="E765" t="s">
        <v>547</v>
      </c>
      <c r="F765" t="s">
        <v>1</v>
      </c>
      <c r="G765" t="s">
        <v>1</v>
      </c>
      <c r="H765" t="s">
        <v>1</v>
      </c>
      <c r="I765" t="s">
        <v>1</v>
      </c>
      <c r="J765" t="s">
        <v>1</v>
      </c>
      <c r="K765" t="s">
        <v>1</v>
      </c>
      <c r="L765" t="s">
        <v>1</v>
      </c>
      <c r="M765" t="s">
        <v>1</v>
      </c>
      <c r="N765" t="s">
        <v>1</v>
      </c>
      <c r="O765" t="s">
        <v>1</v>
      </c>
      <c r="P765" t="s">
        <v>1</v>
      </c>
      <c r="Q765" t="s">
        <v>1</v>
      </c>
      <c r="R765" t="s">
        <v>1</v>
      </c>
      <c r="S765" t="s">
        <v>1</v>
      </c>
      <c r="T765" t="s">
        <v>1</v>
      </c>
      <c r="U765" t="s">
        <v>1</v>
      </c>
      <c r="V765" t="s">
        <v>1</v>
      </c>
      <c r="W765" t="s">
        <v>1</v>
      </c>
      <c r="X765" t="s">
        <v>1</v>
      </c>
      <c r="Y765" t="s">
        <v>1</v>
      </c>
      <c r="Z765" t="s">
        <v>1</v>
      </c>
      <c r="AA765" t="s">
        <v>1</v>
      </c>
      <c r="AB765" t="s">
        <v>1</v>
      </c>
      <c r="AC765" t="s">
        <v>1</v>
      </c>
      <c r="AD765" t="s">
        <v>1</v>
      </c>
      <c r="AE765" t="s">
        <v>1</v>
      </c>
      <c r="AF765" t="s">
        <v>1</v>
      </c>
      <c r="AG765" t="s">
        <v>1</v>
      </c>
      <c r="AH765" t="s">
        <v>1</v>
      </c>
      <c r="AI765" t="s">
        <v>1</v>
      </c>
      <c r="AJ765" t="s">
        <v>1</v>
      </c>
      <c r="AK765" t="s">
        <v>1</v>
      </c>
      <c r="AL765" t="s">
        <v>1</v>
      </c>
      <c r="AM765" t="s">
        <v>1</v>
      </c>
      <c r="AN765" t="s">
        <v>1</v>
      </c>
      <c r="AO765" t="s">
        <v>1</v>
      </c>
      <c r="AP765" t="s">
        <v>1</v>
      </c>
      <c r="AQ765" t="s">
        <v>1</v>
      </c>
      <c r="AR765" t="s">
        <v>1</v>
      </c>
      <c r="AS765" t="s">
        <v>1</v>
      </c>
      <c r="AT765" t="s">
        <v>1</v>
      </c>
      <c r="AU765" t="s">
        <v>1</v>
      </c>
      <c r="AV765" t="s">
        <v>1</v>
      </c>
      <c r="AW765" t="s">
        <v>1</v>
      </c>
      <c r="AX765" t="s">
        <v>1</v>
      </c>
      <c r="AY765" t="s">
        <v>1</v>
      </c>
      <c r="AZ765" t="s">
        <v>1</v>
      </c>
      <c r="BA765" t="s">
        <v>1</v>
      </c>
      <c r="BB765">
        <v>0</v>
      </c>
      <c r="BC765">
        <v>0</v>
      </c>
      <c r="BD765">
        <v>0</v>
      </c>
      <c r="BE765">
        <v>0</v>
      </c>
      <c r="BF765">
        <v>0</v>
      </c>
      <c r="BG765">
        <v>0</v>
      </c>
      <c r="BH765">
        <v>0</v>
      </c>
      <c r="BI765">
        <v>0</v>
      </c>
    </row>
    <row r="766" spans="1:61" hidden="1">
      <c r="A766" t="s">
        <v>983</v>
      </c>
      <c r="B766" t="s">
        <v>30</v>
      </c>
      <c r="C766" t="s">
        <v>151</v>
      </c>
      <c r="D766" t="s">
        <v>971</v>
      </c>
      <c r="E766" t="s">
        <v>549</v>
      </c>
      <c r="F766" t="s">
        <v>1</v>
      </c>
      <c r="G766" t="s">
        <v>1</v>
      </c>
      <c r="H766" t="s">
        <v>1</v>
      </c>
      <c r="I766" t="s">
        <v>1</v>
      </c>
      <c r="J766" t="s">
        <v>1</v>
      </c>
      <c r="K766" t="s">
        <v>1</v>
      </c>
      <c r="L766" t="s">
        <v>1</v>
      </c>
      <c r="M766" t="s">
        <v>1</v>
      </c>
      <c r="N766" t="s">
        <v>1</v>
      </c>
      <c r="O766" t="s">
        <v>1</v>
      </c>
      <c r="P766" t="s">
        <v>1</v>
      </c>
      <c r="Q766" t="s">
        <v>1</v>
      </c>
      <c r="R766" t="s">
        <v>1</v>
      </c>
      <c r="S766" t="s">
        <v>1</v>
      </c>
      <c r="T766" t="s">
        <v>1</v>
      </c>
      <c r="U766" t="s">
        <v>1</v>
      </c>
      <c r="V766" t="s">
        <v>1</v>
      </c>
      <c r="W766" t="s">
        <v>1</v>
      </c>
      <c r="X766" t="s">
        <v>1</v>
      </c>
      <c r="Y766" t="s">
        <v>1</v>
      </c>
      <c r="Z766" t="s">
        <v>1</v>
      </c>
      <c r="AA766" t="s">
        <v>1</v>
      </c>
      <c r="AB766" t="s">
        <v>1</v>
      </c>
      <c r="AC766" t="s">
        <v>1</v>
      </c>
      <c r="AD766" t="s">
        <v>1</v>
      </c>
      <c r="AE766" t="s">
        <v>1</v>
      </c>
      <c r="AF766" t="s">
        <v>1</v>
      </c>
      <c r="AG766" t="s">
        <v>1</v>
      </c>
      <c r="AH766" t="s">
        <v>1</v>
      </c>
      <c r="AI766" t="s">
        <v>1</v>
      </c>
      <c r="AJ766" t="s">
        <v>1</v>
      </c>
      <c r="AK766" t="s">
        <v>1</v>
      </c>
      <c r="AL766" t="s">
        <v>1</v>
      </c>
      <c r="AM766" t="s">
        <v>1</v>
      </c>
      <c r="AN766" t="s">
        <v>1</v>
      </c>
      <c r="AO766" t="s">
        <v>1</v>
      </c>
      <c r="AP766" t="s">
        <v>1</v>
      </c>
      <c r="AQ766" t="s">
        <v>1</v>
      </c>
      <c r="AR766" t="s">
        <v>1</v>
      </c>
      <c r="AS766" t="s">
        <v>1</v>
      </c>
      <c r="AT766" t="s">
        <v>1</v>
      </c>
      <c r="AU766" t="s">
        <v>1</v>
      </c>
      <c r="AV766" t="s">
        <v>1</v>
      </c>
      <c r="AW766" t="s">
        <v>1</v>
      </c>
      <c r="AX766" t="s">
        <v>1</v>
      </c>
      <c r="AY766" t="s">
        <v>1</v>
      </c>
      <c r="AZ766" t="s">
        <v>1</v>
      </c>
      <c r="BA766" t="s">
        <v>1</v>
      </c>
      <c r="BB766">
        <v>0</v>
      </c>
      <c r="BC766">
        <v>0</v>
      </c>
      <c r="BD766">
        <v>0.441</v>
      </c>
      <c r="BE766">
        <v>-0.58299999999999996</v>
      </c>
      <c r="BF766">
        <v>6.4000000000000001E-2</v>
      </c>
      <c r="BG766">
        <v>5.5E-2</v>
      </c>
      <c r="BH766">
        <v>0.29699999999999999</v>
      </c>
      <c r="BI766">
        <v>-0.46</v>
      </c>
    </row>
    <row r="767" spans="1:61" hidden="1">
      <c r="A767" t="s">
        <v>984</v>
      </c>
      <c r="B767" t="s">
        <v>31</v>
      </c>
      <c r="C767" t="s">
        <v>151</v>
      </c>
      <c r="D767" t="s">
        <v>971</v>
      </c>
      <c r="E767" t="s">
        <v>551</v>
      </c>
      <c r="F767" t="s">
        <v>1</v>
      </c>
      <c r="G767" t="s">
        <v>1</v>
      </c>
      <c r="H767" t="s">
        <v>1</v>
      </c>
      <c r="I767" t="s">
        <v>1</v>
      </c>
      <c r="J767" t="s">
        <v>1</v>
      </c>
      <c r="K767" t="s">
        <v>1</v>
      </c>
      <c r="L767" t="s">
        <v>1</v>
      </c>
      <c r="M767" t="s">
        <v>1</v>
      </c>
      <c r="N767" t="s">
        <v>1</v>
      </c>
      <c r="O767" t="s">
        <v>1</v>
      </c>
      <c r="P767" t="s">
        <v>1</v>
      </c>
      <c r="Q767" t="s">
        <v>1</v>
      </c>
      <c r="R767" t="s">
        <v>1</v>
      </c>
      <c r="S767" t="s">
        <v>1</v>
      </c>
      <c r="T767" t="s">
        <v>1</v>
      </c>
      <c r="U767" t="s">
        <v>1</v>
      </c>
      <c r="V767" t="s">
        <v>1</v>
      </c>
      <c r="W767" t="s">
        <v>1</v>
      </c>
      <c r="X767" t="s">
        <v>1</v>
      </c>
      <c r="Y767" t="s">
        <v>1</v>
      </c>
      <c r="Z767" t="s">
        <v>1</v>
      </c>
      <c r="AA767" t="s">
        <v>1</v>
      </c>
      <c r="AB767" t="s">
        <v>1</v>
      </c>
      <c r="AC767" t="s">
        <v>1</v>
      </c>
      <c r="AD767" t="s">
        <v>1</v>
      </c>
      <c r="AE767" t="s">
        <v>1</v>
      </c>
      <c r="AF767" t="s">
        <v>1</v>
      </c>
      <c r="AG767" t="s">
        <v>1</v>
      </c>
      <c r="AH767" t="s">
        <v>1</v>
      </c>
      <c r="AI767" t="s">
        <v>1</v>
      </c>
      <c r="AJ767" t="s">
        <v>1</v>
      </c>
      <c r="AK767" t="s">
        <v>1</v>
      </c>
      <c r="AL767" t="s">
        <v>1</v>
      </c>
      <c r="AM767" t="s">
        <v>1</v>
      </c>
      <c r="AN767" t="s">
        <v>1</v>
      </c>
      <c r="AO767" t="s">
        <v>1</v>
      </c>
      <c r="AP767" t="s">
        <v>1</v>
      </c>
      <c r="AQ767" t="s">
        <v>1</v>
      </c>
      <c r="AR767" t="s">
        <v>1</v>
      </c>
      <c r="AS767" t="s">
        <v>1</v>
      </c>
      <c r="AT767" t="s">
        <v>1</v>
      </c>
      <c r="AU767" t="s">
        <v>1</v>
      </c>
      <c r="AV767" t="s">
        <v>1</v>
      </c>
      <c r="AW767" t="s">
        <v>1</v>
      </c>
      <c r="AX767" t="s">
        <v>1</v>
      </c>
      <c r="AY767" t="s">
        <v>1</v>
      </c>
      <c r="AZ767" t="s">
        <v>1</v>
      </c>
      <c r="BA767" t="s">
        <v>1</v>
      </c>
      <c r="BB767">
        <v>0</v>
      </c>
      <c r="BC767">
        <v>0</v>
      </c>
      <c r="BD767">
        <v>0.68</v>
      </c>
      <c r="BE767">
        <v>0.54800000000000004</v>
      </c>
      <c r="BF767">
        <v>-0.11799999999999999</v>
      </c>
      <c r="BG767">
        <v>0.28599999999999998</v>
      </c>
      <c r="BH767">
        <v>-0.48599999999999999</v>
      </c>
      <c r="BI767">
        <v>0</v>
      </c>
    </row>
    <row r="768" spans="1:61" hidden="1">
      <c r="A768" t="s">
        <v>985</v>
      </c>
      <c r="B768" t="s">
        <v>32</v>
      </c>
      <c r="C768" t="s">
        <v>151</v>
      </c>
      <c r="D768" t="s">
        <v>971</v>
      </c>
      <c r="E768" t="s">
        <v>553</v>
      </c>
      <c r="F768" t="s">
        <v>1</v>
      </c>
      <c r="G768" t="s">
        <v>1</v>
      </c>
      <c r="H768" t="s">
        <v>1</v>
      </c>
      <c r="I768" t="s">
        <v>1</v>
      </c>
      <c r="J768" t="s">
        <v>1</v>
      </c>
      <c r="K768" t="s">
        <v>1</v>
      </c>
      <c r="L768" t="s">
        <v>1</v>
      </c>
      <c r="M768" t="s">
        <v>1</v>
      </c>
      <c r="N768" t="s">
        <v>1</v>
      </c>
      <c r="O768" t="s">
        <v>1</v>
      </c>
      <c r="P768" t="s">
        <v>1</v>
      </c>
      <c r="Q768" t="s">
        <v>1</v>
      </c>
      <c r="R768" t="s">
        <v>1</v>
      </c>
      <c r="S768" t="s">
        <v>1</v>
      </c>
      <c r="T768" t="s">
        <v>1</v>
      </c>
      <c r="U768" t="s">
        <v>1</v>
      </c>
      <c r="V768" t="s">
        <v>1</v>
      </c>
      <c r="W768" t="s">
        <v>1</v>
      </c>
      <c r="X768" t="s">
        <v>1</v>
      </c>
      <c r="Y768" t="s">
        <v>1</v>
      </c>
      <c r="Z768" t="s">
        <v>1</v>
      </c>
      <c r="AA768" t="s">
        <v>1</v>
      </c>
      <c r="AB768" t="s">
        <v>1</v>
      </c>
      <c r="AC768" t="s">
        <v>1</v>
      </c>
      <c r="AD768" t="s">
        <v>1</v>
      </c>
      <c r="AE768" t="s">
        <v>1</v>
      </c>
      <c r="AF768" t="s">
        <v>1</v>
      </c>
      <c r="AG768" t="s">
        <v>1</v>
      </c>
      <c r="AH768" t="s">
        <v>1</v>
      </c>
      <c r="AI768" t="s">
        <v>1</v>
      </c>
      <c r="AJ768" t="s">
        <v>1</v>
      </c>
      <c r="AK768" t="s">
        <v>1</v>
      </c>
      <c r="AL768" t="s">
        <v>1</v>
      </c>
      <c r="AM768" t="s">
        <v>1</v>
      </c>
      <c r="AN768" t="s">
        <v>1</v>
      </c>
      <c r="AO768" t="s">
        <v>1</v>
      </c>
      <c r="AP768" t="s">
        <v>1</v>
      </c>
      <c r="AQ768" t="s">
        <v>1</v>
      </c>
      <c r="AR768" t="s">
        <v>1</v>
      </c>
      <c r="AS768" t="s">
        <v>1</v>
      </c>
      <c r="AT768" t="s">
        <v>1</v>
      </c>
      <c r="AU768" t="s">
        <v>1</v>
      </c>
      <c r="AV768" t="s">
        <v>1</v>
      </c>
      <c r="AW768" t="s">
        <v>1</v>
      </c>
      <c r="AX768" t="s">
        <v>1</v>
      </c>
      <c r="AY768" t="s">
        <v>1</v>
      </c>
      <c r="AZ768" t="s">
        <v>1</v>
      </c>
      <c r="BA768" t="s">
        <v>1</v>
      </c>
      <c r="BB768">
        <v>0</v>
      </c>
      <c r="BC768">
        <v>0</v>
      </c>
      <c r="BD768">
        <v>0</v>
      </c>
      <c r="BE768">
        <v>0</v>
      </c>
      <c r="BF768">
        <v>4.7E-2</v>
      </c>
      <c r="BG768">
        <v>0.2</v>
      </c>
      <c r="BH768">
        <v>0</v>
      </c>
      <c r="BI768">
        <v>0</v>
      </c>
    </row>
    <row r="769" spans="1:61" hidden="1">
      <c r="A769" t="s">
        <v>986</v>
      </c>
      <c r="B769" t="s">
        <v>33</v>
      </c>
      <c r="C769" t="s">
        <v>151</v>
      </c>
      <c r="D769" t="s">
        <v>971</v>
      </c>
      <c r="E769" t="s">
        <v>555</v>
      </c>
      <c r="F769" t="s">
        <v>1</v>
      </c>
      <c r="G769" t="s">
        <v>1</v>
      </c>
      <c r="H769" t="s">
        <v>1</v>
      </c>
      <c r="I769" t="s">
        <v>1</v>
      </c>
      <c r="J769" t="s">
        <v>1</v>
      </c>
      <c r="K769" t="s">
        <v>1</v>
      </c>
      <c r="L769" t="s">
        <v>1</v>
      </c>
      <c r="M769" t="s">
        <v>1</v>
      </c>
      <c r="N769" t="s">
        <v>1</v>
      </c>
      <c r="O769" t="s">
        <v>1</v>
      </c>
      <c r="P769" t="s">
        <v>1</v>
      </c>
      <c r="Q769" t="s">
        <v>1</v>
      </c>
      <c r="R769" t="s">
        <v>1</v>
      </c>
      <c r="S769" t="s">
        <v>1</v>
      </c>
      <c r="T769" t="s">
        <v>1</v>
      </c>
      <c r="U769" t="s">
        <v>1</v>
      </c>
      <c r="V769" t="s">
        <v>1</v>
      </c>
      <c r="W769" t="s">
        <v>1</v>
      </c>
      <c r="X769" t="s">
        <v>1</v>
      </c>
      <c r="Y769" t="s">
        <v>1</v>
      </c>
      <c r="Z769" t="s">
        <v>1</v>
      </c>
      <c r="AA769" t="s">
        <v>1</v>
      </c>
      <c r="AB769" t="s">
        <v>1</v>
      </c>
      <c r="AC769" t="s">
        <v>1</v>
      </c>
      <c r="AD769" t="s">
        <v>1</v>
      </c>
      <c r="AE769" t="s">
        <v>1</v>
      </c>
      <c r="AF769" t="s">
        <v>1</v>
      </c>
      <c r="AG769" t="s">
        <v>1</v>
      </c>
      <c r="AH769" t="s">
        <v>1</v>
      </c>
      <c r="AI769" t="s">
        <v>1</v>
      </c>
      <c r="AJ769" t="s">
        <v>1</v>
      </c>
      <c r="AK769" t="s">
        <v>1</v>
      </c>
      <c r="AL769" t="s">
        <v>1</v>
      </c>
      <c r="AM769" t="s">
        <v>1</v>
      </c>
      <c r="AN769" t="s">
        <v>1</v>
      </c>
      <c r="AO769" t="s">
        <v>1</v>
      </c>
      <c r="AP769" t="s">
        <v>1</v>
      </c>
      <c r="AQ769" t="s">
        <v>1</v>
      </c>
      <c r="AR769" t="s">
        <v>1</v>
      </c>
      <c r="AS769" t="s">
        <v>1</v>
      </c>
      <c r="AT769" t="s">
        <v>1</v>
      </c>
      <c r="AU769" t="s">
        <v>1</v>
      </c>
      <c r="AV769" t="s">
        <v>1</v>
      </c>
      <c r="AW769" t="s">
        <v>1</v>
      </c>
      <c r="AX769" t="s">
        <v>1</v>
      </c>
      <c r="AY769" t="s">
        <v>1</v>
      </c>
      <c r="AZ769" t="s">
        <v>1</v>
      </c>
      <c r="BA769" t="s">
        <v>1</v>
      </c>
      <c r="BB769">
        <v>0</v>
      </c>
      <c r="BC769">
        <v>0</v>
      </c>
      <c r="BD769">
        <v>0</v>
      </c>
      <c r="BE769">
        <v>1.8</v>
      </c>
      <c r="BF769">
        <v>-0.2</v>
      </c>
      <c r="BG769">
        <v>1.4</v>
      </c>
      <c r="BH769">
        <v>-0.5</v>
      </c>
      <c r="BI769">
        <v>0</v>
      </c>
    </row>
    <row r="770" spans="1:61" hidden="1">
      <c r="A770" t="s">
        <v>987</v>
      </c>
      <c r="B770" t="s">
        <v>34</v>
      </c>
      <c r="C770" t="s">
        <v>151</v>
      </c>
      <c r="D770" t="s">
        <v>971</v>
      </c>
      <c r="E770" t="s">
        <v>557</v>
      </c>
      <c r="F770" t="s">
        <v>1</v>
      </c>
      <c r="G770" t="s">
        <v>1</v>
      </c>
      <c r="H770" t="s">
        <v>1</v>
      </c>
      <c r="I770" t="s">
        <v>1</v>
      </c>
      <c r="J770" t="s">
        <v>1</v>
      </c>
      <c r="K770" t="s">
        <v>1</v>
      </c>
      <c r="L770" t="s">
        <v>1</v>
      </c>
      <c r="M770" t="s">
        <v>1</v>
      </c>
      <c r="N770" t="s">
        <v>1</v>
      </c>
      <c r="O770" t="s">
        <v>1</v>
      </c>
      <c r="P770" t="s">
        <v>1</v>
      </c>
      <c r="Q770" t="s">
        <v>1</v>
      </c>
      <c r="R770" t="s">
        <v>1</v>
      </c>
      <c r="S770" t="s">
        <v>1</v>
      </c>
      <c r="T770" t="s">
        <v>1</v>
      </c>
      <c r="U770" t="s">
        <v>1</v>
      </c>
      <c r="V770" t="s">
        <v>1</v>
      </c>
      <c r="W770" t="s">
        <v>1</v>
      </c>
      <c r="X770" t="s">
        <v>1</v>
      </c>
      <c r="Y770" t="s">
        <v>1</v>
      </c>
      <c r="Z770" t="s">
        <v>1</v>
      </c>
      <c r="AA770" t="s">
        <v>1</v>
      </c>
      <c r="AB770" t="s">
        <v>1</v>
      </c>
      <c r="AC770" t="s">
        <v>1</v>
      </c>
      <c r="AD770" t="s">
        <v>1</v>
      </c>
      <c r="AE770" t="s">
        <v>1</v>
      </c>
      <c r="AF770" t="s">
        <v>1</v>
      </c>
      <c r="AG770" t="s">
        <v>1</v>
      </c>
      <c r="AH770" t="s">
        <v>1</v>
      </c>
      <c r="AI770" t="s">
        <v>1</v>
      </c>
      <c r="AJ770" t="s">
        <v>1</v>
      </c>
      <c r="AK770" t="s">
        <v>1</v>
      </c>
      <c r="AL770" t="s">
        <v>1</v>
      </c>
      <c r="AM770" t="s">
        <v>1</v>
      </c>
      <c r="AN770" t="s">
        <v>1</v>
      </c>
      <c r="AO770" t="s">
        <v>1</v>
      </c>
      <c r="AP770" t="s">
        <v>1</v>
      </c>
      <c r="AQ770" t="s">
        <v>1</v>
      </c>
      <c r="AR770" t="s">
        <v>1</v>
      </c>
      <c r="AS770" t="s">
        <v>1</v>
      </c>
      <c r="AT770" t="s">
        <v>1</v>
      </c>
      <c r="AU770" t="s">
        <v>1</v>
      </c>
      <c r="AV770" t="s">
        <v>1</v>
      </c>
      <c r="AW770" t="s">
        <v>1</v>
      </c>
      <c r="AX770" t="s">
        <v>1</v>
      </c>
      <c r="AY770" t="s">
        <v>1</v>
      </c>
      <c r="AZ770" t="s">
        <v>1</v>
      </c>
      <c r="BA770" t="s">
        <v>1</v>
      </c>
      <c r="BB770" t="s">
        <v>1</v>
      </c>
      <c r="BC770" t="s">
        <v>1</v>
      </c>
      <c r="BD770" t="s">
        <v>1</v>
      </c>
      <c r="BE770">
        <v>0</v>
      </c>
      <c r="BF770">
        <v>0</v>
      </c>
      <c r="BG770">
        <v>0</v>
      </c>
      <c r="BH770">
        <v>2.8</v>
      </c>
      <c r="BI770">
        <v>-0.6</v>
      </c>
    </row>
    <row r="771" spans="1:61" hidden="1">
      <c r="A771" t="s">
        <v>988</v>
      </c>
      <c r="B771" t="s">
        <v>35</v>
      </c>
      <c r="C771" t="s">
        <v>151</v>
      </c>
      <c r="D771" t="s">
        <v>971</v>
      </c>
      <c r="E771" t="s">
        <v>559</v>
      </c>
      <c r="F771" t="s">
        <v>1</v>
      </c>
      <c r="G771" t="s">
        <v>1</v>
      </c>
      <c r="H771" t="s">
        <v>1</v>
      </c>
      <c r="I771" t="s">
        <v>1</v>
      </c>
      <c r="J771" t="s">
        <v>1</v>
      </c>
      <c r="K771" t="s">
        <v>1</v>
      </c>
      <c r="L771" t="s">
        <v>1</v>
      </c>
      <c r="M771" t="s">
        <v>1</v>
      </c>
      <c r="N771" t="s">
        <v>1</v>
      </c>
      <c r="O771" t="s">
        <v>1</v>
      </c>
      <c r="P771" t="s">
        <v>1</v>
      </c>
      <c r="Q771" t="s">
        <v>1</v>
      </c>
      <c r="R771" t="s">
        <v>1</v>
      </c>
      <c r="S771" t="s">
        <v>1</v>
      </c>
      <c r="T771" t="s">
        <v>1</v>
      </c>
      <c r="U771" t="s">
        <v>1</v>
      </c>
      <c r="V771" t="s">
        <v>1</v>
      </c>
      <c r="W771" t="s">
        <v>1</v>
      </c>
      <c r="X771" t="s">
        <v>1</v>
      </c>
      <c r="Y771" t="s">
        <v>1</v>
      </c>
      <c r="Z771" t="s">
        <v>1</v>
      </c>
      <c r="AA771" t="s">
        <v>1</v>
      </c>
      <c r="AB771" t="s">
        <v>1</v>
      </c>
      <c r="AC771" t="s">
        <v>1</v>
      </c>
      <c r="AD771" t="s">
        <v>1</v>
      </c>
      <c r="AE771" t="s">
        <v>1</v>
      </c>
      <c r="AF771" t="s">
        <v>1</v>
      </c>
      <c r="AG771" t="s">
        <v>1</v>
      </c>
      <c r="AH771" t="s">
        <v>1</v>
      </c>
      <c r="AI771" t="s">
        <v>1</v>
      </c>
      <c r="AJ771" t="s">
        <v>1</v>
      </c>
      <c r="AK771" t="s">
        <v>1</v>
      </c>
      <c r="AL771" t="s">
        <v>1</v>
      </c>
      <c r="AM771" t="s">
        <v>1</v>
      </c>
      <c r="AN771" t="s">
        <v>1</v>
      </c>
      <c r="AO771" t="s">
        <v>1</v>
      </c>
      <c r="AP771" t="s">
        <v>1</v>
      </c>
      <c r="AQ771" t="s">
        <v>1</v>
      </c>
      <c r="AR771" t="s">
        <v>1</v>
      </c>
      <c r="AS771" t="s">
        <v>1</v>
      </c>
      <c r="AT771" t="s">
        <v>1</v>
      </c>
      <c r="AU771" t="s">
        <v>1</v>
      </c>
      <c r="AV771" t="s">
        <v>1</v>
      </c>
      <c r="AW771" t="s">
        <v>1</v>
      </c>
      <c r="AX771" t="s">
        <v>1</v>
      </c>
      <c r="AY771" t="s">
        <v>1</v>
      </c>
      <c r="AZ771" t="s">
        <v>1</v>
      </c>
      <c r="BA771" t="s">
        <v>1</v>
      </c>
      <c r="BB771">
        <v>0</v>
      </c>
      <c r="BC771">
        <v>0</v>
      </c>
      <c r="BD771">
        <v>0</v>
      </c>
      <c r="BE771">
        <v>3.484</v>
      </c>
      <c r="BF771">
        <v>-5.43</v>
      </c>
      <c r="BG771">
        <v>2.5960000000000001</v>
      </c>
      <c r="BH771">
        <v>-1.6220000000000001</v>
      </c>
      <c r="BI771">
        <v>-1.794</v>
      </c>
    </row>
    <row r="772" spans="1:61" hidden="1">
      <c r="A772" t="s">
        <v>989</v>
      </c>
      <c r="B772" t="s">
        <v>36</v>
      </c>
      <c r="C772" t="s">
        <v>151</v>
      </c>
      <c r="D772" t="s">
        <v>971</v>
      </c>
      <c r="E772" t="s">
        <v>561</v>
      </c>
      <c r="F772" t="s">
        <v>1</v>
      </c>
      <c r="G772" t="s">
        <v>1</v>
      </c>
      <c r="H772" t="s">
        <v>1</v>
      </c>
      <c r="I772" t="s">
        <v>1</v>
      </c>
      <c r="J772" t="s">
        <v>1</v>
      </c>
      <c r="K772" t="s">
        <v>1</v>
      </c>
      <c r="L772" t="s">
        <v>1</v>
      </c>
      <c r="M772" t="s">
        <v>1</v>
      </c>
      <c r="N772" t="s">
        <v>1</v>
      </c>
      <c r="O772" t="s">
        <v>1</v>
      </c>
      <c r="P772" t="s">
        <v>1</v>
      </c>
      <c r="Q772" t="s">
        <v>1</v>
      </c>
      <c r="R772" t="s">
        <v>1</v>
      </c>
      <c r="S772" t="s">
        <v>1</v>
      </c>
      <c r="T772" t="s">
        <v>1</v>
      </c>
      <c r="U772" t="s">
        <v>1</v>
      </c>
      <c r="V772" t="s">
        <v>1</v>
      </c>
      <c r="W772" t="s">
        <v>1</v>
      </c>
      <c r="X772" t="s">
        <v>1</v>
      </c>
      <c r="Y772" t="s">
        <v>1</v>
      </c>
      <c r="Z772" t="s">
        <v>1</v>
      </c>
      <c r="AA772" t="s">
        <v>1</v>
      </c>
      <c r="AB772" t="s">
        <v>1</v>
      </c>
      <c r="AC772" t="s">
        <v>1</v>
      </c>
      <c r="AD772" t="s">
        <v>1</v>
      </c>
      <c r="AE772" t="s">
        <v>1</v>
      </c>
      <c r="AF772" t="s">
        <v>1</v>
      </c>
      <c r="AG772" t="s">
        <v>1</v>
      </c>
      <c r="AH772" t="s">
        <v>1</v>
      </c>
      <c r="AI772" t="s">
        <v>1</v>
      </c>
      <c r="AJ772" t="s">
        <v>1</v>
      </c>
      <c r="AK772" t="s">
        <v>1</v>
      </c>
      <c r="AL772" t="s">
        <v>1</v>
      </c>
      <c r="AM772" t="s">
        <v>1</v>
      </c>
      <c r="AN772" t="s">
        <v>1</v>
      </c>
      <c r="AO772" t="s">
        <v>1</v>
      </c>
      <c r="AP772" t="s">
        <v>1</v>
      </c>
      <c r="AQ772" t="s">
        <v>1</v>
      </c>
      <c r="AR772" t="s">
        <v>1</v>
      </c>
      <c r="AS772" t="s">
        <v>1</v>
      </c>
      <c r="AT772" t="s">
        <v>1</v>
      </c>
      <c r="AU772" t="s">
        <v>1</v>
      </c>
      <c r="AV772" t="s">
        <v>1</v>
      </c>
      <c r="AW772" t="s">
        <v>1</v>
      </c>
      <c r="AX772" t="s">
        <v>1</v>
      </c>
      <c r="AY772" t="s">
        <v>1</v>
      </c>
      <c r="AZ772" t="s">
        <v>1</v>
      </c>
      <c r="BA772" t="s">
        <v>1</v>
      </c>
      <c r="BB772">
        <v>0</v>
      </c>
      <c r="BC772">
        <v>0</v>
      </c>
      <c r="BD772">
        <v>0.03</v>
      </c>
      <c r="BE772">
        <v>-0.03</v>
      </c>
      <c r="BF772">
        <v>0</v>
      </c>
      <c r="BG772">
        <v>0</v>
      </c>
      <c r="BH772">
        <v>0</v>
      </c>
      <c r="BI772">
        <v>0</v>
      </c>
    </row>
    <row r="773" spans="1:61" hidden="1">
      <c r="A773" t="s">
        <v>990</v>
      </c>
      <c r="B773" t="s">
        <v>37</v>
      </c>
      <c r="C773" t="s">
        <v>151</v>
      </c>
      <c r="D773" t="s">
        <v>971</v>
      </c>
      <c r="E773" t="s">
        <v>563</v>
      </c>
      <c r="F773" t="s">
        <v>1</v>
      </c>
      <c r="G773" t="s">
        <v>1</v>
      </c>
      <c r="H773" t="s">
        <v>1</v>
      </c>
      <c r="I773" t="s">
        <v>1</v>
      </c>
      <c r="J773" t="s">
        <v>1</v>
      </c>
      <c r="K773" t="s">
        <v>1</v>
      </c>
      <c r="L773" t="s">
        <v>1</v>
      </c>
      <c r="M773" t="s">
        <v>1</v>
      </c>
      <c r="N773" t="s">
        <v>1</v>
      </c>
      <c r="O773" t="s">
        <v>1</v>
      </c>
      <c r="P773" t="s">
        <v>1</v>
      </c>
      <c r="Q773" t="s">
        <v>1</v>
      </c>
      <c r="R773" t="s">
        <v>1</v>
      </c>
      <c r="S773" t="s">
        <v>1</v>
      </c>
      <c r="T773" t="s">
        <v>1</v>
      </c>
      <c r="U773" t="s">
        <v>1</v>
      </c>
      <c r="V773" t="s">
        <v>1</v>
      </c>
      <c r="W773" t="s">
        <v>1</v>
      </c>
      <c r="X773" t="s">
        <v>1</v>
      </c>
      <c r="Y773" t="s">
        <v>1</v>
      </c>
      <c r="Z773" t="s">
        <v>1</v>
      </c>
      <c r="AA773" t="s">
        <v>1</v>
      </c>
      <c r="AB773" t="s">
        <v>1</v>
      </c>
      <c r="AC773" t="s">
        <v>1</v>
      </c>
      <c r="AD773" t="s">
        <v>1</v>
      </c>
      <c r="AE773" t="s">
        <v>1</v>
      </c>
      <c r="AF773" t="s">
        <v>1</v>
      </c>
      <c r="AG773" t="s">
        <v>1</v>
      </c>
      <c r="AH773" t="s">
        <v>1</v>
      </c>
      <c r="AI773" t="s">
        <v>1</v>
      </c>
      <c r="AJ773" t="s">
        <v>1</v>
      </c>
      <c r="AK773" t="s">
        <v>1</v>
      </c>
      <c r="AL773" t="s">
        <v>1</v>
      </c>
      <c r="AM773" t="s">
        <v>1</v>
      </c>
      <c r="AN773" t="s">
        <v>1</v>
      </c>
      <c r="AO773" t="s">
        <v>1</v>
      </c>
      <c r="AP773" t="s">
        <v>1</v>
      </c>
      <c r="AQ773" t="s">
        <v>1</v>
      </c>
      <c r="AR773" t="s">
        <v>1</v>
      </c>
      <c r="AS773" t="s">
        <v>1</v>
      </c>
      <c r="AT773" t="s">
        <v>1</v>
      </c>
      <c r="AU773" t="s">
        <v>1</v>
      </c>
      <c r="AV773" t="s">
        <v>1</v>
      </c>
      <c r="AW773" t="s">
        <v>1</v>
      </c>
      <c r="AX773" t="s">
        <v>1</v>
      </c>
      <c r="AY773" t="s">
        <v>1</v>
      </c>
      <c r="AZ773" t="s">
        <v>1</v>
      </c>
      <c r="BA773" t="s">
        <v>1</v>
      </c>
      <c r="BB773">
        <v>0</v>
      </c>
      <c r="BC773">
        <v>0.13</v>
      </c>
      <c r="BD773">
        <v>-7.6999999999999999E-2</v>
      </c>
      <c r="BE773">
        <v>-5.2999999999999999E-2</v>
      </c>
      <c r="BF773">
        <v>0</v>
      </c>
      <c r="BG773">
        <v>0</v>
      </c>
      <c r="BH773">
        <v>0</v>
      </c>
      <c r="BI773">
        <v>0</v>
      </c>
    </row>
    <row r="774" spans="1:61" hidden="1">
      <c r="A774" t="s">
        <v>991</v>
      </c>
      <c r="B774" t="s">
        <v>38</v>
      </c>
      <c r="C774" t="s">
        <v>151</v>
      </c>
      <c r="D774" t="s">
        <v>971</v>
      </c>
      <c r="E774" t="s">
        <v>565</v>
      </c>
      <c r="F774" t="s">
        <v>1</v>
      </c>
      <c r="G774" t="s">
        <v>1</v>
      </c>
      <c r="H774" t="s">
        <v>1</v>
      </c>
      <c r="I774" t="s">
        <v>1</v>
      </c>
      <c r="J774" t="s">
        <v>1</v>
      </c>
      <c r="K774" t="s">
        <v>1</v>
      </c>
      <c r="L774" t="s">
        <v>1</v>
      </c>
      <c r="M774" t="s">
        <v>1</v>
      </c>
      <c r="N774" t="s">
        <v>1</v>
      </c>
      <c r="O774" t="s">
        <v>1</v>
      </c>
      <c r="P774" t="s">
        <v>1</v>
      </c>
      <c r="Q774" t="s">
        <v>1</v>
      </c>
      <c r="R774" t="s">
        <v>1</v>
      </c>
      <c r="S774" t="s">
        <v>1</v>
      </c>
      <c r="T774" t="s">
        <v>1</v>
      </c>
      <c r="U774" t="s">
        <v>1</v>
      </c>
      <c r="V774" t="s">
        <v>1</v>
      </c>
      <c r="W774" t="s">
        <v>1</v>
      </c>
      <c r="X774" t="s">
        <v>1</v>
      </c>
      <c r="Y774" t="s">
        <v>1</v>
      </c>
      <c r="Z774" t="s">
        <v>1</v>
      </c>
      <c r="AA774" t="s">
        <v>1</v>
      </c>
      <c r="AB774" t="s">
        <v>1</v>
      </c>
      <c r="AC774" t="s">
        <v>1</v>
      </c>
      <c r="AD774" t="s">
        <v>1</v>
      </c>
      <c r="AE774" t="s">
        <v>1</v>
      </c>
      <c r="AF774" t="s">
        <v>1</v>
      </c>
      <c r="AG774" t="s">
        <v>1</v>
      </c>
      <c r="AH774" t="s">
        <v>1</v>
      </c>
      <c r="AI774" t="s">
        <v>1</v>
      </c>
      <c r="AJ774" t="s">
        <v>1</v>
      </c>
      <c r="AK774" t="s">
        <v>1</v>
      </c>
      <c r="AL774" t="s">
        <v>1</v>
      </c>
      <c r="AM774" t="s">
        <v>1</v>
      </c>
      <c r="AN774" t="s">
        <v>1</v>
      </c>
      <c r="AO774" t="s">
        <v>1</v>
      </c>
      <c r="AP774" t="s">
        <v>1</v>
      </c>
      <c r="AQ774" t="s">
        <v>1</v>
      </c>
      <c r="AR774" t="s">
        <v>1</v>
      </c>
      <c r="AS774" t="s">
        <v>1</v>
      </c>
      <c r="AT774" t="s">
        <v>1</v>
      </c>
      <c r="AU774" t="s">
        <v>1</v>
      </c>
      <c r="AV774" t="s">
        <v>1</v>
      </c>
      <c r="AW774" t="s">
        <v>1</v>
      </c>
      <c r="AX774" t="s">
        <v>1</v>
      </c>
      <c r="AY774" t="s">
        <v>1</v>
      </c>
      <c r="AZ774" t="s">
        <v>1</v>
      </c>
      <c r="BA774" t="s">
        <v>1</v>
      </c>
      <c r="BB774">
        <v>0</v>
      </c>
      <c r="BC774">
        <v>0</v>
      </c>
      <c r="BD774">
        <v>0</v>
      </c>
      <c r="BE774">
        <v>0.20300000000000001</v>
      </c>
      <c r="BF774">
        <v>-0.105</v>
      </c>
      <c r="BG774">
        <v>0.01</v>
      </c>
      <c r="BH774">
        <v>-2.3E-2</v>
      </c>
      <c r="BI774">
        <v>0.01</v>
      </c>
    </row>
    <row r="775" spans="1:61" hidden="1">
      <c r="A775" t="s">
        <v>992</v>
      </c>
      <c r="B775" t="s">
        <v>39</v>
      </c>
      <c r="C775" t="s">
        <v>151</v>
      </c>
      <c r="D775" t="s">
        <v>971</v>
      </c>
      <c r="E775" t="s">
        <v>567</v>
      </c>
      <c r="F775" t="s">
        <v>1</v>
      </c>
      <c r="G775" t="s">
        <v>1</v>
      </c>
      <c r="H775" t="s">
        <v>1</v>
      </c>
      <c r="I775" t="s">
        <v>1</v>
      </c>
      <c r="J775" t="s">
        <v>1</v>
      </c>
      <c r="K775" t="s">
        <v>1</v>
      </c>
      <c r="L775" t="s">
        <v>1</v>
      </c>
      <c r="M775" t="s">
        <v>1</v>
      </c>
      <c r="N775" t="s">
        <v>1</v>
      </c>
      <c r="O775" t="s">
        <v>1</v>
      </c>
      <c r="P775" t="s">
        <v>1</v>
      </c>
      <c r="Q775" t="s">
        <v>1</v>
      </c>
      <c r="R775" t="s">
        <v>1</v>
      </c>
      <c r="S775" t="s">
        <v>1</v>
      </c>
      <c r="T775" t="s">
        <v>1</v>
      </c>
      <c r="U775" t="s">
        <v>1</v>
      </c>
      <c r="V775" t="s">
        <v>1</v>
      </c>
      <c r="W775" t="s">
        <v>1</v>
      </c>
      <c r="X775" t="s">
        <v>1</v>
      </c>
      <c r="Y775" t="s">
        <v>1</v>
      </c>
      <c r="Z775" t="s">
        <v>1</v>
      </c>
      <c r="AA775" t="s">
        <v>1</v>
      </c>
      <c r="AB775" t="s">
        <v>1</v>
      </c>
      <c r="AC775" t="s">
        <v>1</v>
      </c>
      <c r="AD775" t="s">
        <v>1</v>
      </c>
      <c r="AE775" t="s">
        <v>1</v>
      </c>
      <c r="AF775" t="s">
        <v>1</v>
      </c>
      <c r="AG775" t="s">
        <v>1</v>
      </c>
      <c r="AH775" t="s">
        <v>1</v>
      </c>
      <c r="AI775" t="s">
        <v>1</v>
      </c>
      <c r="AJ775" t="s">
        <v>1</v>
      </c>
      <c r="AK775" t="s">
        <v>1</v>
      </c>
      <c r="AL775" t="s">
        <v>1</v>
      </c>
      <c r="AM775" t="s">
        <v>1</v>
      </c>
      <c r="AN775" t="s">
        <v>1</v>
      </c>
      <c r="AO775" t="s">
        <v>1</v>
      </c>
      <c r="AP775" t="s">
        <v>1</v>
      </c>
      <c r="AQ775" t="s">
        <v>1</v>
      </c>
      <c r="AR775" t="s">
        <v>1</v>
      </c>
      <c r="AS775" t="s">
        <v>1</v>
      </c>
      <c r="AT775" t="s">
        <v>1</v>
      </c>
      <c r="AU775" t="s">
        <v>1</v>
      </c>
      <c r="AV775" t="s">
        <v>1</v>
      </c>
      <c r="AW775" t="s">
        <v>1</v>
      </c>
      <c r="AX775" t="s">
        <v>1</v>
      </c>
      <c r="AY775" t="s">
        <v>1</v>
      </c>
      <c r="AZ775" t="s">
        <v>1</v>
      </c>
      <c r="BA775" t="s">
        <v>1</v>
      </c>
      <c r="BB775">
        <v>0</v>
      </c>
      <c r="BC775">
        <v>0</v>
      </c>
      <c r="BD775">
        <v>0</v>
      </c>
      <c r="BE775">
        <v>0</v>
      </c>
      <c r="BF775">
        <v>0</v>
      </c>
      <c r="BG775">
        <v>0</v>
      </c>
      <c r="BH775">
        <v>0</v>
      </c>
      <c r="BI775">
        <v>0</v>
      </c>
    </row>
    <row r="776" spans="1:61" hidden="1">
      <c r="A776" t="s">
        <v>993</v>
      </c>
      <c r="B776" t="s">
        <v>40</v>
      </c>
      <c r="C776" t="s">
        <v>151</v>
      </c>
      <c r="D776" t="s">
        <v>971</v>
      </c>
      <c r="E776" t="s">
        <v>569</v>
      </c>
      <c r="F776" t="s">
        <v>1</v>
      </c>
      <c r="G776" t="s">
        <v>1</v>
      </c>
      <c r="H776" t="s">
        <v>1</v>
      </c>
      <c r="I776" t="s">
        <v>1</v>
      </c>
      <c r="J776" t="s">
        <v>1</v>
      </c>
      <c r="K776" t="s">
        <v>1</v>
      </c>
      <c r="L776" t="s">
        <v>1</v>
      </c>
      <c r="M776" t="s">
        <v>1</v>
      </c>
      <c r="N776" t="s">
        <v>1</v>
      </c>
      <c r="O776" t="s">
        <v>1</v>
      </c>
      <c r="P776" t="s">
        <v>1</v>
      </c>
      <c r="Q776" t="s">
        <v>1</v>
      </c>
      <c r="R776" t="s">
        <v>1</v>
      </c>
      <c r="S776" t="s">
        <v>1</v>
      </c>
      <c r="T776" t="s">
        <v>1</v>
      </c>
      <c r="U776" t="s">
        <v>1</v>
      </c>
      <c r="V776" t="s">
        <v>1</v>
      </c>
      <c r="W776" t="s">
        <v>1</v>
      </c>
      <c r="X776" t="s">
        <v>1</v>
      </c>
      <c r="Y776" t="s">
        <v>1</v>
      </c>
      <c r="Z776" t="s">
        <v>1</v>
      </c>
      <c r="AA776" t="s">
        <v>1</v>
      </c>
      <c r="AB776" t="s">
        <v>1</v>
      </c>
      <c r="AC776" t="s">
        <v>1</v>
      </c>
      <c r="AD776" t="s">
        <v>1</v>
      </c>
      <c r="AE776" t="s">
        <v>1</v>
      </c>
      <c r="AF776" t="s">
        <v>1</v>
      </c>
      <c r="AG776" t="s">
        <v>1</v>
      </c>
      <c r="AH776" t="s">
        <v>1</v>
      </c>
      <c r="AI776" t="s">
        <v>1</v>
      </c>
      <c r="AJ776" t="s">
        <v>1</v>
      </c>
      <c r="AK776" t="s">
        <v>1</v>
      </c>
      <c r="AL776" t="s">
        <v>1</v>
      </c>
      <c r="AM776" t="s">
        <v>1</v>
      </c>
      <c r="AN776" t="s">
        <v>1</v>
      </c>
      <c r="AO776" t="s">
        <v>1</v>
      </c>
      <c r="AP776" t="s">
        <v>1</v>
      </c>
      <c r="AQ776" t="s">
        <v>1</v>
      </c>
      <c r="AR776" t="s">
        <v>1</v>
      </c>
      <c r="AS776" t="s">
        <v>1</v>
      </c>
      <c r="AT776" t="s">
        <v>1</v>
      </c>
      <c r="AU776" t="s">
        <v>1</v>
      </c>
      <c r="AV776" t="s">
        <v>1</v>
      </c>
      <c r="AW776" t="s">
        <v>1</v>
      </c>
      <c r="AX776" t="s">
        <v>1</v>
      </c>
      <c r="AY776" t="s">
        <v>1</v>
      </c>
      <c r="AZ776" t="s">
        <v>1</v>
      </c>
      <c r="BA776" t="s">
        <v>1</v>
      </c>
      <c r="BB776">
        <v>0</v>
      </c>
      <c r="BC776">
        <v>0</v>
      </c>
      <c r="BD776">
        <v>136</v>
      </c>
      <c r="BE776">
        <v>2641.7</v>
      </c>
      <c r="BF776">
        <v>-2640.5</v>
      </c>
      <c r="BG776">
        <v>30.8</v>
      </c>
      <c r="BH776">
        <v>-32</v>
      </c>
      <c r="BI776">
        <v>0</v>
      </c>
    </row>
    <row r="777" spans="1:61" hidden="1">
      <c r="A777" t="s">
        <v>994</v>
      </c>
      <c r="B777" t="s">
        <v>41</v>
      </c>
      <c r="C777" t="s">
        <v>151</v>
      </c>
      <c r="D777" t="s">
        <v>971</v>
      </c>
      <c r="E777" t="s">
        <v>571</v>
      </c>
      <c r="F777" t="s">
        <v>1</v>
      </c>
      <c r="G777" t="s">
        <v>1</v>
      </c>
      <c r="H777" t="s">
        <v>1</v>
      </c>
      <c r="I777" t="s">
        <v>1</v>
      </c>
      <c r="J777" t="s">
        <v>1</v>
      </c>
      <c r="K777" t="s">
        <v>1</v>
      </c>
      <c r="L777" t="s">
        <v>1</v>
      </c>
      <c r="M777" t="s">
        <v>1</v>
      </c>
      <c r="N777" t="s">
        <v>1</v>
      </c>
      <c r="O777" t="s">
        <v>1</v>
      </c>
      <c r="P777" t="s">
        <v>1</v>
      </c>
      <c r="Q777" t="s">
        <v>1</v>
      </c>
      <c r="R777" t="s">
        <v>1</v>
      </c>
      <c r="S777" t="s">
        <v>1</v>
      </c>
      <c r="T777" t="s">
        <v>1</v>
      </c>
      <c r="U777" t="s">
        <v>1</v>
      </c>
      <c r="V777" t="s">
        <v>1</v>
      </c>
      <c r="W777" t="s">
        <v>1</v>
      </c>
      <c r="X777" t="s">
        <v>1</v>
      </c>
      <c r="Y777" t="s">
        <v>1</v>
      </c>
      <c r="Z777" t="s">
        <v>1</v>
      </c>
      <c r="AA777" t="s">
        <v>1</v>
      </c>
      <c r="AB777" t="s">
        <v>1</v>
      </c>
      <c r="AC777" t="s">
        <v>1</v>
      </c>
      <c r="AD777" t="s">
        <v>1</v>
      </c>
      <c r="AE777" t="s">
        <v>1</v>
      </c>
      <c r="AF777" t="s">
        <v>1</v>
      </c>
      <c r="AG777" t="s">
        <v>1</v>
      </c>
      <c r="AH777" t="s">
        <v>1</v>
      </c>
      <c r="AI777" t="s">
        <v>1</v>
      </c>
      <c r="AJ777" t="s">
        <v>1</v>
      </c>
      <c r="AK777" t="s">
        <v>1</v>
      </c>
      <c r="AL777" t="s">
        <v>1</v>
      </c>
      <c r="AM777" t="s">
        <v>1</v>
      </c>
      <c r="AN777" t="s">
        <v>1</v>
      </c>
      <c r="AO777" t="s">
        <v>1</v>
      </c>
      <c r="AP777" t="s">
        <v>1</v>
      </c>
      <c r="AQ777" t="s">
        <v>1</v>
      </c>
      <c r="AR777" t="s">
        <v>1</v>
      </c>
      <c r="AS777" t="s">
        <v>1</v>
      </c>
      <c r="AT777" t="s">
        <v>1</v>
      </c>
      <c r="AU777" t="s">
        <v>1</v>
      </c>
      <c r="AV777" t="s">
        <v>1</v>
      </c>
      <c r="AW777" t="s">
        <v>1</v>
      </c>
      <c r="AX777" t="s">
        <v>1</v>
      </c>
      <c r="AY777" t="s">
        <v>1</v>
      </c>
      <c r="AZ777" t="s">
        <v>1</v>
      </c>
      <c r="BA777" t="s">
        <v>1</v>
      </c>
      <c r="BB777">
        <v>0</v>
      </c>
      <c r="BC777">
        <v>0</v>
      </c>
      <c r="BD777">
        <v>0.02</v>
      </c>
      <c r="BE777">
        <v>-0.02</v>
      </c>
      <c r="BF777">
        <v>0</v>
      </c>
      <c r="BG777">
        <v>0</v>
      </c>
      <c r="BH777">
        <v>0</v>
      </c>
      <c r="BI777">
        <v>0</v>
      </c>
    </row>
    <row r="778" spans="1:61" hidden="1">
      <c r="A778" t="s">
        <v>995</v>
      </c>
      <c r="B778" t="s">
        <v>42</v>
      </c>
      <c r="C778" t="s">
        <v>151</v>
      </c>
      <c r="D778" t="s">
        <v>971</v>
      </c>
      <c r="E778" t="s">
        <v>573</v>
      </c>
      <c r="F778" t="s">
        <v>1</v>
      </c>
      <c r="G778" t="s">
        <v>1</v>
      </c>
      <c r="H778" t="s">
        <v>1</v>
      </c>
      <c r="I778" t="s">
        <v>1</v>
      </c>
      <c r="J778" t="s">
        <v>1</v>
      </c>
      <c r="K778" t="s">
        <v>1</v>
      </c>
      <c r="L778" t="s">
        <v>1</v>
      </c>
      <c r="M778" t="s">
        <v>1</v>
      </c>
      <c r="N778" t="s">
        <v>1</v>
      </c>
      <c r="O778" t="s">
        <v>1</v>
      </c>
      <c r="P778" t="s">
        <v>1</v>
      </c>
      <c r="Q778" t="s">
        <v>1</v>
      </c>
      <c r="R778" t="s">
        <v>1</v>
      </c>
      <c r="S778" t="s">
        <v>1</v>
      </c>
      <c r="T778" t="s">
        <v>1</v>
      </c>
      <c r="U778" t="s">
        <v>1</v>
      </c>
      <c r="V778" t="s">
        <v>1</v>
      </c>
      <c r="W778" t="s">
        <v>1</v>
      </c>
      <c r="X778" t="s">
        <v>1</v>
      </c>
      <c r="Y778" t="s">
        <v>1</v>
      </c>
      <c r="Z778" t="s">
        <v>1</v>
      </c>
      <c r="AA778" t="s">
        <v>1</v>
      </c>
      <c r="AB778" t="s">
        <v>1</v>
      </c>
      <c r="AC778" t="s">
        <v>1</v>
      </c>
      <c r="AD778" t="s">
        <v>1</v>
      </c>
      <c r="AE778" t="s">
        <v>1</v>
      </c>
      <c r="AF778" t="s">
        <v>1</v>
      </c>
      <c r="AG778" t="s">
        <v>1</v>
      </c>
      <c r="AH778" t="s">
        <v>1</v>
      </c>
      <c r="AI778" t="s">
        <v>1</v>
      </c>
      <c r="AJ778" t="s">
        <v>1</v>
      </c>
      <c r="AK778" t="s">
        <v>1</v>
      </c>
      <c r="AL778" t="s">
        <v>1</v>
      </c>
      <c r="AM778" t="s">
        <v>1</v>
      </c>
      <c r="AN778" t="s">
        <v>1</v>
      </c>
      <c r="AO778" t="s">
        <v>1</v>
      </c>
      <c r="AP778" t="s">
        <v>1</v>
      </c>
      <c r="AQ778" t="s">
        <v>1</v>
      </c>
      <c r="AR778" t="s">
        <v>1</v>
      </c>
      <c r="AS778" t="s">
        <v>1</v>
      </c>
      <c r="AT778" t="s">
        <v>1</v>
      </c>
      <c r="AU778" t="s">
        <v>1</v>
      </c>
      <c r="AV778" t="s">
        <v>1</v>
      </c>
      <c r="AW778" t="s">
        <v>1</v>
      </c>
      <c r="AX778" t="s">
        <v>1</v>
      </c>
      <c r="AY778" t="s">
        <v>1</v>
      </c>
      <c r="AZ778" t="s">
        <v>1</v>
      </c>
      <c r="BA778" t="s">
        <v>1</v>
      </c>
      <c r="BB778">
        <v>0</v>
      </c>
      <c r="BC778">
        <v>0</v>
      </c>
      <c r="BD778">
        <v>0</v>
      </c>
      <c r="BE778">
        <v>0</v>
      </c>
      <c r="BF778">
        <v>0</v>
      </c>
      <c r="BG778">
        <v>0</v>
      </c>
      <c r="BH778">
        <v>0</v>
      </c>
      <c r="BI778">
        <v>0</v>
      </c>
    </row>
    <row r="779" spans="1:61" hidden="1">
      <c r="A779" t="s">
        <v>996</v>
      </c>
      <c r="B779" t="s">
        <v>43</v>
      </c>
      <c r="C779" t="s">
        <v>151</v>
      </c>
      <c r="D779" t="s">
        <v>971</v>
      </c>
      <c r="E779" t="s">
        <v>575</v>
      </c>
      <c r="F779" t="s">
        <v>1</v>
      </c>
      <c r="G779" t="s">
        <v>1</v>
      </c>
      <c r="H779" t="s">
        <v>1</v>
      </c>
      <c r="I779" t="s">
        <v>1</v>
      </c>
      <c r="J779" t="s">
        <v>1</v>
      </c>
      <c r="K779" t="s">
        <v>1</v>
      </c>
      <c r="L779" t="s">
        <v>1</v>
      </c>
      <c r="M779" t="s">
        <v>1</v>
      </c>
      <c r="N779" t="s">
        <v>1</v>
      </c>
      <c r="O779" t="s">
        <v>1</v>
      </c>
      <c r="P779" t="s">
        <v>1</v>
      </c>
      <c r="Q779" t="s">
        <v>1</v>
      </c>
      <c r="R779" t="s">
        <v>1</v>
      </c>
      <c r="S779" t="s">
        <v>1</v>
      </c>
      <c r="T779" t="s">
        <v>1</v>
      </c>
      <c r="U779" t="s">
        <v>1</v>
      </c>
      <c r="V779" t="s">
        <v>1</v>
      </c>
      <c r="W779" t="s">
        <v>1</v>
      </c>
      <c r="X779" t="s">
        <v>1</v>
      </c>
      <c r="Y779" t="s">
        <v>1</v>
      </c>
      <c r="Z779" t="s">
        <v>1</v>
      </c>
      <c r="AA779" t="s">
        <v>1</v>
      </c>
      <c r="AB779" t="s">
        <v>1</v>
      </c>
      <c r="AC779" t="s">
        <v>1</v>
      </c>
      <c r="AD779" t="s">
        <v>1</v>
      </c>
      <c r="AE779" t="s">
        <v>1</v>
      </c>
      <c r="AF779" t="s">
        <v>1</v>
      </c>
      <c r="AG779" t="s">
        <v>1</v>
      </c>
      <c r="AH779" t="s">
        <v>1</v>
      </c>
      <c r="AI779" t="s">
        <v>1</v>
      </c>
      <c r="AJ779" t="s">
        <v>1</v>
      </c>
      <c r="AK779" t="s">
        <v>1</v>
      </c>
      <c r="AL779" t="s">
        <v>1</v>
      </c>
      <c r="AM779" t="s">
        <v>1</v>
      </c>
      <c r="AN779" t="s">
        <v>1</v>
      </c>
      <c r="AO779" t="s">
        <v>1</v>
      </c>
      <c r="AP779" t="s">
        <v>1</v>
      </c>
      <c r="AQ779" t="s">
        <v>1</v>
      </c>
      <c r="AR779" t="s">
        <v>1</v>
      </c>
      <c r="AS779" t="s">
        <v>1</v>
      </c>
      <c r="AT779" t="s">
        <v>1</v>
      </c>
      <c r="AU779" t="s">
        <v>1</v>
      </c>
      <c r="AV779" t="s">
        <v>1</v>
      </c>
      <c r="AW779" t="s">
        <v>1</v>
      </c>
      <c r="AX779" t="s">
        <v>1</v>
      </c>
      <c r="AY779" t="s">
        <v>1</v>
      </c>
      <c r="AZ779" t="s">
        <v>1</v>
      </c>
      <c r="BA779" t="s">
        <v>1</v>
      </c>
      <c r="BB779">
        <v>0</v>
      </c>
      <c r="BC779">
        <v>0</v>
      </c>
      <c r="BD779">
        <v>0</v>
      </c>
      <c r="BE779">
        <v>0</v>
      </c>
      <c r="BF779">
        <v>0</v>
      </c>
      <c r="BG779">
        <v>0</v>
      </c>
      <c r="BH779">
        <v>0</v>
      </c>
      <c r="BI779">
        <v>0</v>
      </c>
    </row>
    <row r="780" spans="1:61" hidden="1">
      <c r="A780" t="s">
        <v>997</v>
      </c>
      <c r="B780" t="s">
        <v>44</v>
      </c>
      <c r="C780" t="s">
        <v>151</v>
      </c>
      <c r="D780" t="s">
        <v>971</v>
      </c>
      <c r="E780" t="s">
        <v>577</v>
      </c>
      <c r="F780" t="s">
        <v>1</v>
      </c>
      <c r="G780" t="s">
        <v>1</v>
      </c>
      <c r="H780" t="s">
        <v>1</v>
      </c>
      <c r="I780" t="s">
        <v>1</v>
      </c>
      <c r="J780" t="s">
        <v>1</v>
      </c>
      <c r="K780" t="s">
        <v>1</v>
      </c>
      <c r="L780" t="s">
        <v>1</v>
      </c>
      <c r="M780" t="s">
        <v>1</v>
      </c>
      <c r="N780" t="s">
        <v>1</v>
      </c>
      <c r="O780" t="s">
        <v>1</v>
      </c>
      <c r="P780" t="s">
        <v>1</v>
      </c>
      <c r="Q780" t="s">
        <v>1</v>
      </c>
      <c r="R780" t="s">
        <v>1</v>
      </c>
      <c r="S780" t="s">
        <v>1</v>
      </c>
      <c r="T780" t="s">
        <v>1</v>
      </c>
      <c r="U780" t="s">
        <v>1</v>
      </c>
      <c r="V780" t="s">
        <v>1</v>
      </c>
      <c r="W780" t="s">
        <v>1</v>
      </c>
      <c r="X780" t="s">
        <v>1</v>
      </c>
      <c r="Y780" t="s">
        <v>1</v>
      </c>
      <c r="Z780" t="s">
        <v>1</v>
      </c>
      <c r="AA780" t="s">
        <v>1</v>
      </c>
      <c r="AB780" t="s">
        <v>1</v>
      </c>
      <c r="AC780" t="s">
        <v>1</v>
      </c>
      <c r="AD780" t="s">
        <v>1</v>
      </c>
      <c r="AE780" t="s">
        <v>1</v>
      </c>
      <c r="AF780" t="s">
        <v>1</v>
      </c>
      <c r="AG780" t="s">
        <v>1</v>
      </c>
      <c r="AH780" t="s">
        <v>1</v>
      </c>
      <c r="AI780" t="s">
        <v>1</v>
      </c>
      <c r="AJ780" t="s">
        <v>1</v>
      </c>
      <c r="AK780" t="s">
        <v>1</v>
      </c>
      <c r="AL780" t="s">
        <v>1</v>
      </c>
      <c r="AM780" t="s">
        <v>1</v>
      </c>
      <c r="AN780" t="s">
        <v>1</v>
      </c>
      <c r="AO780" t="s">
        <v>1</v>
      </c>
      <c r="AP780" t="s">
        <v>1</v>
      </c>
      <c r="AQ780" t="s">
        <v>1</v>
      </c>
      <c r="AR780" t="s">
        <v>1</v>
      </c>
      <c r="AS780" t="s">
        <v>1</v>
      </c>
      <c r="AT780" t="s">
        <v>1</v>
      </c>
      <c r="AU780" t="s">
        <v>1</v>
      </c>
      <c r="AV780" t="s">
        <v>1</v>
      </c>
      <c r="AW780" t="s">
        <v>1</v>
      </c>
      <c r="AX780" t="s">
        <v>1</v>
      </c>
      <c r="AY780" t="s">
        <v>1</v>
      </c>
      <c r="AZ780" t="s">
        <v>1</v>
      </c>
      <c r="BA780" t="s">
        <v>1</v>
      </c>
      <c r="BB780">
        <v>0</v>
      </c>
      <c r="BC780">
        <v>0</v>
      </c>
      <c r="BD780">
        <v>0</v>
      </c>
      <c r="BE780">
        <v>0</v>
      </c>
      <c r="BF780">
        <v>0</v>
      </c>
      <c r="BG780">
        <v>0</v>
      </c>
      <c r="BH780">
        <v>158.5</v>
      </c>
      <c r="BI780">
        <v>-154.69999999999999</v>
      </c>
    </row>
    <row r="781" spans="1:61" hidden="1">
      <c r="A781" t="s">
        <v>998</v>
      </c>
      <c r="B781" t="s">
        <v>45</v>
      </c>
      <c r="C781" t="s">
        <v>151</v>
      </c>
      <c r="D781" t="s">
        <v>971</v>
      </c>
      <c r="E781" t="s">
        <v>579</v>
      </c>
      <c r="F781" t="s">
        <v>1</v>
      </c>
      <c r="G781" t="s">
        <v>1</v>
      </c>
      <c r="H781" t="s">
        <v>1</v>
      </c>
      <c r="I781" t="s">
        <v>1</v>
      </c>
      <c r="J781" t="s">
        <v>1</v>
      </c>
      <c r="K781" t="s">
        <v>1</v>
      </c>
      <c r="L781" t="s">
        <v>1</v>
      </c>
      <c r="M781" t="s">
        <v>1</v>
      </c>
      <c r="N781" t="s">
        <v>1</v>
      </c>
      <c r="O781" t="s">
        <v>1</v>
      </c>
      <c r="P781" t="s">
        <v>1</v>
      </c>
      <c r="Q781" t="s">
        <v>1</v>
      </c>
      <c r="R781" t="s">
        <v>1</v>
      </c>
      <c r="S781" t="s">
        <v>1</v>
      </c>
      <c r="T781" t="s">
        <v>1</v>
      </c>
      <c r="U781" t="s">
        <v>1</v>
      </c>
      <c r="V781" t="s">
        <v>1</v>
      </c>
      <c r="W781" t="s">
        <v>1</v>
      </c>
      <c r="X781" t="s">
        <v>1</v>
      </c>
      <c r="Y781" t="s">
        <v>1</v>
      </c>
      <c r="Z781" t="s">
        <v>1</v>
      </c>
      <c r="AA781" t="s">
        <v>1</v>
      </c>
      <c r="AB781" t="s">
        <v>1</v>
      </c>
      <c r="AC781" t="s">
        <v>1</v>
      </c>
      <c r="AD781" t="s">
        <v>1</v>
      </c>
      <c r="AE781" t="s">
        <v>1</v>
      </c>
      <c r="AF781" t="s">
        <v>1</v>
      </c>
      <c r="AG781" t="s">
        <v>1</v>
      </c>
      <c r="AH781" t="s">
        <v>1</v>
      </c>
      <c r="AI781" t="s">
        <v>1</v>
      </c>
      <c r="AJ781" t="s">
        <v>1</v>
      </c>
      <c r="AK781" t="s">
        <v>1</v>
      </c>
      <c r="AL781" t="s">
        <v>1</v>
      </c>
      <c r="AM781" t="s">
        <v>1</v>
      </c>
      <c r="AN781" t="s">
        <v>1</v>
      </c>
      <c r="AO781" t="s">
        <v>1</v>
      </c>
      <c r="AP781" t="s">
        <v>1</v>
      </c>
      <c r="AQ781" t="s">
        <v>1</v>
      </c>
      <c r="AR781" t="s">
        <v>1</v>
      </c>
      <c r="AS781" t="s">
        <v>1</v>
      </c>
      <c r="AT781" t="s">
        <v>1</v>
      </c>
      <c r="AU781" t="s">
        <v>1</v>
      </c>
      <c r="AV781" t="s">
        <v>1</v>
      </c>
      <c r="AW781" t="s">
        <v>1</v>
      </c>
      <c r="AX781" t="s">
        <v>1</v>
      </c>
      <c r="AY781" t="s">
        <v>1</v>
      </c>
      <c r="AZ781" t="s">
        <v>1</v>
      </c>
      <c r="BA781" t="s">
        <v>1</v>
      </c>
      <c r="BB781">
        <v>0</v>
      </c>
      <c r="BC781">
        <v>0</v>
      </c>
      <c r="BD781">
        <v>2.4369999999999998</v>
      </c>
      <c r="BE781">
        <v>3.1059999999999999</v>
      </c>
      <c r="BF781">
        <v>-5.67</v>
      </c>
      <c r="BG781">
        <v>0.03</v>
      </c>
      <c r="BH781">
        <v>-0.17299999999999999</v>
      </c>
      <c r="BI781">
        <v>0</v>
      </c>
    </row>
    <row r="782" spans="1:61" hidden="1">
      <c r="A782" t="s">
        <v>999</v>
      </c>
      <c r="B782" t="s">
        <v>46</v>
      </c>
      <c r="C782" t="s">
        <v>151</v>
      </c>
      <c r="D782" t="s">
        <v>971</v>
      </c>
      <c r="E782" t="s">
        <v>581</v>
      </c>
      <c r="F782" t="s">
        <v>1</v>
      </c>
      <c r="G782" t="s">
        <v>1</v>
      </c>
      <c r="H782" t="s">
        <v>1</v>
      </c>
      <c r="I782" t="s">
        <v>1</v>
      </c>
      <c r="J782" t="s">
        <v>1</v>
      </c>
      <c r="K782" t="s">
        <v>1</v>
      </c>
      <c r="L782" t="s">
        <v>1</v>
      </c>
      <c r="M782" t="s">
        <v>1</v>
      </c>
      <c r="N782" t="s">
        <v>1</v>
      </c>
      <c r="O782" t="s">
        <v>1</v>
      </c>
      <c r="P782" t="s">
        <v>1</v>
      </c>
      <c r="Q782" t="s">
        <v>1</v>
      </c>
      <c r="R782" t="s">
        <v>1</v>
      </c>
      <c r="S782" t="s">
        <v>1</v>
      </c>
      <c r="T782" t="s">
        <v>1</v>
      </c>
      <c r="U782" t="s">
        <v>1</v>
      </c>
      <c r="V782" t="s">
        <v>1</v>
      </c>
      <c r="W782" t="s">
        <v>1</v>
      </c>
      <c r="X782" t="s">
        <v>1</v>
      </c>
      <c r="Y782" t="s">
        <v>1</v>
      </c>
      <c r="Z782" t="s">
        <v>1</v>
      </c>
      <c r="AA782" t="s">
        <v>1</v>
      </c>
      <c r="AB782" t="s">
        <v>1</v>
      </c>
      <c r="AC782" t="s">
        <v>1</v>
      </c>
      <c r="AD782" t="s">
        <v>1</v>
      </c>
      <c r="AE782" t="s">
        <v>1</v>
      </c>
      <c r="AF782" t="s">
        <v>1</v>
      </c>
      <c r="AG782" t="s">
        <v>1</v>
      </c>
      <c r="AH782" t="s">
        <v>1</v>
      </c>
      <c r="AI782" t="s">
        <v>1</v>
      </c>
      <c r="AJ782" t="s">
        <v>1</v>
      </c>
      <c r="AK782" t="s">
        <v>1</v>
      </c>
      <c r="AL782" t="s">
        <v>1</v>
      </c>
      <c r="AM782" t="s">
        <v>1</v>
      </c>
      <c r="AN782" t="s">
        <v>1</v>
      </c>
      <c r="AO782" t="s">
        <v>1</v>
      </c>
      <c r="AP782" t="s">
        <v>1</v>
      </c>
      <c r="AQ782" t="s">
        <v>1</v>
      </c>
      <c r="AR782" t="s">
        <v>1</v>
      </c>
      <c r="AS782" t="s">
        <v>1</v>
      </c>
      <c r="AT782" t="s">
        <v>1</v>
      </c>
      <c r="AU782" t="s">
        <v>1</v>
      </c>
      <c r="AV782" t="s">
        <v>1</v>
      </c>
      <c r="AW782" t="s">
        <v>1</v>
      </c>
      <c r="AX782" t="s">
        <v>1</v>
      </c>
      <c r="AY782" t="s">
        <v>1</v>
      </c>
      <c r="AZ782" t="s">
        <v>1</v>
      </c>
      <c r="BA782" t="s">
        <v>1</v>
      </c>
      <c r="BB782">
        <v>0</v>
      </c>
      <c r="BC782">
        <v>0</v>
      </c>
      <c r="BD782">
        <v>0.2</v>
      </c>
      <c r="BE782">
        <v>-0.2</v>
      </c>
      <c r="BF782">
        <v>0</v>
      </c>
      <c r="BG782">
        <v>0</v>
      </c>
      <c r="BH782">
        <v>0</v>
      </c>
      <c r="BI782">
        <v>0</v>
      </c>
    </row>
    <row r="783" spans="1:61" hidden="1">
      <c r="A783" t="s">
        <v>1000</v>
      </c>
      <c r="B783" t="s">
        <v>47</v>
      </c>
      <c r="C783" t="s">
        <v>151</v>
      </c>
      <c r="D783" t="s">
        <v>971</v>
      </c>
      <c r="E783" t="s">
        <v>583</v>
      </c>
      <c r="F783" t="s">
        <v>1</v>
      </c>
      <c r="G783" t="s">
        <v>1</v>
      </c>
      <c r="H783" t="s">
        <v>1</v>
      </c>
      <c r="I783" t="s">
        <v>1</v>
      </c>
      <c r="J783" t="s">
        <v>1</v>
      </c>
      <c r="K783" t="s">
        <v>1</v>
      </c>
      <c r="L783" t="s">
        <v>1</v>
      </c>
      <c r="M783" t="s">
        <v>1</v>
      </c>
      <c r="N783" t="s">
        <v>1</v>
      </c>
      <c r="O783" t="s">
        <v>1</v>
      </c>
      <c r="P783" t="s">
        <v>1</v>
      </c>
      <c r="Q783" t="s">
        <v>1</v>
      </c>
      <c r="R783" t="s">
        <v>1</v>
      </c>
      <c r="S783" t="s">
        <v>1</v>
      </c>
      <c r="T783" t="s">
        <v>1</v>
      </c>
      <c r="U783" t="s">
        <v>1</v>
      </c>
      <c r="V783" t="s">
        <v>1</v>
      </c>
      <c r="W783" t="s">
        <v>1</v>
      </c>
      <c r="X783" t="s">
        <v>1</v>
      </c>
      <c r="Y783" t="s">
        <v>1</v>
      </c>
      <c r="Z783" t="s">
        <v>1</v>
      </c>
      <c r="AA783" t="s">
        <v>1</v>
      </c>
      <c r="AB783" t="s">
        <v>1</v>
      </c>
      <c r="AC783" t="s">
        <v>1</v>
      </c>
      <c r="AD783" t="s">
        <v>1</v>
      </c>
      <c r="AE783" t="s">
        <v>1</v>
      </c>
      <c r="AF783" t="s">
        <v>1</v>
      </c>
      <c r="AG783" t="s">
        <v>1</v>
      </c>
      <c r="AH783" t="s">
        <v>1</v>
      </c>
      <c r="AI783" t="s">
        <v>1</v>
      </c>
      <c r="AJ783" t="s">
        <v>1</v>
      </c>
      <c r="AK783" t="s">
        <v>1</v>
      </c>
      <c r="AL783" t="s">
        <v>1</v>
      </c>
      <c r="AM783" t="s">
        <v>1</v>
      </c>
      <c r="AN783" t="s">
        <v>1</v>
      </c>
      <c r="AO783" t="s">
        <v>1</v>
      </c>
      <c r="AP783" t="s">
        <v>1</v>
      </c>
      <c r="AQ783" t="s">
        <v>1</v>
      </c>
      <c r="AR783" t="s">
        <v>1</v>
      </c>
      <c r="AS783" t="s">
        <v>1</v>
      </c>
      <c r="AT783" t="s">
        <v>1</v>
      </c>
      <c r="AU783" t="s">
        <v>1</v>
      </c>
      <c r="AV783" t="s">
        <v>1</v>
      </c>
      <c r="AW783" t="s">
        <v>1</v>
      </c>
      <c r="AX783" t="s">
        <v>1</v>
      </c>
      <c r="AY783" t="s">
        <v>1</v>
      </c>
      <c r="AZ783" t="s">
        <v>1</v>
      </c>
      <c r="BA783" t="s">
        <v>1</v>
      </c>
      <c r="BB783">
        <v>0</v>
      </c>
      <c r="BC783">
        <v>0</v>
      </c>
      <c r="BD783">
        <v>0</v>
      </c>
      <c r="BE783">
        <v>0</v>
      </c>
      <c r="BF783">
        <v>0</v>
      </c>
      <c r="BG783">
        <v>0</v>
      </c>
      <c r="BH783">
        <v>0</v>
      </c>
      <c r="BI783">
        <v>0</v>
      </c>
    </row>
    <row r="784" spans="1:61" hidden="1">
      <c r="A784" t="s">
        <v>1001</v>
      </c>
      <c r="B784" t="s">
        <v>48</v>
      </c>
      <c r="C784" t="s">
        <v>151</v>
      </c>
      <c r="D784" t="s">
        <v>971</v>
      </c>
      <c r="E784" t="s">
        <v>585</v>
      </c>
      <c r="F784" t="s">
        <v>1</v>
      </c>
      <c r="G784" t="s">
        <v>1</v>
      </c>
      <c r="H784" t="s">
        <v>1</v>
      </c>
      <c r="I784" t="s">
        <v>1</v>
      </c>
      <c r="J784" t="s">
        <v>1</v>
      </c>
      <c r="K784" t="s">
        <v>1</v>
      </c>
      <c r="L784" t="s">
        <v>1</v>
      </c>
      <c r="M784" t="s">
        <v>1</v>
      </c>
      <c r="N784" t="s">
        <v>1</v>
      </c>
      <c r="O784" t="s">
        <v>1</v>
      </c>
      <c r="P784" t="s">
        <v>1</v>
      </c>
      <c r="Q784" t="s">
        <v>1</v>
      </c>
      <c r="R784" t="s">
        <v>1</v>
      </c>
      <c r="S784" t="s">
        <v>1</v>
      </c>
      <c r="T784" t="s">
        <v>1</v>
      </c>
      <c r="U784" t="s">
        <v>1</v>
      </c>
      <c r="V784" t="s">
        <v>1</v>
      </c>
      <c r="W784" t="s">
        <v>1</v>
      </c>
      <c r="X784" t="s">
        <v>1</v>
      </c>
      <c r="Y784" t="s">
        <v>1</v>
      </c>
      <c r="Z784" t="s">
        <v>1</v>
      </c>
      <c r="AA784" t="s">
        <v>1</v>
      </c>
      <c r="AB784" t="s">
        <v>1</v>
      </c>
      <c r="AC784" t="s">
        <v>1</v>
      </c>
      <c r="AD784" t="s">
        <v>1</v>
      </c>
      <c r="AE784" t="s">
        <v>1</v>
      </c>
      <c r="AF784" t="s">
        <v>1</v>
      </c>
      <c r="AG784" t="s">
        <v>1</v>
      </c>
      <c r="AH784" t="s">
        <v>1</v>
      </c>
      <c r="AI784" t="s">
        <v>1</v>
      </c>
      <c r="AJ784" t="s">
        <v>1</v>
      </c>
      <c r="AK784" t="s">
        <v>1</v>
      </c>
      <c r="AL784" t="s">
        <v>1</v>
      </c>
      <c r="AM784" t="s">
        <v>1</v>
      </c>
      <c r="AN784" t="s">
        <v>1</v>
      </c>
      <c r="AO784" t="s">
        <v>1</v>
      </c>
      <c r="AP784" t="s">
        <v>1</v>
      </c>
      <c r="AQ784" t="s">
        <v>1</v>
      </c>
      <c r="AR784" t="s">
        <v>1</v>
      </c>
      <c r="AS784" t="s">
        <v>1</v>
      </c>
      <c r="AT784" t="s">
        <v>1</v>
      </c>
      <c r="AU784" t="s">
        <v>1</v>
      </c>
      <c r="AV784" t="s">
        <v>1</v>
      </c>
      <c r="AW784" t="s">
        <v>1</v>
      </c>
      <c r="AX784" t="s">
        <v>1</v>
      </c>
      <c r="AY784" t="s">
        <v>1</v>
      </c>
      <c r="AZ784" t="s">
        <v>1</v>
      </c>
      <c r="BA784" t="s">
        <v>1</v>
      </c>
      <c r="BB784">
        <v>0</v>
      </c>
      <c r="BC784">
        <v>0</v>
      </c>
      <c r="BD784">
        <v>0</v>
      </c>
      <c r="BE784">
        <v>0</v>
      </c>
      <c r="BF784">
        <v>0</v>
      </c>
      <c r="BG784">
        <v>0</v>
      </c>
      <c r="BH784">
        <v>0.10100000000000001</v>
      </c>
      <c r="BI784">
        <v>-0.10100000000000001</v>
      </c>
    </row>
    <row r="785" spans="1:61" hidden="1">
      <c r="A785" t="s">
        <v>1002</v>
      </c>
      <c r="B785" t="s">
        <v>49</v>
      </c>
      <c r="C785" t="s">
        <v>151</v>
      </c>
      <c r="D785" t="s">
        <v>971</v>
      </c>
      <c r="E785" t="s">
        <v>587</v>
      </c>
      <c r="F785" t="s">
        <v>1</v>
      </c>
      <c r="G785" t="s">
        <v>1</v>
      </c>
      <c r="H785" t="s">
        <v>1</v>
      </c>
      <c r="I785" t="s">
        <v>1</v>
      </c>
      <c r="J785" t="s">
        <v>1</v>
      </c>
      <c r="K785" t="s">
        <v>1</v>
      </c>
      <c r="L785" t="s">
        <v>1</v>
      </c>
      <c r="M785" t="s">
        <v>1</v>
      </c>
      <c r="N785" t="s">
        <v>1</v>
      </c>
      <c r="O785" t="s">
        <v>1</v>
      </c>
      <c r="P785" t="s">
        <v>1</v>
      </c>
      <c r="Q785" t="s">
        <v>1</v>
      </c>
      <c r="R785" t="s">
        <v>1</v>
      </c>
      <c r="S785" t="s">
        <v>1</v>
      </c>
      <c r="T785" t="s">
        <v>1</v>
      </c>
      <c r="U785" t="s">
        <v>1</v>
      </c>
      <c r="V785" t="s">
        <v>1</v>
      </c>
      <c r="W785" t="s">
        <v>1</v>
      </c>
      <c r="X785" t="s">
        <v>1</v>
      </c>
      <c r="Y785" t="s">
        <v>1</v>
      </c>
      <c r="Z785" t="s">
        <v>1</v>
      </c>
      <c r="AA785" t="s">
        <v>1</v>
      </c>
      <c r="AB785" t="s">
        <v>1</v>
      </c>
      <c r="AC785" t="s">
        <v>1</v>
      </c>
      <c r="AD785" t="s">
        <v>1</v>
      </c>
      <c r="AE785" t="s">
        <v>1</v>
      </c>
      <c r="AF785" t="s">
        <v>1</v>
      </c>
      <c r="AG785" t="s">
        <v>1</v>
      </c>
      <c r="AH785" t="s">
        <v>1</v>
      </c>
      <c r="AI785" t="s">
        <v>1</v>
      </c>
      <c r="AJ785" t="s">
        <v>1</v>
      </c>
      <c r="AK785" t="s">
        <v>1</v>
      </c>
      <c r="AL785" t="s">
        <v>1</v>
      </c>
      <c r="AM785" t="s">
        <v>1</v>
      </c>
      <c r="AN785" t="s">
        <v>1</v>
      </c>
      <c r="AO785" t="s">
        <v>1</v>
      </c>
      <c r="AP785" t="s">
        <v>1</v>
      </c>
      <c r="AQ785" t="s">
        <v>1</v>
      </c>
      <c r="AR785" t="s">
        <v>1</v>
      </c>
      <c r="AS785" t="s">
        <v>1</v>
      </c>
      <c r="AT785" t="s">
        <v>1</v>
      </c>
      <c r="AU785" t="s">
        <v>1</v>
      </c>
      <c r="AV785" t="s">
        <v>1</v>
      </c>
      <c r="AW785" t="s">
        <v>1</v>
      </c>
      <c r="AX785" t="s">
        <v>1</v>
      </c>
      <c r="AY785" t="s">
        <v>1</v>
      </c>
      <c r="AZ785" t="s">
        <v>1</v>
      </c>
      <c r="BA785" t="s">
        <v>1</v>
      </c>
      <c r="BB785">
        <v>0</v>
      </c>
      <c r="BC785">
        <v>0</v>
      </c>
      <c r="BD785">
        <v>0</v>
      </c>
      <c r="BE785">
        <v>0</v>
      </c>
      <c r="BF785">
        <v>0</v>
      </c>
      <c r="BG785">
        <v>0</v>
      </c>
      <c r="BH785">
        <v>0</v>
      </c>
      <c r="BI785">
        <v>0</v>
      </c>
    </row>
    <row r="786" spans="1:61" hidden="1">
      <c r="A786" t="s">
        <v>1003</v>
      </c>
      <c r="B786" t="s">
        <v>50</v>
      </c>
      <c r="C786" t="s">
        <v>151</v>
      </c>
      <c r="D786" t="s">
        <v>971</v>
      </c>
      <c r="E786" t="s">
        <v>589</v>
      </c>
      <c r="F786" t="s">
        <v>1</v>
      </c>
      <c r="G786" t="s">
        <v>1</v>
      </c>
      <c r="H786" t="s">
        <v>1</v>
      </c>
      <c r="I786" t="s">
        <v>1</v>
      </c>
      <c r="J786" t="s">
        <v>1</v>
      </c>
      <c r="K786" t="s">
        <v>1</v>
      </c>
      <c r="L786" t="s">
        <v>1</v>
      </c>
      <c r="M786" t="s">
        <v>1</v>
      </c>
      <c r="N786" t="s">
        <v>1</v>
      </c>
      <c r="O786" t="s">
        <v>1</v>
      </c>
      <c r="P786" t="s">
        <v>1</v>
      </c>
      <c r="Q786" t="s">
        <v>1</v>
      </c>
      <c r="R786" t="s">
        <v>1</v>
      </c>
      <c r="S786" t="s">
        <v>1</v>
      </c>
      <c r="T786" t="s">
        <v>1</v>
      </c>
      <c r="U786" t="s">
        <v>1</v>
      </c>
      <c r="V786" t="s">
        <v>1</v>
      </c>
      <c r="W786" t="s">
        <v>1</v>
      </c>
      <c r="X786" t="s">
        <v>1</v>
      </c>
      <c r="Y786" t="s">
        <v>1</v>
      </c>
      <c r="Z786" t="s">
        <v>1</v>
      </c>
      <c r="AA786" t="s">
        <v>1</v>
      </c>
      <c r="AB786" t="s">
        <v>1</v>
      </c>
      <c r="AC786" t="s">
        <v>1</v>
      </c>
      <c r="AD786" t="s">
        <v>1</v>
      </c>
      <c r="AE786" t="s">
        <v>1</v>
      </c>
      <c r="AF786" t="s">
        <v>1</v>
      </c>
      <c r="AG786" t="s">
        <v>1</v>
      </c>
      <c r="AH786" t="s">
        <v>1</v>
      </c>
      <c r="AI786" t="s">
        <v>1</v>
      </c>
      <c r="AJ786" t="s">
        <v>1</v>
      </c>
      <c r="AK786" t="s">
        <v>1</v>
      </c>
      <c r="AL786" t="s">
        <v>1</v>
      </c>
      <c r="AM786" t="s">
        <v>1</v>
      </c>
      <c r="AN786" t="s">
        <v>1</v>
      </c>
      <c r="AO786" t="s">
        <v>1</v>
      </c>
      <c r="AP786" t="s">
        <v>1</v>
      </c>
      <c r="AQ786" t="s">
        <v>1</v>
      </c>
      <c r="AR786" t="s">
        <v>1</v>
      </c>
      <c r="AS786" t="s">
        <v>1</v>
      </c>
      <c r="AT786" t="s">
        <v>1</v>
      </c>
      <c r="AU786" t="s">
        <v>1</v>
      </c>
      <c r="AV786" t="s">
        <v>1</v>
      </c>
      <c r="AW786" t="s">
        <v>1</v>
      </c>
      <c r="AX786" t="s">
        <v>1</v>
      </c>
      <c r="AY786" t="s">
        <v>1</v>
      </c>
      <c r="AZ786" t="s">
        <v>1</v>
      </c>
      <c r="BA786" t="s">
        <v>1</v>
      </c>
      <c r="BB786">
        <v>0</v>
      </c>
      <c r="BC786">
        <v>0</v>
      </c>
      <c r="BD786">
        <v>0</v>
      </c>
      <c r="BE786">
        <v>0</v>
      </c>
      <c r="BF786">
        <v>0</v>
      </c>
      <c r="BG786">
        <v>0</v>
      </c>
      <c r="BH786">
        <v>0</v>
      </c>
      <c r="BI786">
        <v>0</v>
      </c>
    </row>
    <row r="787" spans="1:61" hidden="1">
      <c r="A787" t="s">
        <v>1004</v>
      </c>
      <c r="B787" t="s">
        <v>51</v>
      </c>
      <c r="C787" t="s">
        <v>151</v>
      </c>
      <c r="D787" t="s">
        <v>971</v>
      </c>
      <c r="E787" t="s">
        <v>591</v>
      </c>
      <c r="F787" t="s">
        <v>1</v>
      </c>
      <c r="G787" t="s">
        <v>1</v>
      </c>
      <c r="H787" t="s">
        <v>1</v>
      </c>
      <c r="I787" t="s">
        <v>1</v>
      </c>
      <c r="J787" t="s">
        <v>1</v>
      </c>
      <c r="K787" t="s">
        <v>1</v>
      </c>
      <c r="L787" t="s">
        <v>1</v>
      </c>
      <c r="M787" t="s">
        <v>1</v>
      </c>
      <c r="N787" t="s">
        <v>1</v>
      </c>
      <c r="O787" t="s">
        <v>1</v>
      </c>
      <c r="P787" t="s">
        <v>1</v>
      </c>
      <c r="Q787" t="s">
        <v>1</v>
      </c>
      <c r="R787" t="s">
        <v>1</v>
      </c>
      <c r="S787" t="s">
        <v>1</v>
      </c>
      <c r="T787" t="s">
        <v>1</v>
      </c>
      <c r="U787" t="s">
        <v>1</v>
      </c>
      <c r="V787" t="s">
        <v>1</v>
      </c>
      <c r="W787" t="s">
        <v>1</v>
      </c>
      <c r="X787" t="s">
        <v>1</v>
      </c>
      <c r="Y787" t="s">
        <v>1</v>
      </c>
      <c r="Z787" t="s">
        <v>1</v>
      </c>
      <c r="AA787" t="s">
        <v>1</v>
      </c>
      <c r="AB787" t="s">
        <v>1</v>
      </c>
      <c r="AC787" t="s">
        <v>1</v>
      </c>
      <c r="AD787" t="s">
        <v>1</v>
      </c>
      <c r="AE787" t="s">
        <v>1</v>
      </c>
      <c r="AF787" t="s">
        <v>1</v>
      </c>
      <c r="AG787" t="s">
        <v>1</v>
      </c>
      <c r="AH787" t="s">
        <v>1</v>
      </c>
      <c r="AI787" t="s">
        <v>1</v>
      </c>
      <c r="AJ787" t="s">
        <v>1</v>
      </c>
      <c r="AK787" t="s">
        <v>1</v>
      </c>
      <c r="AL787" t="s">
        <v>1</v>
      </c>
      <c r="AM787" t="s">
        <v>1</v>
      </c>
      <c r="AN787" t="s">
        <v>1</v>
      </c>
      <c r="AO787" t="s">
        <v>1</v>
      </c>
      <c r="AP787" t="s">
        <v>1</v>
      </c>
      <c r="AQ787" t="s">
        <v>1</v>
      </c>
      <c r="AR787" t="s">
        <v>1</v>
      </c>
      <c r="AS787" t="s">
        <v>1</v>
      </c>
      <c r="AT787" t="s">
        <v>1</v>
      </c>
      <c r="AU787" t="s">
        <v>1</v>
      </c>
      <c r="AV787" t="s">
        <v>1</v>
      </c>
      <c r="AW787" t="s">
        <v>1</v>
      </c>
      <c r="AX787" t="s">
        <v>1</v>
      </c>
      <c r="AY787" t="s">
        <v>1</v>
      </c>
      <c r="AZ787" t="s">
        <v>1</v>
      </c>
      <c r="BA787" t="s">
        <v>1</v>
      </c>
      <c r="BB787">
        <v>0</v>
      </c>
      <c r="BC787">
        <v>0</v>
      </c>
      <c r="BD787">
        <v>0.02</v>
      </c>
      <c r="BE787">
        <v>-7.0000000000000007E-2</v>
      </c>
      <c r="BF787">
        <v>28.06</v>
      </c>
      <c r="BG787">
        <v>-28</v>
      </c>
      <c r="BH787">
        <v>0</v>
      </c>
      <c r="BI787">
        <v>0</v>
      </c>
    </row>
    <row r="788" spans="1:61" hidden="1">
      <c r="A788" t="s">
        <v>1005</v>
      </c>
      <c r="B788" t="s">
        <v>791</v>
      </c>
      <c r="C788" t="s">
        <v>151</v>
      </c>
      <c r="D788" t="s">
        <v>971</v>
      </c>
      <c r="E788" t="s">
        <v>792</v>
      </c>
      <c r="F788" t="s">
        <v>1</v>
      </c>
      <c r="G788" t="s">
        <v>1</v>
      </c>
      <c r="H788" t="s">
        <v>1</v>
      </c>
      <c r="I788" t="s">
        <v>1</v>
      </c>
      <c r="J788" t="s">
        <v>1</v>
      </c>
      <c r="K788" t="s">
        <v>1</v>
      </c>
      <c r="L788" t="s">
        <v>1</v>
      </c>
      <c r="M788" t="s">
        <v>1</v>
      </c>
      <c r="N788" t="s">
        <v>1</v>
      </c>
      <c r="O788" t="s">
        <v>1</v>
      </c>
      <c r="P788" t="s">
        <v>1</v>
      </c>
      <c r="Q788" t="s">
        <v>1</v>
      </c>
      <c r="R788" t="s">
        <v>1</v>
      </c>
      <c r="S788" t="s">
        <v>1</v>
      </c>
      <c r="T788" t="s">
        <v>1</v>
      </c>
      <c r="U788" t="s">
        <v>1</v>
      </c>
      <c r="V788" t="s">
        <v>1</v>
      </c>
      <c r="W788" t="s">
        <v>1</v>
      </c>
      <c r="X788" t="s">
        <v>1</v>
      </c>
      <c r="Y788" t="s">
        <v>1</v>
      </c>
      <c r="Z788" t="s">
        <v>1</v>
      </c>
      <c r="AA788" t="s">
        <v>1</v>
      </c>
      <c r="AB788" t="s">
        <v>1</v>
      </c>
      <c r="AC788" t="s">
        <v>1</v>
      </c>
      <c r="AD788" t="s">
        <v>1</v>
      </c>
      <c r="AE788" t="s">
        <v>1</v>
      </c>
      <c r="AF788" t="s">
        <v>1</v>
      </c>
      <c r="AG788" t="s">
        <v>1</v>
      </c>
      <c r="AH788" t="s">
        <v>1</v>
      </c>
      <c r="AI788" t="s">
        <v>1</v>
      </c>
      <c r="AJ788" t="s">
        <v>1</v>
      </c>
      <c r="AK788" t="s">
        <v>1</v>
      </c>
      <c r="AL788" t="s">
        <v>1</v>
      </c>
      <c r="AM788" t="s">
        <v>1</v>
      </c>
      <c r="AN788" t="s">
        <v>1</v>
      </c>
      <c r="AO788" t="s">
        <v>1</v>
      </c>
      <c r="AP788" t="s">
        <v>1</v>
      </c>
      <c r="AQ788" t="s">
        <v>1</v>
      </c>
      <c r="AR788" t="s">
        <v>1</v>
      </c>
      <c r="AS788" t="s">
        <v>1</v>
      </c>
      <c r="AT788" t="s">
        <v>1</v>
      </c>
      <c r="AU788" t="s">
        <v>1</v>
      </c>
      <c r="AV788" t="s">
        <v>1</v>
      </c>
      <c r="AW788" t="s">
        <v>1</v>
      </c>
      <c r="AX788" t="s">
        <v>1</v>
      </c>
      <c r="AY788" t="s">
        <v>1</v>
      </c>
      <c r="AZ788" t="s">
        <v>1</v>
      </c>
      <c r="BA788" t="s">
        <v>1</v>
      </c>
      <c r="BB788" t="s">
        <v>1</v>
      </c>
      <c r="BC788" t="s">
        <v>1</v>
      </c>
      <c r="BD788" t="s">
        <v>1</v>
      </c>
      <c r="BE788">
        <v>0</v>
      </c>
      <c r="BF788">
        <v>0</v>
      </c>
      <c r="BG788">
        <v>0</v>
      </c>
      <c r="BH788">
        <v>0</v>
      </c>
      <c r="BI788">
        <v>0</v>
      </c>
    </row>
    <row r="789" spans="1:61" hidden="1">
      <c r="A789" t="s">
        <v>1006</v>
      </c>
      <c r="B789" t="s">
        <v>150</v>
      </c>
      <c r="C789" t="s">
        <v>151</v>
      </c>
      <c r="D789" t="s">
        <v>971</v>
      </c>
      <c r="E789" t="s">
        <v>593</v>
      </c>
      <c r="F789" t="s">
        <v>1</v>
      </c>
      <c r="G789" t="s">
        <v>1</v>
      </c>
      <c r="H789" t="s">
        <v>1</v>
      </c>
      <c r="I789" t="s">
        <v>1</v>
      </c>
      <c r="J789" t="s">
        <v>1</v>
      </c>
      <c r="K789" t="s">
        <v>1</v>
      </c>
      <c r="L789" t="s">
        <v>1</v>
      </c>
      <c r="M789" t="s">
        <v>1</v>
      </c>
      <c r="N789" t="s">
        <v>1</v>
      </c>
      <c r="O789" t="s">
        <v>1</v>
      </c>
      <c r="P789" t="s">
        <v>1</v>
      </c>
      <c r="Q789" t="s">
        <v>1</v>
      </c>
      <c r="R789" t="s">
        <v>1</v>
      </c>
      <c r="S789" t="s">
        <v>1</v>
      </c>
      <c r="T789" t="s">
        <v>1</v>
      </c>
      <c r="U789" t="s">
        <v>1</v>
      </c>
      <c r="V789" t="s">
        <v>1</v>
      </c>
      <c r="W789" t="s">
        <v>1</v>
      </c>
      <c r="X789" t="s">
        <v>1</v>
      </c>
      <c r="Y789" t="s">
        <v>1</v>
      </c>
      <c r="Z789" t="s">
        <v>1</v>
      </c>
      <c r="AA789" t="s">
        <v>1</v>
      </c>
      <c r="AB789" t="s">
        <v>1</v>
      </c>
      <c r="AC789" t="s">
        <v>1</v>
      </c>
      <c r="AD789" t="s">
        <v>1</v>
      </c>
      <c r="AE789" t="s">
        <v>1</v>
      </c>
      <c r="AF789" t="s">
        <v>1</v>
      </c>
      <c r="AG789" t="s">
        <v>1</v>
      </c>
      <c r="AH789" t="s">
        <v>1</v>
      </c>
      <c r="AI789" t="s">
        <v>1</v>
      </c>
      <c r="AJ789" t="s">
        <v>1</v>
      </c>
      <c r="AK789" t="s">
        <v>1</v>
      </c>
      <c r="AL789" t="s">
        <v>1</v>
      </c>
      <c r="AM789" t="s">
        <v>1</v>
      </c>
      <c r="AN789" t="s">
        <v>1</v>
      </c>
      <c r="AO789" t="s">
        <v>1</v>
      </c>
      <c r="AP789" t="s">
        <v>1</v>
      </c>
      <c r="AQ789" t="s">
        <v>1</v>
      </c>
      <c r="AR789" t="s">
        <v>1</v>
      </c>
      <c r="AS789" t="s">
        <v>1</v>
      </c>
      <c r="AT789" t="s">
        <v>1</v>
      </c>
      <c r="AU789" t="s">
        <v>1</v>
      </c>
      <c r="AV789" t="s">
        <v>1</v>
      </c>
      <c r="AW789" t="s">
        <v>1</v>
      </c>
      <c r="AX789" t="s">
        <v>1</v>
      </c>
      <c r="AY789" t="s">
        <v>1</v>
      </c>
      <c r="AZ789" t="s">
        <v>1</v>
      </c>
      <c r="BA789" t="s">
        <v>1</v>
      </c>
      <c r="BB789" t="s">
        <v>1</v>
      </c>
      <c r="BC789" t="s">
        <v>1</v>
      </c>
      <c r="BD789" t="s">
        <v>1</v>
      </c>
      <c r="BE789">
        <v>0.13880000000000001</v>
      </c>
      <c r="BF789">
        <v>0.1118</v>
      </c>
      <c r="BG789">
        <v>-0.21160000000000001</v>
      </c>
      <c r="BH789">
        <v>0.2656</v>
      </c>
      <c r="BI789">
        <v>-0.2903</v>
      </c>
    </row>
    <row r="790" spans="1:61" hidden="1">
      <c r="A790" t="s">
        <v>1007</v>
      </c>
      <c r="B790" t="s">
        <v>155</v>
      </c>
      <c r="C790" t="s">
        <v>151</v>
      </c>
      <c r="D790" t="s">
        <v>971</v>
      </c>
      <c r="E790" t="s">
        <v>593</v>
      </c>
      <c r="F790" t="s">
        <v>1</v>
      </c>
      <c r="G790" t="s">
        <v>1</v>
      </c>
      <c r="H790" t="s">
        <v>1</v>
      </c>
      <c r="I790" t="s">
        <v>1</v>
      </c>
      <c r="J790" t="s">
        <v>1</v>
      </c>
      <c r="K790" t="s">
        <v>1</v>
      </c>
      <c r="L790" t="s">
        <v>1</v>
      </c>
      <c r="M790" t="s">
        <v>1</v>
      </c>
      <c r="N790" t="s">
        <v>1</v>
      </c>
      <c r="O790" t="s">
        <v>1</v>
      </c>
      <c r="P790" t="s">
        <v>1</v>
      </c>
      <c r="Q790" t="s">
        <v>1</v>
      </c>
      <c r="R790" t="s">
        <v>1</v>
      </c>
      <c r="S790" t="s">
        <v>1</v>
      </c>
      <c r="T790" t="s">
        <v>1</v>
      </c>
      <c r="U790" t="s">
        <v>1</v>
      </c>
      <c r="V790" t="s">
        <v>1</v>
      </c>
      <c r="W790" t="s">
        <v>1</v>
      </c>
      <c r="X790" t="s">
        <v>1</v>
      </c>
      <c r="Y790" t="s">
        <v>1</v>
      </c>
      <c r="Z790" t="s">
        <v>1</v>
      </c>
      <c r="AA790" t="s">
        <v>1</v>
      </c>
      <c r="AB790" t="s">
        <v>1</v>
      </c>
      <c r="AC790" t="s">
        <v>1</v>
      </c>
      <c r="AD790" t="s">
        <v>1</v>
      </c>
      <c r="AE790" t="s">
        <v>1</v>
      </c>
      <c r="AF790" t="s">
        <v>1</v>
      </c>
      <c r="AG790" t="s">
        <v>1</v>
      </c>
      <c r="AH790" t="s">
        <v>1</v>
      </c>
      <c r="AI790" t="s">
        <v>1</v>
      </c>
      <c r="AJ790" t="s">
        <v>1</v>
      </c>
      <c r="AK790" t="s">
        <v>1</v>
      </c>
      <c r="AL790" t="s">
        <v>1</v>
      </c>
      <c r="AM790" t="s">
        <v>1</v>
      </c>
      <c r="AN790" t="s">
        <v>1</v>
      </c>
      <c r="AO790" t="s">
        <v>1</v>
      </c>
      <c r="AP790" t="s">
        <v>1</v>
      </c>
      <c r="AQ790" t="s">
        <v>1</v>
      </c>
      <c r="AR790" t="s">
        <v>1</v>
      </c>
      <c r="AS790" t="s">
        <v>1</v>
      </c>
      <c r="AT790" t="s">
        <v>1</v>
      </c>
      <c r="AU790" t="s">
        <v>1</v>
      </c>
      <c r="AV790" t="s">
        <v>1</v>
      </c>
      <c r="AW790" t="s">
        <v>1</v>
      </c>
      <c r="AX790" t="s">
        <v>1</v>
      </c>
      <c r="AY790" t="s">
        <v>1</v>
      </c>
      <c r="AZ790" t="s">
        <v>1</v>
      </c>
      <c r="BA790" t="s">
        <v>1</v>
      </c>
      <c r="BB790">
        <v>0</v>
      </c>
      <c r="BC790">
        <v>1.1000000000000001E-3</v>
      </c>
      <c r="BD790">
        <v>3.3300000000000003E-2</v>
      </c>
      <c r="BE790">
        <v>0.13930000000000001</v>
      </c>
      <c r="BF790">
        <v>0.11210000000000001</v>
      </c>
      <c r="BG790">
        <v>-0.21229999999999999</v>
      </c>
      <c r="BH790">
        <v>0.26379999999999998</v>
      </c>
      <c r="BI790">
        <v>-0.29070000000000001</v>
      </c>
    </row>
    <row r="791" spans="1:61" hidden="1">
      <c r="A791" t="s">
        <v>1008</v>
      </c>
      <c r="B791" t="s">
        <v>157</v>
      </c>
      <c r="C791" t="s">
        <v>151</v>
      </c>
      <c r="D791" t="s">
        <v>971</v>
      </c>
      <c r="E791" t="s">
        <v>593</v>
      </c>
      <c r="F791" t="s">
        <v>1</v>
      </c>
      <c r="G791" t="s">
        <v>1</v>
      </c>
      <c r="H791" t="s">
        <v>1</v>
      </c>
      <c r="I791" t="s">
        <v>1</v>
      </c>
      <c r="J791" t="s">
        <v>1</v>
      </c>
      <c r="K791" t="s">
        <v>1</v>
      </c>
      <c r="L791" t="s">
        <v>1</v>
      </c>
      <c r="M791" t="s">
        <v>1</v>
      </c>
      <c r="N791" t="s">
        <v>1</v>
      </c>
      <c r="O791" t="s">
        <v>1</v>
      </c>
      <c r="P791" t="s">
        <v>1</v>
      </c>
      <c r="Q791" t="s">
        <v>1</v>
      </c>
      <c r="R791" t="s">
        <v>1</v>
      </c>
      <c r="S791" t="s">
        <v>1</v>
      </c>
      <c r="T791" t="s">
        <v>1</v>
      </c>
      <c r="U791" t="s">
        <v>1</v>
      </c>
      <c r="V791" t="s">
        <v>1</v>
      </c>
      <c r="W791" t="s">
        <v>1</v>
      </c>
      <c r="X791" t="s">
        <v>1</v>
      </c>
      <c r="Y791" t="s">
        <v>1</v>
      </c>
      <c r="Z791" t="s">
        <v>1</v>
      </c>
      <c r="AA791" t="s">
        <v>1</v>
      </c>
      <c r="AB791" t="s">
        <v>1</v>
      </c>
      <c r="AC791" t="s">
        <v>1</v>
      </c>
      <c r="AD791" t="s">
        <v>1</v>
      </c>
      <c r="AE791" t="s">
        <v>1</v>
      </c>
      <c r="AF791" t="s">
        <v>1</v>
      </c>
      <c r="AG791" t="s">
        <v>1</v>
      </c>
      <c r="AH791" t="s">
        <v>1</v>
      </c>
      <c r="AI791" t="s">
        <v>1</v>
      </c>
      <c r="AJ791" t="s">
        <v>1</v>
      </c>
      <c r="AK791" t="s">
        <v>1</v>
      </c>
      <c r="AL791" t="s">
        <v>1</v>
      </c>
      <c r="AM791" t="s">
        <v>1</v>
      </c>
      <c r="AN791" t="s">
        <v>1</v>
      </c>
      <c r="AO791" t="s">
        <v>1</v>
      </c>
      <c r="AP791" t="s">
        <v>1</v>
      </c>
      <c r="AQ791" t="s">
        <v>1</v>
      </c>
      <c r="AR791" t="s">
        <v>1</v>
      </c>
      <c r="AS791" t="s">
        <v>1</v>
      </c>
      <c r="AT791" t="s">
        <v>1</v>
      </c>
      <c r="AU791" t="s">
        <v>1</v>
      </c>
      <c r="AV791" t="s">
        <v>1</v>
      </c>
      <c r="AW791" t="s">
        <v>1</v>
      </c>
      <c r="AX791" t="s">
        <v>1</v>
      </c>
      <c r="AY791" t="s">
        <v>1</v>
      </c>
      <c r="AZ791" t="s">
        <v>1</v>
      </c>
      <c r="BA791" t="s">
        <v>1</v>
      </c>
      <c r="BB791">
        <v>0</v>
      </c>
      <c r="BC791">
        <v>0</v>
      </c>
      <c r="BD791">
        <v>3.1600000000000003E-2</v>
      </c>
      <c r="BE791">
        <v>7.0900000000000005E-2</v>
      </c>
      <c r="BF791">
        <v>0.19850000000000001</v>
      </c>
      <c r="BG791">
        <v>-0.23139999999999999</v>
      </c>
      <c r="BH791">
        <v>-0.02</v>
      </c>
      <c r="BI791">
        <v>-2.5600000000000001E-2</v>
      </c>
    </row>
    <row r="792" spans="1:61" hidden="1">
      <c r="A792" t="s">
        <v>1009</v>
      </c>
      <c r="B792" t="s">
        <v>159</v>
      </c>
      <c r="C792" t="s">
        <v>151</v>
      </c>
      <c r="D792" t="s">
        <v>971</v>
      </c>
      <c r="E792" t="s">
        <v>593</v>
      </c>
      <c r="F792" t="s">
        <v>1</v>
      </c>
      <c r="G792" t="s">
        <v>1</v>
      </c>
      <c r="H792" t="s">
        <v>1</v>
      </c>
      <c r="I792" t="s">
        <v>1</v>
      </c>
      <c r="J792" t="s">
        <v>1</v>
      </c>
      <c r="K792" t="s">
        <v>1</v>
      </c>
      <c r="L792" t="s">
        <v>1</v>
      </c>
      <c r="M792" t="s">
        <v>1</v>
      </c>
      <c r="N792" t="s">
        <v>1</v>
      </c>
      <c r="O792" t="s">
        <v>1</v>
      </c>
      <c r="P792" t="s">
        <v>1</v>
      </c>
      <c r="Q792" t="s">
        <v>1</v>
      </c>
      <c r="R792" t="s">
        <v>1</v>
      </c>
      <c r="S792" t="s">
        <v>1</v>
      </c>
      <c r="T792" t="s">
        <v>1</v>
      </c>
      <c r="U792" t="s">
        <v>1</v>
      </c>
      <c r="V792" t="s">
        <v>1</v>
      </c>
      <c r="W792" t="s">
        <v>1</v>
      </c>
      <c r="X792" t="s">
        <v>1</v>
      </c>
      <c r="Y792" t="s">
        <v>1</v>
      </c>
      <c r="Z792" t="s">
        <v>1</v>
      </c>
      <c r="AA792" t="s">
        <v>1</v>
      </c>
      <c r="AB792" t="s">
        <v>1</v>
      </c>
      <c r="AC792" t="s">
        <v>1</v>
      </c>
      <c r="AD792" t="s">
        <v>1</v>
      </c>
      <c r="AE792" t="s">
        <v>1</v>
      </c>
      <c r="AF792" t="s">
        <v>1</v>
      </c>
      <c r="AG792" t="s">
        <v>1</v>
      </c>
      <c r="AH792" t="s">
        <v>1</v>
      </c>
      <c r="AI792" t="s">
        <v>1</v>
      </c>
      <c r="AJ792" t="s">
        <v>1</v>
      </c>
      <c r="AK792" t="s">
        <v>1</v>
      </c>
      <c r="AL792" t="s">
        <v>1</v>
      </c>
      <c r="AM792" t="s">
        <v>1</v>
      </c>
      <c r="AN792" t="s">
        <v>1</v>
      </c>
      <c r="AO792" t="s">
        <v>1</v>
      </c>
      <c r="AP792" t="s">
        <v>1</v>
      </c>
      <c r="AQ792" t="s">
        <v>1</v>
      </c>
      <c r="AR792" t="s">
        <v>1</v>
      </c>
      <c r="AS792" t="s">
        <v>1</v>
      </c>
      <c r="AT792" t="s">
        <v>1</v>
      </c>
      <c r="AU792" t="s">
        <v>1</v>
      </c>
      <c r="AV792" t="s">
        <v>1</v>
      </c>
      <c r="AW792" t="s">
        <v>1</v>
      </c>
      <c r="AX792" t="s">
        <v>1</v>
      </c>
      <c r="AY792" t="s">
        <v>1</v>
      </c>
      <c r="AZ792" t="s">
        <v>1</v>
      </c>
      <c r="BA792" t="s">
        <v>1</v>
      </c>
      <c r="BB792">
        <v>0</v>
      </c>
      <c r="BC792">
        <v>1.4E-3</v>
      </c>
      <c r="BD792">
        <v>3.8399999999999997E-2</v>
      </c>
      <c r="BE792">
        <v>8.7400000000000005E-2</v>
      </c>
      <c r="BF792">
        <v>-0.1152</v>
      </c>
      <c r="BG792">
        <v>5.4300000000000001E-2</v>
      </c>
      <c r="BH792">
        <v>-2.4199999999999999E-2</v>
      </c>
      <c r="BI792">
        <v>-3.3300000000000003E-2</v>
      </c>
    </row>
    <row r="793" spans="1:61" hidden="1">
      <c r="A793" t="s">
        <v>1010</v>
      </c>
      <c r="B793" t="s">
        <v>161</v>
      </c>
      <c r="C793" t="s">
        <v>151</v>
      </c>
      <c r="D793" t="s">
        <v>971</v>
      </c>
      <c r="E793" t="s">
        <v>593</v>
      </c>
      <c r="F793" t="s">
        <v>1</v>
      </c>
      <c r="G793" t="s">
        <v>1</v>
      </c>
      <c r="H793" t="s">
        <v>1</v>
      </c>
      <c r="I793" t="s">
        <v>1</v>
      </c>
      <c r="J793" t="s">
        <v>1</v>
      </c>
      <c r="K793" t="s">
        <v>1</v>
      </c>
      <c r="L793" t="s">
        <v>1</v>
      </c>
      <c r="M793" t="s">
        <v>1</v>
      </c>
      <c r="N793" t="s">
        <v>1</v>
      </c>
      <c r="O793" t="s">
        <v>1</v>
      </c>
      <c r="P793" t="s">
        <v>1</v>
      </c>
      <c r="Q793" t="s">
        <v>1</v>
      </c>
      <c r="R793" t="s">
        <v>1</v>
      </c>
      <c r="S793" t="s">
        <v>1</v>
      </c>
      <c r="T793" t="s">
        <v>1</v>
      </c>
      <c r="U793" t="s">
        <v>1</v>
      </c>
      <c r="V793" t="s">
        <v>1</v>
      </c>
      <c r="W793" t="s">
        <v>1</v>
      </c>
      <c r="X793" t="s">
        <v>1</v>
      </c>
      <c r="Y793" t="s">
        <v>1</v>
      </c>
      <c r="Z793" t="s">
        <v>1</v>
      </c>
      <c r="AA793" t="s">
        <v>1</v>
      </c>
      <c r="AB793" t="s">
        <v>1</v>
      </c>
      <c r="AC793" t="s">
        <v>1</v>
      </c>
      <c r="AD793" t="s">
        <v>1</v>
      </c>
      <c r="AE793" t="s">
        <v>1</v>
      </c>
      <c r="AF793" t="s">
        <v>1</v>
      </c>
      <c r="AG793" t="s">
        <v>1</v>
      </c>
      <c r="AH793" t="s">
        <v>1</v>
      </c>
      <c r="AI793" t="s">
        <v>1</v>
      </c>
      <c r="AJ793" t="s">
        <v>1</v>
      </c>
      <c r="AK793" t="s">
        <v>1</v>
      </c>
      <c r="AL793" t="s">
        <v>1</v>
      </c>
      <c r="AM793" t="s">
        <v>1</v>
      </c>
      <c r="AN793" t="s">
        <v>1</v>
      </c>
      <c r="AO793" t="s">
        <v>1</v>
      </c>
      <c r="AP793" t="s">
        <v>1</v>
      </c>
      <c r="AQ793" t="s">
        <v>1</v>
      </c>
      <c r="AR793" t="s">
        <v>1</v>
      </c>
      <c r="AS793" t="s">
        <v>1</v>
      </c>
      <c r="AT793" t="s">
        <v>1</v>
      </c>
      <c r="AU793" t="s">
        <v>1</v>
      </c>
      <c r="AV793" t="s">
        <v>1</v>
      </c>
      <c r="AW793" t="s">
        <v>1</v>
      </c>
      <c r="AX793" t="s">
        <v>1</v>
      </c>
      <c r="AY793" t="s">
        <v>1</v>
      </c>
      <c r="AZ793" t="s">
        <v>1</v>
      </c>
      <c r="BA793" t="s">
        <v>1</v>
      </c>
      <c r="BB793">
        <v>0</v>
      </c>
      <c r="BC793">
        <v>0</v>
      </c>
      <c r="BD793">
        <v>3.9300000000000002E-2</v>
      </c>
      <c r="BE793">
        <v>8.8099999999999998E-2</v>
      </c>
      <c r="BF793">
        <v>-0.11550000000000001</v>
      </c>
      <c r="BG793">
        <v>5.4399999999999997E-2</v>
      </c>
      <c r="BH793">
        <v>-2.4199999999999999E-2</v>
      </c>
      <c r="BI793">
        <v>-3.3399999999999999E-2</v>
      </c>
    </row>
    <row r="794" spans="1:61" hidden="1">
      <c r="A794" t="s">
        <v>1011</v>
      </c>
      <c r="B794" t="s">
        <v>23</v>
      </c>
      <c r="C794" t="s">
        <v>151</v>
      </c>
      <c r="D794" t="s">
        <v>971</v>
      </c>
      <c r="E794" t="s">
        <v>593</v>
      </c>
      <c r="F794" t="s">
        <v>1</v>
      </c>
      <c r="G794" t="s">
        <v>1</v>
      </c>
      <c r="H794" t="s">
        <v>1</v>
      </c>
      <c r="I794" t="s">
        <v>1</v>
      </c>
      <c r="J794" t="s">
        <v>1</v>
      </c>
      <c r="K794" t="s">
        <v>1</v>
      </c>
      <c r="L794" t="s">
        <v>1</v>
      </c>
      <c r="M794" t="s">
        <v>1</v>
      </c>
      <c r="N794" t="s">
        <v>1</v>
      </c>
      <c r="O794" t="s">
        <v>1</v>
      </c>
      <c r="P794" t="s">
        <v>1</v>
      </c>
      <c r="Q794" t="s">
        <v>1</v>
      </c>
      <c r="R794" t="s">
        <v>1</v>
      </c>
      <c r="S794" t="s">
        <v>1</v>
      </c>
      <c r="T794" t="s">
        <v>1</v>
      </c>
      <c r="U794" t="s">
        <v>1</v>
      </c>
      <c r="V794" t="s">
        <v>1</v>
      </c>
      <c r="W794" t="s">
        <v>1</v>
      </c>
      <c r="X794" t="s">
        <v>1</v>
      </c>
      <c r="Y794" t="s">
        <v>1</v>
      </c>
      <c r="Z794" t="s">
        <v>1</v>
      </c>
      <c r="AA794" t="s">
        <v>1</v>
      </c>
      <c r="AB794" t="s">
        <v>1</v>
      </c>
      <c r="AC794" t="s">
        <v>1</v>
      </c>
      <c r="AD794" t="s">
        <v>1</v>
      </c>
      <c r="AE794" t="s">
        <v>1</v>
      </c>
      <c r="AF794" t="s">
        <v>1</v>
      </c>
      <c r="AG794" t="s">
        <v>1</v>
      </c>
      <c r="AH794" t="s">
        <v>1</v>
      </c>
      <c r="AI794" t="s">
        <v>1</v>
      </c>
      <c r="AJ794" t="s">
        <v>1</v>
      </c>
      <c r="AK794" t="s">
        <v>1</v>
      </c>
      <c r="AL794" t="s">
        <v>1</v>
      </c>
      <c r="AM794" t="s">
        <v>1</v>
      </c>
      <c r="AN794" t="s">
        <v>1</v>
      </c>
      <c r="AO794" t="s">
        <v>1</v>
      </c>
      <c r="AP794" t="s">
        <v>1</v>
      </c>
      <c r="AQ794" t="s">
        <v>1</v>
      </c>
      <c r="AR794" t="s">
        <v>1</v>
      </c>
      <c r="AS794" t="s">
        <v>1</v>
      </c>
      <c r="AT794" t="s">
        <v>1</v>
      </c>
      <c r="AU794" t="s">
        <v>1</v>
      </c>
      <c r="AV794" t="s">
        <v>1</v>
      </c>
      <c r="AW794" t="s">
        <v>1</v>
      </c>
      <c r="AX794" t="s">
        <v>1</v>
      </c>
      <c r="AY794" t="s">
        <v>1</v>
      </c>
      <c r="AZ794" t="s">
        <v>1</v>
      </c>
      <c r="BA794" t="s">
        <v>1</v>
      </c>
      <c r="BB794">
        <v>0</v>
      </c>
      <c r="BC794">
        <v>0</v>
      </c>
      <c r="BD794">
        <v>3.9399999999999998E-2</v>
      </c>
      <c r="BE794">
        <v>9.01E-2</v>
      </c>
      <c r="BF794">
        <v>-0.1174</v>
      </c>
      <c r="BG794">
        <v>5.5300000000000002E-2</v>
      </c>
      <c r="BH794">
        <v>-2.5700000000000001E-2</v>
      </c>
      <c r="BI794">
        <v>-3.2899999999999999E-2</v>
      </c>
    </row>
    <row r="795" spans="1:61" hidden="1">
      <c r="A795" t="s">
        <v>1012</v>
      </c>
      <c r="B795" t="s">
        <v>24</v>
      </c>
      <c r="C795" t="s">
        <v>151</v>
      </c>
      <c r="D795" t="s">
        <v>971</v>
      </c>
      <c r="E795" t="s">
        <v>593</v>
      </c>
      <c r="F795" t="s">
        <v>1</v>
      </c>
      <c r="G795" t="s">
        <v>1</v>
      </c>
      <c r="H795" t="s">
        <v>1</v>
      </c>
      <c r="I795" t="s">
        <v>1</v>
      </c>
      <c r="J795" t="s">
        <v>1</v>
      </c>
      <c r="K795" t="s">
        <v>1</v>
      </c>
      <c r="L795" t="s">
        <v>1</v>
      </c>
      <c r="M795" t="s">
        <v>1</v>
      </c>
      <c r="N795" t="s">
        <v>1</v>
      </c>
      <c r="O795" t="s">
        <v>1</v>
      </c>
      <c r="P795" t="s">
        <v>1</v>
      </c>
      <c r="Q795" t="s">
        <v>1</v>
      </c>
      <c r="R795" t="s">
        <v>1</v>
      </c>
      <c r="S795" t="s">
        <v>1</v>
      </c>
      <c r="T795" t="s">
        <v>1</v>
      </c>
      <c r="U795" t="s">
        <v>1</v>
      </c>
      <c r="V795" t="s">
        <v>1</v>
      </c>
      <c r="W795" t="s">
        <v>1</v>
      </c>
      <c r="X795" t="s">
        <v>1</v>
      </c>
      <c r="Y795" t="s">
        <v>1</v>
      </c>
      <c r="Z795" t="s">
        <v>1</v>
      </c>
      <c r="AA795" t="s">
        <v>1</v>
      </c>
      <c r="AB795" t="s">
        <v>1</v>
      </c>
      <c r="AC795" t="s">
        <v>1</v>
      </c>
      <c r="AD795" t="s">
        <v>1</v>
      </c>
      <c r="AE795" t="s">
        <v>1</v>
      </c>
      <c r="AF795" t="s">
        <v>1</v>
      </c>
      <c r="AG795" t="s">
        <v>1</v>
      </c>
      <c r="AH795" t="s">
        <v>1</v>
      </c>
      <c r="AI795" t="s">
        <v>1</v>
      </c>
      <c r="AJ795" t="s">
        <v>1</v>
      </c>
      <c r="AK795" t="s">
        <v>1</v>
      </c>
      <c r="AL795" t="s">
        <v>1</v>
      </c>
      <c r="AM795" t="s">
        <v>1</v>
      </c>
      <c r="AN795" t="s">
        <v>1</v>
      </c>
      <c r="AO795" t="s">
        <v>1</v>
      </c>
      <c r="AP795" t="s">
        <v>1</v>
      </c>
      <c r="AQ795" t="s">
        <v>1</v>
      </c>
      <c r="AR795" t="s">
        <v>1</v>
      </c>
      <c r="AS795" t="s">
        <v>1</v>
      </c>
      <c r="AT795" t="s">
        <v>1</v>
      </c>
      <c r="AU795" t="s">
        <v>1</v>
      </c>
      <c r="AV795" t="s">
        <v>1</v>
      </c>
      <c r="AW795" t="s">
        <v>1</v>
      </c>
      <c r="AX795" t="s">
        <v>1</v>
      </c>
      <c r="AY795" t="s">
        <v>1</v>
      </c>
      <c r="AZ795" t="s">
        <v>1</v>
      </c>
      <c r="BA795" t="s">
        <v>1</v>
      </c>
      <c r="BB795">
        <v>0</v>
      </c>
      <c r="BC795">
        <v>0</v>
      </c>
      <c r="BD795">
        <v>0</v>
      </c>
      <c r="BE795">
        <v>0</v>
      </c>
      <c r="BF795">
        <v>9.3600000000000003E-2</v>
      </c>
      <c r="BG795">
        <v>0.16889999999999999</v>
      </c>
      <c r="BH795">
        <v>1E-3</v>
      </c>
      <c r="BI795">
        <v>-0.2525</v>
      </c>
    </row>
    <row r="796" spans="1:61" hidden="1">
      <c r="A796" t="s">
        <v>1013</v>
      </c>
      <c r="B796" t="s">
        <v>25</v>
      </c>
      <c r="C796" t="s">
        <v>151</v>
      </c>
      <c r="D796" t="s">
        <v>971</v>
      </c>
      <c r="E796" t="s">
        <v>593</v>
      </c>
      <c r="F796" t="s">
        <v>1</v>
      </c>
      <c r="G796" t="s">
        <v>1</v>
      </c>
      <c r="H796" t="s">
        <v>1</v>
      </c>
      <c r="I796" t="s">
        <v>1</v>
      </c>
      <c r="J796" t="s">
        <v>1</v>
      </c>
      <c r="K796" t="s">
        <v>1</v>
      </c>
      <c r="L796" t="s">
        <v>1</v>
      </c>
      <c r="M796" t="s">
        <v>1</v>
      </c>
      <c r="N796" t="s">
        <v>1</v>
      </c>
      <c r="O796" t="s">
        <v>1</v>
      </c>
      <c r="P796" t="s">
        <v>1</v>
      </c>
      <c r="Q796" t="s">
        <v>1</v>
      </c>
      <c r="R796" t="s">
        <v>1</v>
      </c>
      <c r="S796" t="s">
        <v>1</v>
      </c>
      <c r="T796" t="s">
        <v>1</v>
      </c>
      <c r="U796" t="s">
        <v>1</v>
      </c>
      <c r="V796" t="s">
        <v>1</v>
      </c>
      <c r="W796" t="s">
        <v>1</v>
      </c>
      <c r="X796" t="s">
        <v>1</v>
      </c>
      <c r="Y796" t="s">
        <v>1</v>
      </c>
      <c r="Z796" t="s">
        <v>1</v>
      </c>
      <c r="AA796" t="s">
        <v>1</v>
      </c>
      <c r="AB796" t="s">
        <v>1</v>
      </c>
      <c r="AC796" t="s">
        <v>1</v>
      </c>
      <c r="AD796" t="s">
        <v>1</v>
      </c>
      <c r="AE796" t="s">
        <v>1</v>
      </c>
      <c r="AF796" t="s">
        <v>1</v>
      </c>
      <c r="AG796" t="s">
        <v>1</v>
      </c>
      <c r="AH796" t="s">
        <v>1</v>
      </c>
      <c r="AI796" t="s">
        <v>1</v>
      </c>
      <c r="AJ796" t="s">
        <v>1</v>
      </c>
      <c r="AK796" t="s">
        <v>1</v>
      </c>
      <c r="AL796" t="s">
        <v>1</v>
      </c>
      <c r="AM796" t="s">
        <v>1</v>
      </c>
      <c r="AN796" t="s">
        <v>1</v>
      </c>
      <c r="AO796" t="s">
        <v>1</v>
      </c>
      <c r="AP796" t="s">
        <v>1</v>
      </c>
      <c r="AQ796" t="s">
        <v>1</v>
      </c>
      <c r="AR796" t="s">
        <v>1</v>
      </c>
      <c r="AS796" t="s">
        <v>1</v>
      </c>
      <c r="AT796" t="s">
        <v>1</v>
      </c>
      <c r="AU796" t="s">
        <v>1</v>
      </c>
      <c r="AV796" t="s">
        <v>1</v>
      </c>
      <c r="AW796" t="s">
        <v>1</v>
      </c>
      <c r="AX796" t="s">
        <v>1</v>
      </c>
      <c r="AY796" t="s">
        <v>1</v>
      </c>
      <c r="AZ796" t="s">
        <v>1</v>
      </c>
      <c r="BA796" t="s">
        <v>1</v>
      </c>
      <c r="BB796">
        <v>0</v>
      </c>
      <c r="BC796">
        <v>0</v>
      </c>
      <c r="BD796">
        <v>0</v>
      </c>
      <c r="BE796">
        <v>0</v>
      </c>
      <c r="BF796">
        <v>0</v>
      </c>
      <c r="BG796">
        <v>0</v>
      </c>
      <c r="BH796">
        <v>0</v>
      </c>
      <c r="BI796">
        <v>0</v>
      </c>
    </row>
    <row r="797" spans="1:61" hidden="1">
      <c r="A797" t="s">
        <v>1014</v>
      </c>
      <c r="B797" t="s">
        <v>26</v>
      </c>
      <c r="C797" t="s">
        <v>151</v>
      </c>
      <c r="D797" t="s">
        <v>971</v>
      </c>
      <c r="E797" t="s">
        <v>593</v>
      </c>
      <c r="F797" t="s">
        <v>1</v>
      </c>
      <c r="G797" t="s">
        <v>1</v>
      </c>
      <c r="H797" t="s">
        <v>1</v>
      </c>
      <c r="I797" t="s">
        <v>1</v>
      </c>
      <c r="J797" t="s">
        <v>1</v>
      </c>
      <c r="K797" t="s">
        <v>1</v>
      </c>
      <c r="L797" t="s">
        <v>1</v>
      </c>
      <c r="M797" t="s">
        <v>1</v>
      </c>
      <c r="N797" t="s">
        <v>1</v>
      </c>
      <c r="O797" t="s">
        <v>1</v>
      </c>
      <c r="P797" t="s">
        <v>1</v>
      </c>
      <c r="Q797" t="s">
        <v>1</v>
      </c>
      <c r="R797" t="s">
        <v>1</v>
      </c>
      <c r="S797" t="s">
        <v>1</v>
      </c>
      <c r="T797" t="s">
        <v>1</v>
      </c>
      <c r="U797" t="s">
        <v>1</v>
      </c>
      <c r="V797" t="s">
        <v>1</v>
      </c>
      <c r="W797" t="s">
        <v>1</v>
      </c>
      <c r="X797" t="s">
        <v>1</v>
      </c>
      <c r="Y797" t="s">
        <v>1</v>
      </c>
      <c r="Z797" t="s">
        <v>1</v>
      </c>
      <c r="AA797" t="s">
        <v>1</v>
      </c>
      <c r="AB797" t="s">
        <v>1</v>
      </c>
      <c r="AC797" t="s">
        <v>1</v>
      </c>
      <c r="AD797" t="s">
        <v>1</v>
      </c>
      <c r="AE797" t="s">
        <v>1</v>
      </c>
      <c r="AF797" t="s">
        <v>1</v>
      </c>
      <c r="AG797" t="s">
        <v>1</v>
      </c>
      <c r="AH797" t="s">
        <v>1</v>
      </c>
      <c r="AI797" t="s">
        <v>1</v>
      </c>
      <c r="AJ797" t="s">
        <v>1</v>
      </c>
      <c r="AK797" t="s">
        <v>1</v>
      </c>
      <c r="AL797" t="s">
        <v>1</v>
      </c>
      <c r="AM797" t="s">
        <v>1</v>
      </c>
      <c r="AN797" t="s">
        <v>1</v>
      </c>
      <c r="AO797" t="s">
        <v>1</v>
      </c>
      <c r="AP797" t="s">
        <v>1</v>
      </c>
      <c r="AQ797" t="s">
        <v>1</v>
      </c>
      <c r="AR797" t="s">
        <v>1</v>
      </c>
      <c r="AS797" t="s">
        <v>1</v>
      </c>
      <c r="AT797" t="s">
        <v>1</v>
      </c>
      <c r="AU797" t="s">
        <v>1</v>
      </c>
      <c r="AV797" t="s">
        <v>1</v>
      </c>
      <c r="AW797" t="s">
        <v>1</v>
      </c>
      <c r="AX797" t="s">
        <v>1</v>
      </c>
      <c r="AY797" t="s">
        <v>1</v>
      </c>
      <c r="AZ797" t="s">
        <v>1</v>
      </c>
      <c r="BA797" t="s">
        <v>1</v>
      </c>
      <c r="BB797">
        <v>0</v>
      </c>
      <c r="BC797">
        <v>0</v>
      </c>
      <c r="BD797">
        <v>0</v>
      </c>
      <c r="BE797">
        <v>0</v>
      </c>
      <c r="BF797">
        <v>0</v>
      </c>
      <c r="BG797">
        <v>0</v>
      </c>
      <c r="BH797">
        <v>0</v>
      </c>
      <c r="BI797">
        <v>0</v>
      </c>
    </row>
    <row r="798" spans="1:61" hidden="1">
      <c r="A798" t="s">
        <v>1015</v>
      </c>
      <c r="B798" t="s">
        <v>27</v>
      </c>
      <c r="C798" t="s">
        <v>151</v>
      </c>
      <c r="D798" t="s">
        <v>971</v>
      </c>
      <c r="E798" t="s">
        <v>593</v>
      </c>
      <c r="F798" t="s">
        <v>1</v>
      </c>
      <c r="G798" t="s">
        <v>1</v>
      </c>
      <c r="H798" t="s">
        <v>1</v>
      </c>
      <c r="I798" t="s">
        <v>1</v>
      </c>
      <c r="J798" t="s">
        <v>1</v>
      </c>
      <c r="K798" t="s">
        <v>1</v>
      </c>
      <c r="L798" t="s">
        <v>1</v>
      </c>
      <c r="M798" t="s">
        <v>1</v>
      </c>
      <c r="N798" t="s">
        <v>1</v>
      </c>
      <c r="O798" t="s">
        <v>1</v>
      </c>
      <c r="P798" t="s">
        <v>1</v>
      </c>
      <c r="Q798" t="s">
        <v>1</v>
      </c>
      <c r="R798" t="s">
        <v>1</v>
      </c>
      <c r="S798" t="s">
        <v>1</v>
      </c>
      <c r="T798" t="s">
        <v>1</v>
      </c>
      <c r="U798" t="s">
        <v>1</v>
      </c>
      <c r="V798" t="s">
        <v>1</v>
      </c>
      <c r="W798" t="s">
        <v>1</v>
      </c>
      <c r="X798" t="s">
        <v>1</v>
      </c>
      <c r="Y798" t="s">
        <v>1</v>
      </c>
      <c r="Z798" t="s">
        <v>1</v>
      </c>
      <c r="AA798" t="s">
        <v>1</v>
      </c>
      <c r="AB798" t="s">
        <v>1</v>
      </c>
      <c r="AC798" t="s">
        <v>1</v>
      </c>
      <c r="AD798" t="s">
        <v>1</v>
      </c>
      <c r="AE798" t="s">
        <v>1</v>
      </c>
      <c r="AF798" t="s">
        <v>1</v>
      </c>
      <c r="AG798" t="s">
        <v>1</v>
      </c>
      <c r="AH798" t="s">
        <v>1</v>
      </c>
      <c r="AI798" t="s">
        <v>1</v>
      </c>
      <c r="AJ798" t="s">
        <v>1</v>
      </c>
      <c r="AK798" t="s">
        <v>1</v>
      </c>
      <c r="AL798" t="s">
        <v>1</v>
      </c>
      <c r="AM798" t="s">
        <v>1</v>
      </c>
      <c r="AN798" t="s">
        <v>1</v>
      </c>
      <c r="AO798" t="s">
        <v>1</v>
      </c>
      <c r="AP798" t="s">
        <v>1</v>
      </c>
      <c r="AQ798" t="s">
        <v>1</v>
      </c>
      <c r="AR798" t="s">
        <v>1</v>
      </c>
      <c r="AS798" t="s">
        <v>1</v>
      </c>
      <c r="AT798" t="s">
        <v>1</v>
      </c>
      <c r="AU798" t="s">
        <v>1</v>
      </c>
      <c r="AV798" t="s">
        <v>1</v>
      </c>
      <c r="AW798" t="s">
        <v>1</v>
      </c>
      <c r="AX798" t="s">
        <v>1</v>
      </c>
      <c r="AY798" t="s">
        <v>1</v>
      </c>
      <c r="AZ798" t="s">
        <v>1</v>
      </c>
      <c r="BA798" t="s">
        <v>1</v>
      </c>
      <c r="BB798">
        <v>0</v>
      </c>
      <c r="BC798">
        <v>0</v>
      </c>
      <c r="BD798">
        <v>0</v>
      </c>
      <c r="BE798">
        <v>0</v>
      </c>
      <c r="BF798">
        <v>0</v>
      </c>
      <c r="BG798">
        <v>0</v>
      </c>
      <c r="BH798">
        <v>0</v>
      </c>
      <c r="BI798">
        <v>0</v>
      </c>
    </row>
    <row r="799" spans="1:61" hidden="1">
      <c r="A799" t="s">
        <v>1016</v>
      </c>
      <c r="B799" t="s">
        <v>28</v>
      </c>
      <c r="C799" t="s">
        <v>151</v>
      </c>
      <c r="D799" t="s">
        <v>971</v>
      </c>
      <c r="E799" t="s">
        <v>593</v>
      </c>
      <c r="F799" t="s">
        <v>1</v>
      </c>
      <c r="G799" t="s">
        <v>1</v>
      </c>
      <c r="H799" t="s">
        <v>1</v>
      </c>
      <c r="I799" t="s">
        <v>1</v>
      </c>
      <c r="J799" t="s">
        <v>1</v>
      </c>
      <c r="K799" t="s">
        <v>1</v>
      </c>
      <c r="L799" t="s">
        <v>1</v>
      </c>
      <c r="M799" t="s">
        <v>1</v>
      </c>
      <c r="N799" t="s">
        <v>1</v>
      </c>
      <c r="O799" t="s">
        <v>1</v>
      </c>
      <c r="P799" t="s">
        <v>1</v>
      </c>
      <c r="Q799" t="s">
        <v>1</v>
      </c>
      <c r="R799" t="s">
        <v>1</v>
      </c>
      <c r="S799" t="s">
        <v>1</v>
      </c>
      <c r="T799" t="s">
        <v>1</v>
      </c>
      <c r="U799" t="s">
        <v>1</v>
      </c>
      <c r="V799" t="s">
        <v>1</v>
      </c>
      <c r="W799" t="s">
        <v>1</v>
      </c>
      <c r="X799" t="s">
        <v>1</v>
      </c>
      <c r="Y799" t="s">
        <v>1</v>
      </c>
      <c r="Z799" t="s">
        <v>1</v>
      </c>
      <c r="AA799" t="s">
        <v>1</v>
      </c>
      <c r="AB799" t="s">
        <v>1</v>
      </c>
      <c r="AC799" t="s">
        <v>1</v>
      </c>
      <c r="AD799" t="s">
        <v>1</v>
      </c>
      <c r="AE799" t="s">
        <v>1</v>
      </c>
      <c r="AF799" t="s">
        <v>1</v>
      </c>
      <c r="AG799" t="s">
        <v>1</v>
      </c>
      <c r="AH799" t="s">
        <v>1</v>
      </c>
      <c r="AI799" t="s">
        <v>1</v>
      </c>
      <c r="AJ799" t="s">
        <v>1</v>
      </c>
      <c r="AK799" t="s">
        <v>1</v>
      </c>
      <c r="AL799" t="s">
        <v>1</v>
      </c>
      <c r="AM799" t="s">
        <v>1</v>
      </c>
      <c r="AN799" t="s">
        <v>1</v>
      </c>
      <c r="AO799" t="s">
        <v>1</v>
      </c>
      <c r="AP799" t="s">
        <v>1</v>
      </c>
      <c r="AQ799" t="s">
        <v>1</v>
      </c>
      <c r="AR799" t="s">
        <v>1</v>
      </c>
      <c r="AS799" t="s">
        <v>1</v>
      </c>
      <c r="AT799" t="s">
        <v>1</v>
      </c>
      <c r="AU799" t="s">
        <v>1</v>
      </c>
      <c r="AV799" t="s">
        <v>1</v>
      </c>
      <c r="AW799" t="s">
        <v>1</v>
      </c>
      <c r="AX799" t="s">
        <v>1</v>
      </c>
      <c r="AY799" t="s">
        <v>1</v>
      </c>
      <c r="AZ799" t="s">
        <v>1</v>
      </c>
      <c r="BA799" t="s">
        <v>1</v>
      </c>
      <c r="BB799">
        <v>0</v>
      </c>
      <c r="BC799">
        <v>0</v>
      </c>
      <c r="BD799">
        <v>0</v>
      </c>
      <c r="BE799">
        <v>0</v>
      </c>
      <c r="BF799">
        <v>0</v>
      </c>
      <c r="BG799">
        <v>0</v>
      </c>
      <c r="BH799">
        <v>0</v>
      </c>
      <c r="BI799">
        <v>0</v>
      </c>
    </row>
    <row r="800" spans="1:61" hidden="1">
      <c r="A800" t="s">
        <v>1017</v>
      </c>
      <c r="B800" t="s">
        <v>29</v>
      </c>
      <c r="C800" t="s">
        <v>151</v>
      </c>
      <c r="D800" t="s">
        <v>971</v>
      </c>
      <c r="E800" t="s">
        <v>593</v>
      </c>
      <c r="F800" t="s">
        <v>1</v>
      </c>
      <c r="G800" t="s">
        <v>1</v>
      </c>
      <c r="H800" t="s">
        <v>1</v>
      </c>
      <c r="I800" t="s">
        <v>1</v>
      </c>
      <c r="J800" t="s">
        <v>1</v>
      </c>
      <c r="K800" t="s">
        <v>1</v>
      </c>
      <c r="L800" t="s">
        <v>1</v>
      </c>
      <c r="M800" t="s">
        <v>1</v>
      </c>
      <c r="N800" t="s">
        <v>1</v>
      </c>
      <c r="O800" t="s">
        <v>1</v>
      </c>
      <c r="P800" t="s">
        <v>1</v>
      </c>
      <c r="Q800" t="s">
        <v>1</v>
      </c>
      <c r="R800" t="s">
        <v>1</v>
      </c>
      <c r="S800" t="s">
        <v>1</v>
      </c>
      <c r="T800" t="s">
        <v>1</v>
      </c>
      <c r="U800" t="s">
        <v>1</v>
      </c>
      <c r="V800" t="s">
        <v>1</v>
      </c>
      <c r="W800" t="s">
        <v>1</v>
      </c>
      <c r="X800" t="s">
        <v>1</v>
      </c>
      <c r="Y800" t="s">
        <v>1</v>
      </c>
      <c r="Z800" t="s">
        <v>1</v>
      </c>
      <c r="AA800" t="s">
        <v>1</v>
      </c>
      <c r="AB800" t="s">
        <v>1</v>
      </c>
      <c r="AC800" t="s">
        <v>1</v>
      </c>
      <c r="AD800" t="s">
        <v>1</v>
      </c>
      <c r="AE800" t="s">
        <v>1</v>
      </c>
      <c r="AF800" t="s">
        <v>1</v>
      </c>
      <c r="AG800" t="s">
        <v>1</v>
      </c>
      <c r="AH800" t="s">
        <v>1</v>
      </c>
      <c r="AI800" t="s">
        <v>1</v>
      </c>
      <c r="AJ800" t="s">
        <v>1</v>
      </c>
      <c r="AK800" t="s">
        <v>1</v>
      </c>
      <c r="AL800" t="s">
        <v>1</v>
      </c>
      <c r="AM800" t="s">
        <v>1</v>
      </c>
      <c r="AN800" t="s">
        <v>1</v>
      </c>
      <c r="AO800" t="s">
        <v>1</v>
      </c>
      <c r="AP800" t="s">
        <v>1</v>
      </c>
      <c r="AQ800" t="s">
        <v>1</v>
      </c>
      <c r="AR800" t="s">
        <v>1</v>
      </c>
      <c r="AS800" t="s">
        <v>1</v>
      </c>
      <c r="AT800" t="s">
        <v>1</v>
      </c>
      <c r="AU800" t="s">
        <v>1</v>
      </c>
      <c r="AV800" t="s">
        <v>1</v>
      </c>
      <c r="AW800" t="s">
        <v>1</v>
      </c>
      <c r="AX800" t="s">
        <v>1</v>
      </c>
      <c r="AY800" t="s">
        <v>1</v>
      </c>
      <c r="AZ800" t="s">
        <v>1</v>
      </c>
      <c r="BA800" t="s">
        <v>1</v>
      </c>
      <c r="BB800">
        <v>0</v>
      </c>
      <c r="BC800">
        <v>0</v>
      </c>
      <c r="BD800">
        <v>0</v>
      </c>
      <c r="BE800">
        <v>0</v>
      </c>
      <c r="BF800">
        <v>0</v>
      </c>
      <c r="BG800">
        <v>0</v>
      </c>
      <c r="BH800">
        <v>0</v>
      </c>
      <c r="BI800">
        <v>0</v>
      </c>
    </row>
    <row r="801" spans="1:61" hidden="1">
      <c r="A801" t="s">
        <v>1018</v>
      </c>
      <c r="B801" t="s">
        <v>30</v>
      </c>
      <c r="C801" t="s">
        <v>151</v>
      </c>
      <c r="D801" t="s">
        <v>971</v>
      </c>
      <c r="E801" t="s">
        <v>593</v>
      </c>
      <c r="F801" t="s">
        <v>1</v>
      </c>
      <c r="G801" t="s">
        <v>1</v>
      </c>
      <c r="H801" t="s">
        <v>1</v>
      </c>
      <c r="I801" t="s">
        <v>1</v>
      </c>
      <c r="J801" t="s">
        <v>1</v>
      </c>
      <c r="K801" t="s">
        <v>1</v>
      </c>
      <c r="L801" t="s">
        <v>1</v>
      </c>
      <c r="M801" t="s">
        <v>1</v>
      </c>
      <c r="N801" t="s">
        <v>1</v>
      </c>
      <c r="O801" t="s">
        <v>1</v>
      </c>
      <c r="P801" t="s">
        <v>1</v>
      </c>
      <c r="Q801" t="s">
        <v>1</v>
      </c>
      <c r="R801" t="s">
        <v>1</v>
      </c>
      <c r="S801" t="s">
        <v>1</v>
      </c>
      <c r="T801" t="s">
        <v>1</v>
      </c>
      <c r="U801" t="s">
        <v>1</v>
      </c>
      <c r="V801" t="s">
        <v>1</v>
      </c>
      <c r="W801" t="s">
        <v>1</v>
      </c>
      <c r="X801" t="s">
        <v>1</v>
      </c>
      <c r="Y801" t="s">
        <v>1</v>
      </c>
      <c r="Z801" t="s">
        <v>1</v>
      </c>
      <c r="AA801" t="s">
        <v>1</v>
      </c>
      <c r="AB801" t="s">
        <v>1</v>
      </c>
      <c r="AC801" t="s">
        <v>1</v>
      </c>
      <c r="AD801" t="s">
        <v>1</v>
      </c>
      <c r="AE801" t="s">
        <v>1</v>
      </c>
      <c r="AF801" t="s">
        <v>1</v>
      </c>
      <c r="AG801" t="s">
        <v>1</v>
      </c>
      <c r="AH801" t="s">
        <v>1</v>
      </c>
      <c r="AI801" t="s">
        <v>1</v>
      </c>
      <c r="AJ801" t="s">
        <v>1</v>
      </c>
      <c r="AK801" t="s">
        <v>1</v>
      </c>
      <c r="AL801" t="s">
        <v>1</v>
      </c>
      <c r="AM801" t="s">
        <v>1</v>
      </c>
      <c r="AN801" t="s">
        <v>1</v>
      </c>
      <c r="AO801" t="s">
        <v>1</v>
      </c>
      <c r="AP801" t="s">
        <v>1</v>
      </c>
      <c r="AQ801" t="s">
        <v>1</v>
      </c>
      <c r="AR801" t="s">
        <v>1</v>
      </c>
      <c r="AS801" t="s">
        <v>1</v>
      </c>
      <c r="AT801" t="s">
        <v>1</v>
      </c>
      <c r="AU801" t="s">
        <v>1</v>
      </c>
      <c r="AV801" t="s">
        <v>1</v>
      </c>
      <c r="AW801" t="s">
        <v>1</v>
      </c>
      <c r="AX801" t="s">
        <v>1</v>
      </c>
      <c r="AY801" t="s">
        <v>1</v>
      </c>
      <c r="AZ801" t="s">
        <v>1</v>
      </c>
      <c r="BA801" t="s">
        <v>1</v>
      </c>
      <c r="BB801">
        <v>0</v>
      </c>
      <c r="BC801">
        <v>0</v>
      </c>
      <c r="BD801">
        <v>0.27889999999999998</v>
      </c>
      <c r="BE801">
        <v>-0.35849999999999999</v>
      </c>
      <c r="BF801">
        <v>3.9E-2</v>
      </c>
      <c r="BG801">
        <v>3.3500000000000002E-2</v>
      </c>
      <c r="BH801">
        <v>0.1757</v>
      </c>
      <c r="BI801">
        <v>-0.26179999999999998</v>
      </c>
    </row>
    <row r="802" spans="1:61" hidden="1">
      <c r="A802" t="s">
        <v>1019</v>
      </c>
      <c r="B802" t="s">
        <v>31</v>
      </c>
      <c r="C802" t="s">
        <v>151</v>
      </c>
      <c r="D802" t="s">
        <v>971</v>
      </c>
      <c r="E802" t="s">
        <v>593</v>
      </c>
      <c r="F802" t="s">
        <v>1</v>
      </c>
      <c r="G802" t="s">
        <v>1</v>
      </c>
      <c r="H802" t="s">
        <v>1</v>
      </c>
      <c r="I802" t="s">
        <v>1</v>
      </c>
      <c r="J802" t="s">
        <v>1</v>
      </c>
      <c r="K802" t="s">
        <v>1</v>
      </c>
      <c r="L802" t="s">
        <v>1</v>
      </c>
      <c r="M802" t="s">
        <v>1</v>
      </c>
      <c r="N802" t="s">
        <v>1</v>
      </c>
      <c r="O802" t="s">
        <v>1</v>
      </c>
      <c r="P802" t="s">
        <v>1</v>
      </c>
      <c r="Q802" t="s">
        <v>1</v>
      </c>
      <c r="R802" t="s">
        <v>1</v>
      </c>
      <c r="S802" t="s">
        <v>1</v>
      </c>
      <c r="T802" t="s">
        <v>1</v>
      </c>
      <c r="U802" t="s">
        <v>1</v>
      </c>
      <c r="V802" t="s">
        <v>1</v>
      </c>
      <c r="W802" t="s">
        <v>1</v>
      </c>
      <c r="X802" t="s">
        <v>1</v>
      </c>
      <c r="Y802" t="s">
        <v>1</v>
      </c>
      <c r="Z802" t="s">
        <v>1</v>
      </c>
      <c r="AA802" t="s">
        <v>1</v>
      </c>
      <c r="AB802" t="s">
        <v>1</v>
      </c>
      <c r="AC802" t="s">
        <v>1</v>
      </c>
      <c r="AD802" t="s">
        <v>1</v>
      </c>
      <c r="AE802" t="s">
        <v>1</v>
      </c>
      <c r="AF802" t="s">
        <v>1</v>
      </c>
      <c r="AG802" t="s">
        <v>1</v>
      </c>
      <c r="AH802" t="s">
        <v>1</v>
      </c>
      <c r="AI802" t="s">
        <v>1</v>
      </c>
      <c r="AJ802" t="s">
        <v>1</v>
      </c>
      <c r="AK802" t="s">
        <v>1</v>
      </c>
      <c r="AL802" t="s">
        <v>1</v>
      </c>
      <c r="AM802" t="s">
        <v>1</v>
      </c>
      <c r="AN802" t="s">
        <v>1</v>
      </c>
      <c r="AO802" t="s">
        <v>1</v>
      </c>
      <c r="AP802" t="s">
        <v>1</v>
      </c>
      <c r="AQ802" t="s">
        <v>1</v>
      </c>
      <c r="AR802" t="s">
        <v>1</v>
      </c>
      <c r="AS802" t="s">
        <v>1</v>
      </c>
      <c r="AT802" t="s">
        <v>1</v>
      </c>
      <c r="AU802" t="s">
        <v>1</v>
      </c>
      <c r="AV802" t="s">
        <v>1</v>
      </c>
      <c r="AW802" t="s">
        <v>1</v>
      </c>
      <c r="AX802" t="s">
        <v>1</v>
      </c>
      <c r="AY802" t="s">
        <v>1</v>
      </c>
      <c r="AZ802" t="s">
        <v>1</v>
      </c>
      <c r="BA802" t="s">
        <v>1</v>
      </c>
      <c r="BB802">
        <v>0</v>
      </c>
      <c r="BC802">
        <v>0</v>
      </c>
      <c r="BD802">
        <v>0.30609999999999998</v>
      </c>
      <c r="BE802">
        <v>0.26279999999999998</v>
      </c>
      <c r="BF802">
        <v>-6.0999999999999999E-2</v>
      </c>
      <c r="BG802">
        <v>0.15709999999999999</v>
      </c>
      <c r="BH802">
        <v>-0.26719999999999999</v>
      </c>
      <c r="BI802">
        <v>0</v>
      </c>
    </row>
    <row r="803" spans="1:61" hidden="1">
      <c r="A803" t="s">
        <v>1020</v>
      </c>
      <c r="B803" t="s">
        <v>32</v>
      </c>
      <c r="C803" t="s">
        <v>151</v>
      </c>
      <c r="D803" t="s">
        <v>971</v>
      </c>
      <c r="E803" t="s">
        <v>593</v>
      </c>
      <c r="F803" t="s">
        <v>1</v>
      </c>
      <c r="G803" t="s">
        <v>1</v>
      </c>
      <c r="H803" t="s">
        <v>1</v>
      </c>
      <c r="I803" t="s">
        <v>1</v>
      </c>
      <c r="J803" t="s">
        <v>1</v>
      </c>
      <c r="K803" t="s">
        <v>1</v>
      </c>
      <c r="L803" t="s">
        <v>1</v>
      </c>
      <c r="M803" t="s">
        <v>1</v>
      </c>
      <c r="N803" t="s">
        <v>1</v>
      </c>
      <c r="O803" t="s">
        <v>1</v>
      </c>
      <c r="P803" t="s">
        <v>1</v>
      </c>
      <c r="Q803" t="s">
        <v>1</v>
      </c>
      <c r="R803" t="s">
        <v>1</v>
      </c>
      <c r="S803" t="s">
        <v>1</v>
      </c>
      <c r="T803" t="s">
        <v>1</v>
      </c>
      <c r="U803" t="s">
        <v>1</v>
      </c>
      <c r="V803" t="s">
        <v>1</v>
      </c>
      <c r="W803" t="s">
        <v>1</v>
      </c>
      <c r="X803" t="s">
        <v>1</v>
      </c>
      <c r="Y803" t="s">
        <v>1</v>
      </c>
      <c r="Z803" t="s">
        <v>1</v>
      </c>
      <c r="AA803" t="s">
        <v>1</v>
      </c>
      <c r="AB803" t="s">
        <v>1</v>
      </c>
      <c r="AC803" t="s">
        <v>1</v>
      </c>
      <c r="AD803" t="s">
        <v>1</v>
      </c>
      <c r="AE803" t="s">
        <v>1</v>
      </c>
      <c r="AF803" t="s">
        <v>1</v>
      </c>
      <c r="AG803" t="s">
        <v>1</v>
      </c>
      <c r="AH803" t="s">
        <v>1</v>
      </c>
      <c r="AI803" t="s">
        <v>1</v>
      </c>
      <c r="AJ803" t="s">
        <v>1</v>
      </c>
      <c r="AK803" t="s">
        <v>1</v>
      </c>
      <c r="AL803" t="s">
        <v>1</v>
      </c>
      <c r="AM803" t="s">
        <v>1</v>
      </c>
      <c r="AN803" t="s">
        <v>1</v>
      </c>
      <c r="AO803" t="s">
        <v>1</v>
      </c>
      <c r="AP803" t="s">
        <v>1</v>
      </c>
      <c r="AQ803" t="s">
        <v>1</v>
      </c>
      <c r="AR803" t="s">
        <v>1</v>
      </c>
      <c r="AS803" t="s">
        <v>1</v>
      </c>
      <c r="AT803" t="s">
        <v>1</v>
      </c>
      <c r="AU803" t="s">
        <v>1</v>
      </c>
      <c r="AV803" t="s">
        <v>1</v>
      </c>
      <c r="AW803" t="s">
        <v>1</v>
      </c>
      <c r="AX803" t="s">
        <v>1</v>
      </c>
      <c r="AY803" t="s">
        <v>1</v>
      </c>
      <c r="AZ803" t="s">
        <v>1</v>
      </c>
      <c r="BA803" t="s">
        <v>1</v>
      </c>
      <c r="BB803">
        <v>0</v>
      </c>
      <c r="BC803">
        <v>0</v>
      </c>
      <c r="BD803">
        <v>0</v>
      </c>
      <c r="BE803">
        <v>0</v>
      </c>
      <c r="BF803">
        <v>4.5999999999999999E-3</v>
      </c>
      <c r="BG803">
        <v>1.9599999999999999E-2</v>
      </c>
      <c r="BH803">
        <v>0</v>
      </c>
      <c r="BI803">
        <v>0</v>
      </c>
    </row>
    <row r="804" spans="1:61" hidden="1">
      <c r="A804" t="s">
        <v>1021</v>
      </c>
      <c r="B804" t="s">
        <v>33</v>
      </c>
      <c r="C804" t="s">
        <v>151</v>
      </c>
      <c r="D804" t="s">
        <v>971</v>
      </c>
      <c r="E804" t="s">
        <v>593</v>
      </c>
      <c r="F804" t="s">
        <v>1</v>
      </c>
      <c r="G804" t="s">
        <v>1</v>
      </c>
      <c r="H804" t="s">
        <v>1</v>
      </c>
      <c r="I804" t="s">
        <v>1</v>
      </c>
      <c r="J804" t="s">
        <v>1</v>
      </c>
      <c r="K804" t="s">
        <v>1</v>
      </c>
      <c r="L804" t="s">
        <v>1</v>
      </c>
      <c r="M804" t="s">
        <v>1</v>
      </c>
      <c r="N804" t="s">
        <v>1</v>
      </c>
      <c r="O804" t="s">
        <v>1</v>
      </c>
      <c r="P804" t="s">
        <v>1</v>
      </c>
      <c r="Q804" t="s">
        <v>1</v>
      </c>
      <c r="R804" t="s">
        <v>1</v>
      </c>
      <c r="S804" t="s">
        <v>1</v>
      </c>
      <c r="T804" t="s">
        <v>1</v>
      </c>
      <c r="U804" t="s">
        <v>1</v>
      </c>
      <c r="V804" t="s">
        <v>1</v>
      </c>
      <c r="W804" t="s">
        <v>1</v>
      </c>
      <c r="X804" t="s">
        <v>1</v>
      </c>
      <c r="Y804" t="s">
        <v>1</v>
      </c>
      <c r="Z804" t="s">
        <v>1</v>
      </c>
      <c r="AA804" t="s">
        <v>1</v>
      </c>
      <c r="AB804" t="s">
        <v>1</v>
      </c>
      <c r="AC804" t="s">
        <v>1</v>
      </c>
      <c r="AD804" t="s">
        <v>1</v>
      </c>
      <c r="AE804" t="s">
        <v>1</v>
      </c>
      <c r="AF804" t="s">
        <v>1</v>
      </c>
      <c r="AG804" t="s">
        <v>1</v>
      </c>
      <c r="AH804" t="s">
        <v>1</v>
      </c>
      <c r="AI804" t="s">
        <v>1</v>
      </c>
      <c r="AJ804" t="s">
        <v>1</v>
      </c>
      <c r="AK804" t="s">
        <v>1</v>
      </c>
      <c r="AL804" t="s">
        <v>1</v>
      </c>
      <c r="AM804" t="s">
        <v>1</v>
      </c>
      <c r="AN804" t="s">
        <v>1</v>
      </c>
      <c r="AO804" t="s">
        <v>1</v>
      </c>
      <c r="AP804" t="s">
        <v>1</v>
      </c>
      <c r="AQ804" t="s">
        <v>1</v>
      </c>
      <c r="AR804" t="s">
        <v>1</v>
      </c>
      <c r="AS804" t="s">
        <v>1</v>
      </c>
      <c r="AT804" t="s">
        <v>1</v>
      </c>
      <c r="AU804" t="s">
        <v>1</v>
      </c>
      <c r="AV804" t="s">
        <v>1</v>
      </c>
      <c r="AW804" t="s">
        <v>1</v>
      </c>
      <c r="AX804" t="s">
        <v>1</v>
      </c>
      <c r="AY804" t="s">
        <v>1</v>
      </c>
      <c r="AZ804" t="s">
        <v>1</v>
      </c>
      <c r="BA804" t="s">
        <v>1</v>
      </c>
      <c r="BB804">
        <v>0</v>
      </c>
      <c r="BC804">
        <v>0</v>
      </c>
      <c r="BD804">
        <v>0</v>
      </c>
      <c r="BE804">
        <v>8.9899999999999994E-2</v>
      </c>
      <c r="BF804">
        <v>-9.7999999999999997E-3</v>
      </c>
      <c r="BG804">
        <v>6.8000000000000005E-2</v>
      </c>
      <c r="BH804">
        <v>-2.3699999999999999E-2</v>
      </c>
      <c r="BI804">
        <v>0</v>
      </c>
    </row>
    <row r="805" spans="1:61" hidden="1">
      <c r="A805" t="s">
        <v>1022</v>
      </c>
      <c r="B805" t="s">
        <v>34</v>
      </c>
      <c r="C805" t="s">
        <v>151</v>
      </c>
      <c r="D805" t="s">
        <v>971</v>
      </c>
      <c r="E805" t="s">
        <v>593</v>
      </c>
      <c r="F805" t="s">
        <v>1</v>
      </c>
      <c r="G805" t="s">
        <v>1</v>
      </c>
      <c r="H805" t="s">
        <v>1</v>
      </c>
      <c r="I805" t="s">
        <v>1</v>
      </c>
      <c r="J805" t="s">
        <v>1</v>
      </c>
      <c r="K805" t="s">
        <v>1</v>
      </c>
      <c r="L805" t="s">
        <v>1</v>
      </c>
      <c r="M805" t="s">
        <v>1</v>
      </c>
      <c r="N805" t="s">
        <v>1</v>
      </c>
      <c r="O805" t="s">
        <v>1</v>
      </c>
      <c r="P805" t="s">
        <v>1</v>
      </c>
      <c r="Q805" t="s">
        <v>1</v>
      </c>
      <c r="R805" t="s">
        <v>1</v>
      </c>
      <c r="S805" t="s">
        <v>1</v>
      </c>
      <c r="T805" t="s">
        <v>1</v>
      </c>
      <c r="U805" t="s">
        <v>1</v>
      </c>
      <c r="V805" t="s">
        <v>1</v>
      </c>
      <c r="W805" t="s">
        <v>1</v>
      </c>
      <c r="X805" t="s">
        <v>1</v>
      </c>
      <c r="Y805" t="s">
        <v>1</v>
      </c>
      <c r="Z805" t="s">
        <v>1</v>
      </c>
      <c r="AA805" t="s">
        <v>1</v>
      </c>
      <c r="AB805" t="s">
        <v>1</v>
      </c>
      <c r="AC805" t="s">
        <v>1</v>
      </c>
      <c r="AD805" t="s">
        <v>1</v>
      </c>
      <c r="AE805" t="s">
        <v>1</v>
      </c>
      <c r="AF805" t="s">
        <v>1</v>
      </c>
      <c r="AG805" t="s">
        <v>1</v>
      </c>
      <c r="AH805" t="s">
        <v>1</v>
      </c>
      <c r="AI805" t="s">
        <v>1</v>
      </c>
      <c r="AJ805" t="s">
        <v>1</v>
      </c>
      <c r="AK805" t="s">
        <v>1</v>
      </c>
      <c r="AL805" t="s">
        <v>1</v>
      </c>
      <c r="AM805" t="s">
        <v>1</v>
      </c>
      <c r="AN805" t="s">
        <v>1</v>
      </c>
      <c r="AO805" t="s">
        <v>1</v>
      </c>
      <c r="AP805" t="s">
        <v>1</v>
      </c>
      <c r="AQ805" t="s">
        <v>1</v>
      </c>
      <c r="AR805" t="s">
        <v>1</v>
      </c>
      <c r="AS805" t="s">
        <v>1</v>
      </c>
      <c r="AT805" t="s">
        <v>1</v>
      </c>
      <c r="AU805" t="s">
        <v>1</v>
      </c>
      <c r="AV805" t="s">
        <v>1</v>
      </c>
      <c r="AW805" t="s">
        <v>1</v>
      </c>
      <c r="AX805" t="s">
        <v>1</v>
      </c>
      <c r="AY805" t="s">
        <v>1</v>
      </c>
      <c r="AZ805" t="s">
        <v>1</v>
      </c>
      <c r="BA805" t="s">
        <v>1</v>
      </c>
      <c r="BB805" t="s">
        <v>1</v>
      </c>
      <c r="BC805" t="s">
        <v>1</v>
      </c>
      <c r="BD805" t="s">
        <v>1</v>
      </c>
      <c r="BE805">
        <v>0</v>
      </c>
      <c r="BF805">
        <v>0</v>
      </c>
      <c r="BG805">
        <v>0</v>
      </c>
      <c r="BH805">
        <v>0.85129999999999995</v>
      </c>
      <c r="BI805">
        <v>-0.17910000000000001</v>
      </c>
    </row>
    <row r="806" spans="1:61" hidden="1">
      <c r="A806" t="s">
        <v>1023</v>
      </c>
      <c r="B806" t="s">
        <v>35</v>
      </c>
      <c r="C806" t="s">
        <v>151</v>
      </c>
      <c r="D806" t="s">
        <v>971</v>
      </c>
      <c r="E806" t="s">
        <v>593</v>
      </c>
      <c r="F806" t="s">
        <v>1</v>
      </c>
      <c r="G806" t="s">
        <v>1</v>
      </c>
      <c r="H806" t="s">
        <v>1</v>
      </c>
      <c r="I806" t="s">
        <v>1</v>
      </c>
      <c r="J806" t="s">
        <v>1</v>
      </c>
      <c r="K806" t="s">
        <v>1</v>
      </c>
      <c r="L806" t="s">
        <v>1</v>
      </c>
      <c r="M806" t="s">
        <v>1</v>
      </c>
      <c r="N806" t="s">
        <v>1</v>
      </c>
      <c r="O806" t="s">
        <v>1</v>
      </c>
      <c r="P806" t="s">
        <v>1</v>
      </c>
      <c r="Q806" t="s">
        <v>1</v>
      </c>
      <c r="R806" t="s">
        <v>1</v>
      </c>
      <c r="S806" t="s">
        <v>1</v>
      </c>
      <c r="T806" t="s">
        <v>1</v>
      </c>
      <c r="U806" t="s">
        <v>1</v>
      </c>
      <c r="V806" t="s">
        <v>1</v>
      </c>
      <c r="W806" t="s">
        <v>1</v>
      </c>
      <c r="X806" t="s">
        <v>1</v>
      </c>
      <c r="Y806" t="s">
        <v>1</v>
      </c>
      <c r="Z806" t="s">
        <v>1</v>
      </c>
      <c r="AA806" t="s">
        <v>1</v>
      </c>
      <c r="AB806" t="s">
        <v>1</v>
      </c>
      <c r="AC806" t="s">
        <v>1</v>
      </c>
      <c r="AD806" t="s">
        <v>1</v>
      </c>
      <c r="AE806" t="s">
        <v>1</v>
      </c>
      <c r="AF806" t="s">
        <v>1</v>
      </c>
      <c r="AG806" t="s">
        <v>1</v>
      </c>
      <c r="AH806" t="s">
        <v>1</v>
      </c>
      <c r="AI806" t="s">
        <v>1</v>
      </c>
      <c r="AJ806" t="s">
        <v>1</v>
      </c>
      <c r="AK806" t="s">
        <v>1</v>
      </c>
      <c r="AL806" t="s">
        <v>1</v>
      </c>
      <c r="AM806" t="s">
        <v>1</v>
      </c>
      <c r="AN806" t="s">
        <v>1</v>
      </c>
      <c r="AO806" t="s">
        <v>1</v>
      </c>
      <c r="AP806" t="s">
        <v>1</v>
      </c>
      <c r="AQ806" t="s">
        <v>1</v>
      </c>
      <c r="AR806" t="s">
        <v>1</v>
      </c>
      <c r="AS806" t="s">
        <v>1</v>
      </c>
      <c r="AT806" t="s">
        <v>1</v>
      </c>
      <c r="AU806" t="s">
        <v>1</v>
      </c>
      <c r="AV806" t="s">
        <v>1</v>
      </c>
      <c r="AW806" t="s">
        <v>1</v>
      </c>
      <c r="AX806" t="s">
        <v>1</v>
      </c>
      <c r="AY806" t="s">
        <v>1</v>
      </c>
      <c r="AZ806" t="s">
        <v>1</v>
      </c>
      <c r="BA806" t="s">
        <v>1</v>
      </c>
      <c r="BB806">
        <v>0</v>
      </c>
      <c r="BC806">
        <v>0</v>
      </c>
      <c r="BD806">
        <v>0</v>
      </c>
      <c r="BE806">
        <v>0.2205</v>
      </c>
      <c r="BF806">
        <v>-0.34649999999999997</v>
      </c>
      <c r="BG806">
        <v>0.16639999999999999</v>
      </c>
      <c r="BH806">
        <v>-0.1024</v>
      </c>
      <c r="BI806">
        <v>-0.1105</v>
      </c>
    </row>
    <row r="807" spans="1:61" hidden="1">
      <c r="A807" t="s">
        <v>1024</v>
      </c>
      <c r="B807" t="s">
        <v>36</v>
      </c>
      <c r="C807" t="s">
        <v>151</v>
      </c>
      <c r="D807" t="s">
        <v>971</v>
      </c>
      <c r="E807" t="s">
        <v>593</v>
      </c>
      <c r="F807" t="s">
        <v>1</v>
      </c>
      <c r="G807" t="s">
        <v>1</v>
      </c>
      <c r="H807" t="s">
        <v>1</v>
      </c>
      <c r="I807" t="s">
        <v>1</v>
      </c>
      <c r="J807" t="s">
        <v>1</v>
      </c>
      <c r="K807" t="s">
        <v>1</v>
      </c>
      <c r="L807" t="s">
        <v>1</v>
      </c>
      <c r="M807" t="s">
        <v>1</v>
      </c>
      <c r="N807" t="s">
        <v>1</v>
      </c>
      <c r="O807" t="s">
        <v>1</v>
      </c>
      <c r="P807" t="s">
        <v>1</v>
      </c>
      <c r="Q807" t="s">
        <v>1</v>
      </c>
      <c r="R807" t="s">
        <v>1</v>
      </c>
      <c r="S807" t="s">
        <v>1</v>
      </c>
      <c r="T807" t="s">
        <v>1</v>
      </c>
      <c r="U807" t="s">
        <v>1</v>
      </c>
      <c r="V807" t="s">
        <v>1</v>
      </c>
      <c r="W807" t="s">
        <v>1</v>
      </c>
      <c r="X807" t="s">
        <v>1</v>
      </c>
      <c r="Y807" t="s">
        <v>1</v>
      </c>
      <c r="Z807" t="s">
        <v>1</v>
      </c>
      <c r="AA807" t="s">
        <v>1</v>
      </c>
      <c r="AB807" t="s">
        <v>1</v>
      </c>
      <c r="AC807" t="s">
        <v>1</v>
      </c>
      <c r="AD807" t="s">
        <v>1</v>
      </c>
      <c r="AE807" t="s">
        <v>1</v>
      </c>
      <c r="AF807" t="s">
        <v>1</v>
      </c>
      <c r="AG807" t="s">
        <v>1</v>
      </c>
      <c r="AH807" t="s">
        <v>1</v>
      </c>
      <c r="AI807" t="s">
        <v>1</v>
      </c>
      <c r="AJ807" t="s">
        <v>1</v>
      </c>
      <c r="AK807" t="s">
        <v>1</v>
      </c>
      <c r="AL807" t="s">
        <v>1</v>
      </c>
      <c r="AM807" t="s">
        <v>1</v>
      </c>
      <c r="AN807" t="s">
        <v>1</v>
      </c>
      <c r="AO807" t="s">
        <v>1</v>
      </c>
      <c r="AP807" t="s">
        <v>1</v>
      </c>
      <c r="AQ807" t="s">
        <v>1</v>
      </c>
      <c r="AR807" t="s">
        <v>1</v>
      </c>
      <c r="AS807" t="s">
        <v>1</v>
      </c>
      <c r="AT807" t="s">
        <v>1</v>
      </c>
      <c r="AU807" t="s">
        <v>1</v>
      </c>
      <c r="AV807" t="s">
        <v>1</v>
      </c>
      <c r="AW807" t="s">
        <v>1</v>
      </c>
      <c r="AX807" t="s">
        <v>1</v>
      </c>
      <c r="AY807" t="s">
        <v>1</v>
      </c>
      <c r="AZ807" t="s">
        <v>1</v>
      </c>
      <c r="BA807" t="s">
        <v>1</v>
      </c>
      <c r="BB807">
        <v>0</v>
      </c>
      <c r="BC807">
        <v>0</v>
      </c>
      <c r="BD807">
        <v>0.15509999999999999</v>
      </c>
      <c r="BE807">
        <v>-0.151</v>
      </c>
      <c r="BF807">
        <v>0</v>
      </c>
      <c r="BG807">
        <v>0</v>
      </c>
      <c r="BH807">
        <v>0</v>
      </c>
      <c r="BI807">
        <v>0</v>
      </c>
    </row>
    <row r="808" spans="1:61" hidden="1">
      <c r="A808" t="s">
        <v>1025</v>
      </c>
      <c r="B808" t="s">
        <v>37</v>
      </c>
      <c r="C808" t="s">
        <v>151</v>
      </c>
      <c r="D808" t="s">
        <v>971</v>
      </c>
      <c r="E808" t="s">
        <v>593</v>
      </c>
      <c r="F808" t="s">
        <v>1</v>
      </c>
      <c r="G808" t="s">
        <v>1</v>
      </c>
      <c r="H808" t="s">
        <v>1</v>
      </c>
      <c r="I808" t="s">
        <v>1</v>
      </c>
      <c r="J808" t="s">
        <v>1</v>
      </c>
      <c r="K808" t="s">
        <v>1</v>
      </c>
      <c r="L808" t="s">
        <v>1</v>
      </c>
      <c r="M808" t="s">
        <v>1</v>
      </c>
      <c r="N808" t="s">
        <v>1</v>
      </c>
      <c r="O808" t="s">
        <v>1</v>
      </c>
      <c r="P808" t="s">
        <v>1</v>
      </c>
      <c r="Q808" t="s">
        <v>1</v>
      </c>
      <c r="R808" t="s">
        <v>1</v>
      </c>
      <c r="S808" t="s">
        <v>1</v>
      </c>
      <c r="T808" t="s">
        <v>1</v>
      </c>
      <c r="U808" t="s">
        <v>1</v>
      </c>
      <c r="V808" t="s">
        <v>1</v>
      </c>
      <c r="W808" t="s">
        <v>1</v>
      </c>
      <c r="X808" t="s">
        <v>1</v>
      </c>
      <c r="Y808" t="s">
        <v>1</v>
      </c>
      <c r="Z808" t="s">
        <v>1</v>
      </c>
      <c r="AA808" t="s">
        <v>1</v>
      </c>
      <c r="AB808" t="s">
        <v>1</v>
      </c>
      <c r="AC808" t="s">
        <v>1</v>
      </c>
      <c r="AD808" t="s">
        <v>1</v>
      </c>
      <c r="AE808" t="s">
        <v>1</v>
      </c>
      <c r="AF808" t="s">
        <v>1</v>
      </c>
      <c r="AG808" t="s">
        <v>1</v>
      </c>
      <c r="AH808" t="s">
        <v>1</v>
      </c>
      <c r="AI808" t="s">
        <v>1</v>
      </c>
      <c r="AJ808" t="s">
        <v>1</v>
      </c>
      <c r="AK808" t="s">
        <v>1</v>
      </c>
      <c r="AL808" t="s">
        <v>1</v>
      </c>
      <c r="AM808" t="s">
        <v>1</v>
      </c>
      <c r="AN808" t="s">
        <v>1</v>
      </c>
      <c r="AO808" t="s">
        <v>1</v>
      </c>
      <c r="AP808" t="s">
        <v>1</v>
      </c>
      <c r="AQ808" t="s">
        <v>1</v>
      </c>
      <c r="AR808" t="s">
        <v>1</v>
      </c>
      <c r="AS808" t="s">
        <v>1</v>
      </c>
      <c r="AT808" t="s">
        <v>1</v>
      </c>
      <c r="AU808" t="s">
        <v>1</v>
      </c>
      <c r="AV808" t="s">
        <v>1</v>
      </c>
      <c r="AW808" t="s">
        <v>1</v>
      </c>
      <c r="AX808" t="s">
        <v>1</v>
      </c>
      <c r="AY808" t="s">
        <v>1</v>
      </c>
      <c r="AZ808" t="s">
        <v>1</v>
      </c>
      <c r="BA808" t="s">
        <v>1</v>
      </c>
      <c r="BB808">
        <v>0</v>
      </c>
      <c r="BC808">
        <v>0.69930000000000003</v>
      </c>
      <c r="BD808">
        <v>-0.42549999999999999</v>
      </c>
      <c r="BE808">
        <v>-0.25900000000000001</v>
      </c>
      <c r="BF808">
        <v>0</v>
      </c>
      <c r="BG808">
        <v>0</v>
      </c>
      <c r="BH808">
        <v>0</v>
      </c>
      <c r="BI808">
        <v>0</v>
      </c>
    </row>
    <row r="809" spans="1:61" hidden="1">
      <c r="A809" t="s">
        <v>1026</v>
      </c>
      <c r="B809" t="s">
        <v>38</v>
      </c>
      <c r="C809" t="s">
        <v>151</v>
      </c>
      <c r="D809" t="s">
        <v>971</v>
      </c>
      <c r="E809" t="s">
        <v>593</v>
      </c>
      <c r="F809" t="s">
        <v>1</v>
      </c>
      <c r="G809" t="s">
        <v>1</v>
      </c>
      <c r="H809" t="s">
        <v>1</v>
      </c>
      <c r="I809" t="s">
        <v>1</v>
      </c>
      <c r="J809" t="s">
        <v>1</v>
      </c>
      <c r="K809" t="s">
        <v>1</v>
      </c>
      <c r="L809" t="s">
        <v>1</v>
      </c>
      <c r="M809" t="s">
        <v>1</v>
      </c>
      <c r="N809" t="s">
        <v>1</v>
      </c>
      <c r="O809" t="s">
        <v>1</v>
      </c>
      <c r="P809" t="s">
        <v>1</v>
      </c>
      <c r="Q809" t="s">
        <v>1</v>
      </c>
      <c r="R809" t="s">
        <v>1</v>
      </c>
      <c r="S809" t="s">
        <v>1</v>
      </c>
      <c r="T809" t="s">
        <v>1</v>
      </c>
      <c r="U809" t="s">
        <v>1</v>
      </c>
      <c r="V809" t="s">
        <v>1</v>
      </c>
      <c r="W809" t="s">
        <v>1</v>
      </c>
      <c r="X809" t="s">
        <v>1</v>
      </c>
      <c r="Y809" t="s">
        <v>1</v>
      </c>
      <c r="Z809" t="s">
        <v>1</v>
      </c>
      <c r="AA809" t="s">
        <v>1</v>
      </c>
      <c r="AB809" t="s">
        <v>1</v>
      </c>
      <c r="AC809" t="s">
        <v>1</v>
      </c>
      <c r="AD809" t="s">
        <v>1</v>
      </c>
      <c r="AE809" t="s">
        <v>1</v>
      </c>
      <c r="AF809" t="s">
        <v>1</v>
      </c>
      <c r="AG809" t="s">
        <v>1</v>
      </c>
      <c r="AH809" t="s">
        <v>1</v>
      </c>
      <c r="AI809" t="s">
        <v>1</v>
      </c>
      <c r="AJ809" t="s">
        <v>1</v>
      </c>
      <c r="AK809" t="s">
        <v>1</v>
      </c>
      <c r="AL809" t="s">
        <v>1</v>
      </c>
      <c r="AM809" t="s">
        <v>1</v>
      </c>
      <c r="AN809" t="s">
        <v>1</v>
      </c>
      <c r="AO809" t="s">
        <v>1</v>
      </c>
      <c r="AP809" t="s">
        <v>1</v>
      </c>
      <c r="AQ809" t="s">
        <v>1</v>
      </c>
      <c r="AR809" t="s">
        <v>1</v>
      </c>
      <c r="AS809" t="s">
        <v>1</v>
      </c>
      <c r="AT809" t="s">
        <v>1</v>
      </c>
      <c r="AU809" t="s">
        <v>1</v>
      </c>
      <c r="AV809" t="s">
        <v>1</v>
      </c>
      <c r="AW809" t="s">
        <v>1</v>
      </c>
      <c r="AX809" t="s">
        <v>1</v>
      </c>
      <c r="AY809" t="s">
        <v>1</v>
      </c>
      <c r="AZ809" t="s">
        <v>1</v>
      </c>
      <c r="BA809" t="s">
        <v>1</v>
      </c>
      <c r="BB809">
        <v>0</v>
      </c>
      <c r="BC809">
        <v>0</v>
      </c>
      <c r="BD809">
        <v>0</v>
      </c>
      <c r="BE809">
        <v>0.19009999999999999</v>
      </c>
      <c r="BF809">
        <v>-9.2100000000000001E-2</v>
      </c>
      <c r="BG809">
        <v>8.0000000000000002E-3</v>
      </c>
      <c r="BH809">
        <v>-1.83E-2</v>
      </c>
      <c r="BI809">
        <v>7.4999999999999997E-3</v>
      </c>
    </row>
    <row r="810" spans="1:61" hidden="1">
      <c r="A810" t="s">
        <v>1027</v>
      </c>
      <c r="B810" t="s">
        <v>39</v>
      </c>
      <c r="C810" t="s">
        <v>151</v>
      </c>
      <c r="D810" t="s">
        <v>971</v>
      </c>
      <c r="E810" t="s">
        <v>593</v>
      </c>
      <c r="F810" t="s">
        <v>1</v>
      </c>
      <c r="G810" t="s">
        <v>1</v>
      </c>
      <c r="H810" t="s">
        <v>1</v>
      </c>
      <c r="I810" t="s">
        <v>1</v>
      </c>
      <c r="J810" t="s">
        <v>1</v>
      </c>
      <c r="K810" t="s">
        <v>1</v>
      </c>
      <c r="L810" t="s">
        <v>1</v>
      </c>
      <c r="M810" t="s">
        <v>1</v>
      </c>
      <c r="N810" t="s">
        <v>1</v>
      </c>
      <c r="O810" t="s">
        <v>1</v>
      </c>
      <c r="P810" t="s">
        <v>1</v>
      </c>
      <c r="Q810" t="s">
        <v>1</v>
      </c>
      <c r="R810" t="s">
        <v>1</v>
      </c>
      <c r="S810" t="s">
        <v>1</v>
      </c>
      <c r="T810" t="s">
        <v>1</v>
      </c>
      <c r="U810" t="s">
        <v>1</v>
      </c>
      <c r="V810" t="s">
        <v>1</v>
      </c>
      <c r="W810" t="s">
        <v>1</v>
      </c>
      <c r="X810" t="s">
        <v>1</v>
      </c>
      <c r="Y810" t="s">
        <v>1</v>
      </c>
      <c r="Z810" t="s">
        <v>1</v>
      </c>
      <c r="AA810" t="s">
        <v>1</v>
      </c>
      <c r="AB810" t="s">
        <v>1</v>
      </c>
      <c r="AC810" t="s">
        <v>1</v>
      </c>
      <c r="AD810" t="s">
        <v>1</v>
      </c>
      <c r="AE810" t="s">
        <v>1</v>
      </c>
      <c r="AF810" t="s">
        <v>1</v>
      </c>
      <c r="AG810" t="s">
        <v>1</v>
      </c>
      <c r="AH810" t="s">
        <v>1</v>
      </c>
      <c r="AI810" t="s">
        <v>1</v>
      </c>
      <c r="AJ810" t="s">
        <v>1</v>
      </c>
      <c r="AK810" t="s">
        <v>1</v>
      </c>
      <c r="AL810" t="s">
        <v>1</v>
      </c>
      <c r="AM810" t="s">
        <v>1</v>
      </c>
      <c r="AN810" t="s">
        <v>1</v>
      </c>
      <c r="AO810" t="s">
        <v>1</v>
      </c>
      <c r="AP810" t="s">
        <v>1</v>
      </c>
      <c r="AQ810" t="s">
        <v>1</v>
      </c>
      <c r="AR810" t="s">
        <v>1</v>
      </c>
      <c r="AS810" t="s">
        <v>1</v>
      </c>
      <c r="AT810" t="s">
        <v>1</v>
      </c>
      <c r="AU810" t="s">
        <v>1</v>
      </c>
      <c r="AV810" t="s">
        <v>1</v>
      </c>
      <c r="AW810" t="s">
        <v>1</v>
      </c>
      <c r="AX810" t="s">
        <v>1</v>
      </c>
      <c r="AY810" t="s">
        <v>1</v>
      </c>
      <c r="AZ810" t="s">
        <v>1</v>
      </c>
      <c r="BA810" t="s">
        <v>1</v>
      </c>
      <c r="BB810">
        <v>0</v>
      </c>
      <c r="BC810">
        <v>0</v>
      </c>
      <c r="BD810">
        <v>0</v>
      </c>
      <c r="BE810">
        <v>0</v>
      </c>
      <c r="BF810">
        <v>0</v>
      </c>
      <c r="BG810">
        <v>0</v>
      </c>
      <c r="BH810">
        <v>0</v>
      </c>
      <c r="BI810">
        <v>0</v>
      </c>
    </row>
    <row r="811" spans="1:61" hidden="1">
      <c r="A811" t="s">
        <v>1028</v>
      </c>
      <c r="B811" t="s">
        <v>40</v>
      </c>
      <c r="C811" t="s">
        <v>151</v>
      </c>
      <c r="D811" t="s">
        <v>971</v>
      </c>
      <c r="E811" t="s">
        <v>593</v>
      </c>
      <c r="F811" t="s">
        <v>1</v>
      </c>
      <c r="G811" t="s">
        <v>1</v>
      </c>
      <c r="H811" t="s">
        <v>1</v>
      </c>
      <c r="I811" t="s">
        <v>1</v>
      </c>
      <c r="J811" t="s">
        <v>1</v>
      </c>
      <c r="K811" t="s">
        <v>1</v>
      </c>
      <c r="L811" t="s">
        <v>1</v>
      </c>
      <c r="M811" t="s">
        <v>1</v>
      </c>
      <c r="N811" t="s">
        <v>1</v>
      </c>
      <c r="O811" t="s">
        <v>1</v>
      </c>
      <c r="P811" t="s">
        <v>1</v>
      </c>
      <c r="Q811" t="s">
        <v>1</v>
      </c>
      <c r="R811" t="s">
        <v>1</v>
      </c>
      <c r="S811" t="s">
        <v>1</v>
      </c>
      <c r="T811" t="s">
        <v>1</v>
      </c>
      <c r="U811" t="s">
        <v>1</v>
      </c>
      <c r="V811" t="s">
        <v>1</v>
      </c>
      <c r="W811" t="s">
        <v>1</v>
      </c>
      <c r="X811" t="s">
        <v>1</v>
      </c>
      <c r="Y811" t="s">
        <v>1</v>
      </c>
      <c r="Z811" t="s">
        <v>1</v>
      </c>
      <c r="AA811" t="s">
        <v>1</v>
      </c>
      <c r="AB811" t="s">
        <v>1</v>
      </c>
      <c r="AC811" t="s">
        <v>1</v>
      </c>
      <c r="AD811" t="s">
        <v>1</v>
      </c>
      <c r="AE811" t="s">
        <v>1</v>
      </c>
      <c r="AF811" t="s">
        <v>1</v>
      </c>
      <c r="AG811" t="s">
        <v>1</v>
      </c>
      <c r="AH811" t="s">
        <v>1</v>
      </c>
      <c r="AI811" t="s">
        <v>1</v>
      </c>
      <c r="AJ811" t="s">
        <v>1</v>
      </c>
      <c r="AK811" t="s">
        <v>1</v>
      </c>
      <c r="AL811" t="s">
        <v>1</v>
      </c>
      <c r="AM811" t="s">
        <v>1</v>
      </c>
      <c r="AN811" t="s">
        <v>1</v>
      </c>
      <c r="AO811" t="s">
        <v>1</v>
      </c>
      <c r="AP811" t="s">
        <v>1</v>
      </c>
      <c r="AQ811" t="s">
        <v>1</v>
      </c>
      <c r="AR811" t="s">
        <v>1</v>
      </c>
      <c r="AS811" t="s">
        <v>1</v>
      </c>
      <c r="AT811" t="s">
        <v>1</v>
      </c>
      <c r="AU811" t="s">
        <v>1</v>
      </c>
      <c r="AV811" t="s">
        <v>1</v>
      </c>
      <c r="AW811" t="s">
        <v>1</v>
      </c>
      <c r="AX811" t="s">
        <v>1</v>
      </c>
      <c r="AY811" t="s">
        <v>1</v>
      </c>
      <c r="AZ811" t="s">
        <v>1</v>
      </c>
      <c r="BA811" t="s">
        <v>1</v>
      </c>
      <c r="BB811">
        <v>0</v>
      </c>
      <c r="BC811">
        <v>0</v>
      </c>
      <c r="BD811">
        <v>0.51300000000000001</v>
      </c>
      <c r="BE811">
        <v>9.5591000000000008</v>
      </c>
      <c r="BF811">
        <v>-9.4141999999999992</v>
      </c>
      <c r="BG811">
        <v>0.10580000000000001</v>
      </c>
      <c r="BH811">
        <v>-0.1051</v>
      </c>
      <c r="BI811">
        <v>0</v>
      </c>
    </row>
    <row r="812" spans="1:61" hidden="1">
      <c r="A812" t="s">
        <v>1029</v>
      </c>
      <c r="B812" t="s">
        <v>41</v>
      </c>
      <c r="C812" t="s">
        <v>151</v>
      </c>
      <c r="D812" t="s">
        <v>971</v>
      </c>
      <c r="E812" t="s">
        <v>593</v>
      </c>
      <c r="F812" t="s">
        <v>1</v>
      </c>
      <c r="G812" t="s">
        <v>1</v>
      </c>
      <c r="H812" t="s">
        <v>1</v>
      </c>
      <c r="I812" t="s">
        <v>1</v>
      </c>
      <c r="J812" t="s">
        <v>1</v>
      </c>
      <c r="K812" t="s">
        <v>1</v>
      </c>
      <c r="L812" t="s">
        <v>1</v>
      </c>
      <c r="M812" t="s">
        <v>1</v>
      </c>
      <c r="N812" t="s">
        <v>1</v>
      </c>
      <c r="O812" t="s">
        <v>1</v>
      </c>
      <c r="P812" t="s">
        <v>1</v>
      </c>
      <c r="Q812" t="s">
        <v>1</v>
      </c>
      <c r="R812" t="s">
        <v>1</v>
      </c>
      <c r="S812" t="s">
        <v>1</v>
      </c>
      <c r="T812" t="s">
        <v>1</v>
      </c>
      <c r="U812" t="s">
        <v>1</v>
      </c>
      <c r="V812" t="s">
        <v>1</v>
      </c>
      <c r="W812" t="s">
        <v>1</v>
      </c>
      <c r="X812" t="s">
        <v>1</v>
      </c>
      <c r="Y812" t="s">
        <v>1</v>
      </c>
      <c r="Z812" t="s">
        <v>1</v>
      </c>
      <c r="AA812" t="s">
        <v>1</v>
      </c>
      <c r="AB812" t="s">
        <v>1</v>
      </c>
      <c r="AC812" t="s">
        <v>1</v>
      </c>
      <c r="AD812" t="s">
        <v>1</v>
      </c>
      <c r="AE812" t="s">
        <v>1</v>
      </c>
      <c r="AF812" t="s">
        <v>1</v>
      </c>
      <c r="AG812" t="s">
        <v>1</v>
      </c>
      <c r="AH812" t="s">
        <v>1</v>
      </c>
      <c r="AI812" t="s">
        <v>1</v>
      </c>
      <c r="AJ812" t="s">
        <v>1</v>
      </c>
      <c r="AK812" t="s">
        <v>1</v>
      </c>
      <c r="AL812" t="s">
        <v>1</v>
      </c>
      <c r="AM812" t="s">
        <v>1</v>
      </c>
      <c r="AN812" t="s">
        <v>1</v>
      </c>
      <c r="AO812" t="s">
        <v>1</v>
      </c>
      <c r="AP812" t="s">
        <v>1</v>
      </c>
      <c r="AQ812" t="s">
        <v>1</v>
      </c>
      <c r="AR812" t="s">
        <v>1</v>
      </c>
      <c r="AS812" t="s">
        <v>1</v>
      </c>
      <c r="AT812" t="s">
        <v>1</v>
      </c>
      <c r="AU812" t="s">
        <v>1</v>
      </c>
      <c r="AV812" t="s">
        <v>1</v>
      </c>
      <c r="AW812" t="s">
        <v>1</v>
      </c>
      <c r="AX812" t="s">
        <v>1</v>
      </c>
      <c r="AY812" t="s">
        <v>1</v>
      </c>
      <c r="AZ812" t="s">
        <v>1</v>
      </c>
      <c r="BA812" t="s">
        <v>1</v>
      </c>
      <c r="BB812">
        <v>0</v>
      </c>
      <c r="BC812">
        <v>0</v>
      </c>
      <c r="BD812">
        <v>0.32869999999999999</v>
      </c>
      <c r="BE812">
        <v>-0.31669999999999998</v>
      </c>
      <c r="BF812">
        <v>0</v>
      </c>
      <c r="BG812">
        <v>0</v>
      </c>
      <c r="BH812">
        <v>0</v>
      </c>
      <c r="BI812">
        <v>0</v>
      </c>
    </row>
    <row r="813" spans="1:61" hidden="1">
      <c r="A813" t="s">
        <v>1030</v>
      </c>
      <c r="B813" t="s">
        <v>42</v>
      </c>
      <c r="C813" t="s">
        <v>151</v>
      </c>
      <c r="D813" t="s">
        <v>971</v>
      </c>
      <c r="E813" t="s">
        <v>593</v>
      </c>
      <c r="F813" t="s">
        <v>1</v>
      </c>
      <c r="G813" t="s">
        <v>1</v>
      </c>
      <c r="H813" t="s">
        <v>1</v>
      </c>
      <c r="I813" t="s">
        <v>1</v>
      </c>
      <c r="J813" t="s">
        <v>1</v>
      </c>
      <c r="K813" t="s">
        <v>1</v>
      </c>
      <c r="L813" t="s">
        <v>1</v>
      </c>
      <c r="M813" t="s">
        <v>1</v>
      </c>
      <c r="N813" t="s">
        <v>1</v>
      </c>
      <c r="O813" t="s">
        <v>1</v>
      </c>
      <c r="P813" t="s">
        <v>1</v>
      </c>
      <c r="Q813" t="s">
        <v>1</v>
      </c>
      <c r="R813" t="s">
        <v>1</v>
      </c>
      <c r="S813" t="s">
        <v>1</v>
      </c>
      <c r="T813" t="s">
        <v>1</v>
      </c>
      <c r="U813" t="s">
        <v>1</v>
      </c>
      <c r="V813" t="s">
        <v>1</v>
      </c>
      <c r="W813" t="s">
        <v>1</v>
      </c>
      <c r="X813" t="s">
        <v>1</v>
      </c>
      <c r="Y813" t="s">
        <v>1</v>
      </c>
      <c r="Z813" t="s">
        <v>1</v>
      </c>
      <c r="AA813" t="s">
        <v>1</v>
      </c>
      <c r="AB813" t="s">
        <v>1</v>
      </c>
      <c r="AC813" t="s">
        <v>1</v>
      </c>
      <c r="AD813" t="s">
        <v>1</v>
      </c>
      <c r="AE813" t="s">
        <v>1</v>
      </c>
      <c r="AF813" t="s">
        <v>1</v>
      </c>
      <c r="AG813" t="s">
        <v>1</v>
      </c>
      <c r="AH813" t="s">
        <v>1</v>
      </c>
      <c r="AI813" t="s">
        <v>1</v>
      </c>
      <c r="AJ813" t="s">
        <v>1</v>
      </c>
      <c r="AK813" t="s">
        <v>1</v>
      </c>
      <c r="AL813" t="s">
        <v>1</v>
      </c>
      <c r="AM813" t="s">
        <v>1</v>
      </c>
      <c r="AN813" t="s">
        <v>1</v>
      </c>
      <c r="AO813" t="s">
        <v>1</v>
      </c>
      <c r="AP813" t="s">
        <v>1</v>
      </c>
      <c r="AQ813" t="s">
        <v>1</v>
      </c>
      <c r="AR813" t="s">
        <v>1</v>
      </c>
      <c r="AS813" t="s">
        <v>1</v>
      </c>
      <c r="AT813" t="s">
        <v>1</v>
      </c>
      <c r="AU813" t="s">
        <v>1</v>
      </c>
      <c r="AV813" t="s">
        <v>1</v>
      </c>
      <c r="AW813" t="s">
        <v>1</v>
      </c>
      <c r="AX813" t="s">
        <v>1</v>
      </c>
      <c r="AY813" t="s">
        <v>1</v>
      </c>
      <c r="AZ813" t="s">
        <v>1</v>
      </c>
      <c r="BA813" t="s">
        <v>1</v>
      </c>
      <c r="BB813">
        <v>0</v>
      </c>
      <c r="BC813">
        <v>0</v>
      </c>
      <c r="BD813">
        <v>0</v>
      </c>
      <c r="BE813">
        <v>0</v>
      </c>
      <c r="BF813">
        <v>0</v>
      </c>
      <c r="BG813">
        <v>0</v>
      </c>
      <c r="BH813">
        <v>0</v>
      </c>
      <c r="BI813">
        <v>0</v>
      </c>
    </row>
    <row r="814" spans="1:61" hidden="1">
      <c r="A814" t="s">
        <v>1031</v>
      </c>
      <c r="B814" t="s">
        <v>43</v>
      </c>
      <c r="C814" t="s">
        <v>151</v>
      </c>
      <c r="D814" t="s">
        <v>971</v>
      </c>
      <c r="E814" t="s">
        <v>593</v>
      </c>
      <c r="F814" t="s">
        <v>1</v>
      </c>
      <c r="G814" t="s">
        <v>1</v>
      </c>
      <c r="H814" t="s">
        <v>1</v>
      </c>
      <c r="I814" t="s">
        <v>1</v>
      </c>
      <c r="J814" t="s">
        <v>1</v>
      </c>
      <c r="K814" t="s">
        <v>1</v>
      </c>
      <c r="L814" t="s">
        <v>1</v>
      </c>
      <c r="M814" t="s">
        <v>1</v>
      </c>
      <c r="N814" t="s">
        <v>1</v>
      </c>
      <c r="O814" t="s">
        <v>1</v>
      </c>
      <c r="P814" t="s">
        <v>1</v>
      </c>
      <c r="Q814" t="s">
        <v>1</v>
      </c>
      <c r="R814" t="s">
        <v>1</v>
      </c>
      <c r="S814" t="s">
        <v>1</v>
      </c>
      <c r="T814" t="s">
        <v>1</v>
      </c>
      <c r="U814" t="s">
        <v>1</v>
      </c>
      <c r="V814" t="s">
        <v>1</v>
      </c>
      <c r="W814" t="s">
        <v>1</v>
      </c>
      <c r="X814" t="s">
        <v>1</v>
      </c>
      <c r="Y814" t="s">
        <v>1</v>
      </c>
      <c r="Z814" t="s">
        <v>1</v>
      </c>
      <c r="AA814" t="s">
        <v>1</v>
      </c>
      <c r="AB814" t="s">
        <v>1</v>
      </c>
      <c r="AC814" t="s">
        <v>1</v>
      </c>
      <c r="AD814" t="s">
        <v>1</v>
      </c>
      <c r="AE814" t="s">
        <v>1</v>
      </c>
      <c r="AF814" t="s">
        <v>1</v>
      </c>
      <c r="AG814" t="s">
        <v>1</v>
      </c>
      <c r="AH814" t="s">
        <v>1</v>
      </c>
      <c r="AI814" t="s">
        <v>1</v>
      </c>
      <c r="AJ814" t="s">
        <v>1</v>
      </c>
      <c r="AK814" t="s">
        <v>1</v>
      </c>
      <c r="AL814" t="s">
        <v>1</v>
      </c>
      <c r="AM814" t="s">
        <v>1</v>
      </c>
      <c r="AN814" t="s">
        <v>1</v>
      </c>
      <c r="AO814" t="s">
        <v>1</v>
      </c>
      <c r="AP814" t="s">
        <v>1</v>
      </c>
      <c r="AQ814" t="s">
        <v>1</v>
      </c>
      <c r="AR814" t="s">
        <v>1</v>
      </c>
      <c r="AS814" t="s">
        <v>1</v>
      </c>
      <c r="AT814" t="s">
        <v>1</v>
      </c>
      <c r="AU814" t="s">
        <v>1</v>
      </c>
      <c r="AV814" t="s">
        <v>1</v>
      </c>
      <c r="AW814" t="s">
        <v>1</v>
      </c>
      <c r="AX814" t="s">
        <v>1</v>
      </c>
      <c r="AY814" t="s">
        <v>1</v>
      </c>
      <c r="AZ814" t="s">
        <v>1</v>
      </c>
      <c r="BA814" t="s">
        <v>1</v>
      </c>
      <c r="BB814">
        <v>0</v>
      </c>
      <c r="BC814">
        <v>0</v>
      </c>
      <c r="BD814">
        <v>0</v>
      </c>
      <c r="BE814">
        <v>0</v>
      </c>
      <c r="BF814">
        <v>0</v>
      </c>
      <c r="BG814">
        <v>0</v>
      </c>
      <c r="BH814">
        <v>0</v>
      </c>
      <c r="BI814">
        <v>0</v>
      </c>
    </row>
    <row r="815" spans="1:61" hidden="1">
      <c r="A815" t="s">
        <v>1032</v>
      </c>
      <c r="B815" t="s">
        <v>44</v>
      </c>
      <c r="C815" t="s">
        <v>151</v>
      </c>
      <c r="D815" t="s">
        <v>971</v>
      </c>
      <c r="E815" t="s">
        <v>593</v>
      </c>
      <c r="F815" t="s">
        <v>1</v>
      </c>
      <c r="G815" t="s">
        <v>1</v>
      </c>
      <c r="H815" t="s">
        <v>1</v>
      </c>
      <c r="I815" t="s">
        <v>1</v>
      </c>
      <c r="J815" t="s">
        <v>1</v>
      </c>
      <c r="K815" t="s">
        <v>1</v>
      </c>
      <c r="L815" t="s">
        <v>1</v>
      </c>
      <c r="M815" t="s">
        <v>1</v>
      </c>
      <c r="N815" t="s">
        <v>1</v>
      </c>
      <c r="O815" t="s">
        <v>1</v>
      </c>
      <c r="P815" t="s">
        <v>1</v>
      </c>
      <c r="Q815" t="s">
        <v>1</v>
      </c>
      <c r="R815" t="s">
        <v>1</v>
      </c>
      <c r="S815" t="s">
        <v>1</v>
      </c>
      <c r="T815" t="s">
        <v>1</v>
      </c>
      <c r="U815" t="s">
        <v>1</v>
      </c>
      <c r="V815" t="s">
        <v>1</v>
      </c>
      <c r="W815" t="s">
        <v>1</v>
      </c>
      <c r="X815" t="s">
        <v>1</v>
      </c>
      <c r="Y815" t="s">
        <v>1</v>
      </c>
      <c r="Z815" t="s">
        <v>1</v>
      </c>
      <c r="AA815" t="s">
        <v>1</v>
      </c>
      <c r="AB815" t="s">
        <v>1</v>
      </c>
      <c r="AC815" t="s">
        <v>1</v>
      </c>
      <c r="AD815" t="s">
        <v>1</v>
      </c>
      <c r="AE815" t="s">
        <v>1</v>
      </c>
      <c r="AF815" t="s">
        <v>1</v>
      </c>
      <c r="AG815" t="s">
        <v>1</v>
      </c>
      <c r="AH815" t="s">
        <v>1</v>
      </c>
      <c r="AI815" t="s">
        <v>1</v>
      </c>
      <c r="AJ815" t="s">
        <v>1</v>
      </c>
      <c r="AK815" t="s">
        <v>1</v>
      </c>
      <c r="AL815" t="s">
        <v>1</v>
      </c>
      <c r="AM815" t="s">
        <v>1</v>
      </c>
      <c r="AN815" t="s">
        <v>1</v>
      </c>
      <c r="AO815" t="s">
        <v>1</v>
      </c>
      <c r="AP815" t="s">
        <v>1</v>
      </c>
      <c r="AQ815" t="s">
        <v>1</v>
      </c>
      <c r="AR815" t="s">
        <v>1</v>
      </c>
      <c r="AS815" t="s">
        <v>1</v>
      </c>
      <c r="AT815" t="s">
        <v>1</v>
      </c>
      <c r="AU815" t="s">
        <v>1</v>
      </c>
      <c r="AV815" t="s">
        <v>1</v>
      </c>
      <c r="AW815" t="s">
        <v>1</v>
      </c>
      <c r="AX815" t="s">
        <v>1</v>
      </c>
      <c r="AY815" t="s">
        <v>1</v>
      </c>
      <c r="AZ815" t="s">
        <v>1</v>
      </c>
      <c r="BA815" t="s">
        <v>1</v>
      </c>
      <c r="BB815">
        <v>0</v>
      </c>
      <c r="BC815">
        <v>0</v>
      </c>
      <c r="BD815">
        <v>0</v>
      </c>
      <c r="BE815">
        <v>0</v>
      </c>
      <c r="BF815">
        <v>0</v>
      </c>
      <c r="BG815">
        <v>0</v>
      </c>
      <c r="BH815">
        <v>9.2905999999999995</v>
      </c>
      <c r="BI815">
        <v>-8.6348000000000003</v>
      </c>
    </row>
    <row r="816" spans="1:61" hidden="1">
      <c r="A816" t="s">
        <v>1033</v>
      </c>
      <c r="B816" t="s">
        <v>45</v>
      </c>
      <c r="C816" t="s">
        <v>151</v>
      </c>
      <c r="D816" t="s">
        <v>971</v>
      </c>
      <c r="E816" t="s">
        <v>593</v>
      </c>
      <c r="F816" t="s">
        <v>1</v>
      </c>
      <c r="G816" t="s">
        <v>1</v>
      </c>
      <c r="H816" t="s">
        <v>1</v>
      </c>
      <c r="I816" t="s">
        <v>1</v>
      </c>
      <c r="J816" t="s">
        <v>1</v>
      </c>
      <c r="K816" t="s">
        <v>1</v>
      </c>
      <c r="L816" t="s">
        <v>1</v>
      </c>
      <c r="M816" t="s">
        <v>1</v>
      </c>
      <c r="N816" t="s">
        <v>1</v>
      </c>
      <c r="O816" t="s">
        <v>1</v>
      </c>
      <c r="P816" t="s">
        <v>1</v>
      </c>
      <c r="Q816" t="s">
        <v>1</v>
      </c>
      <c r="R816" t="s">
        <v>1</v>
      </c>
      <c r="S816" t="s">
        <v>1</v>
      </c>
      <c r="T816" t="s">
        <v>1</v>
      </c>
      <c r="U816" t="s">
        <v>1</v>
      </c>
      <c r="V816" t="s">
        <v>1</v>
      </c>
      <c r="W816" t="s">
        <v>1</v>
      </c>
      <c r="X816" t="s">
        <v>1</v>
      </c>
      <c r="Y816" t="s">
        <v>1</v>
      </c>
      <c r="Z816" t="s">
        <v>1</v>
      </c>
      <c r="AA816" t="s">
        <v>1</v>
      </c>
      <c r="AB816" t="s">
        <v>1</v>
      </c>
      <c r="AC816" t="s">
        <v>1</v>
      </c>
      <c r="AD816" t="s">
        <v>1</v>
      </c>
      <c r="AE816" t="s">
        <v>1</v>
      </c>
      <c r="AF816" t="s">
        <v>1</v>
      </c>
      <c r="AG816" t="s">
        <v>1</v>
      </c>
      <c r="AH816" t="s">
        <v>1</v>
      </c>
      <c r="AI816" t="s">
        <v>1</v>
      </c>
      <c r="AJ816" t="s">
        <v>1</v>
      </c>
      <c r="AK816" t="s">
        <v>1</v>
      </c>
      <c r="AL816" t="s">
        <v>1</v>
      </c>
      <c r="AM816" t="s">
        <v>1</v>
      </c>
      <c r="AN816" t="s">
        <v>1</v>
      </c>
      <c r="AO816" t="s">
        <v>1</v>
      </c>
      <c r="AP816" t="s">
        <v>1</v>
      </c>
      <c r="AQ816" t="s">
        <v>1</v>
      </c>
      <c r="AR816" t="s">
        <v>1</v>
      </c>
      <c r="AS816" t="s">
        <v>1</v>
      </c>
      <c r="AT816" t="s">
        <v>1</v>
      </c>
      <c r="AU816" t="s">
        <v>1</v>
      </c>
      <c r="AV816" t="s">
        <v>1</v>
      </c>
      <c r="AW816" t="s">
        <v>1</v>
      </c>
      <c r="AX816" t="s">
        <v>1</v>
      </c>
      <c r="AY816" t="s">
        <v>1</v>
      </c>
      <c r="AZ816" t="s">
        <v>1</v>
      </c>
      <c r="BA816" t="s">
        <v>1</v>
      </c>
      <c r="BB816">
        <v>0</v>
      </c>
      <c r="BC816">
        <v>0</v>
      </c>
      <c r="BD816">
        <v>1.4097999999999999</v>
      </c>
      <c r="BE816">
        <v>1.8149999999999999</v>
      </c>
      <c r="BF816">
        <v>-3.4340999999999999</v>
      </c>
      <c r="BG816">
        <v>1.8100000000000002E-2</v>
      </c>
      <c r="BH816">
        <v>-0.1024</v>
      </c>
      <c r="BI816">
        <v>0</v>
      </c>
    </row>
    <row r="817" spans="1:61" hidden="1">
      <c r="A817" t="s">
        <v>1034</v>
      </c>
      <c r="B817" t="s">
        <v>46</v>
      </c>
      <c r="C817" t="s">
        <v>151</v>
      </c>
      <c r="D817" t="s">
        <v>971</v>
      </c>
      <c r="E817" t="s">
        <v>593</v>
      </c>
      <c r="F817" t="s">
        <v>1</v>
      </c>
      <c r="G817" t="s">
        <v>1</v>
      </c>
      <c r="H817" t="s">
        <v>1</v>
      </c>
      <c r="I817" t="s">
        <v>1</v>
      </c>
      <c r="J817" t="s">
        <v>1</v>
      </c>
      <c r="K817" t="s">
        <v>1</v>
      </c>
      <c r="L817" t="s">
        <v>1</v>
      </c>
      <c r="M817" t="s">
        <v>1</v>
      </c>
      <c r="N817" t="s">
        <v>1</v>
      </c>
      <c r="O817" t="s">
        <v>1</v>
      </c>
      <c r="P817" t="s">
        <v>1</v>
      </c>
      <c r="Q817" t="s">
        <v>1</v>
      </c>
      <c r="R817" t="s">
        <v>1</v>
      </c>
      <c r="S817" t="s">
        <v>1</v>
      </c>
      <c r="T817" t="s">
        <v>1</v>
      </c>
      <c r="U817" t="s">
        <v>1</v>
      </c>
      <c r="V817" t="s">
        <v>1</v>
      </c>
      <c r="W817" t="s">
        <v>1</v>
      </c>
      <c r="X817" t="s">
        <v>1</v>
      </c>
      <c r="Y817" t="s">
        <v>1</v>
      </c>
      <c r="Z817" t="s">
        <v>1</v>
      </c>
      <c r="AA817" t="s">
        <v>1</v>
      </c>
      <c r="AB817" t="s">
        <v>1</v>
      </c>
      <c r="AC817" t="s">
        <v>1</v>
      </c>
      <c r="AD817" t="s">
        <v>1</v>
      </c>
      <c r="AE817" t="s">
        <v>1</v>
      </c>
      <c r="AF817" t="s">
        <v>1</v>
      </c>
      <c r="AG817" t="s">
        <v>1</v>
      </c>
      <c r="AH817" t="s">
        <v>1</v>
      </c>
      <c r="AI817" t="s">
        <v>1</v>
      </c>
      <c r="AJ817" t="s">
        <v>1</v>
      </c>
      <c r="AK817" t="s">
        <v>1</v>
      </c>
      <c r="AL817" t="s">
        <v>1</v>
      </c>
      <c r="AM817" t="s">
        <v>1</v>
      </c>
      <c r="AN817" t="s">
        <v>1</v>
      </c>
      <c r="AO817" t="s">
        <v>1</v>
      </c>
      <c r="AP817" t="s">
        <v>1</v>
      </c>
      <c r="AQ817" t="s">
        <v>1</v>
      </c>
      <c r="AR817" t="s">
        <v>1</v>
      </c>
      <c r="AS817" t="s">
        <v>1</v>
      </c>
      <c r="AT817" t="s">
        <v>1</v>
      </c>
      <c r="AU817" t="s">
        <v>1</v>
      </c>
      <c r="AV817" t="s">
        <v>1</v>
      </c>
      <c r="AW817" t="s">
        <v>1</v>
      </c>
      <c r="AX817" t="s">
        <v>1</v>
      </c>
      <c r="AY817" t="s">
        <v>1</v>
      </c>
      <c r="AZ817" t="s">
        <v>1</v>
      </c>
      <c r="BA817" t="s">
        <v>1</v>
      </c>
      <c r="BB817">
        <v>0</v>
      </c>
      <c r="BC817">
        <v>0</v>
      </c>
      <c r="BD817">
        <v>3.8199999999999998E-2</v>
      </c>
      <c r="BE817">
        <v>-3.5900000000000001E-2</v>
      </c>
      <c r="BF817">
        <v>0</v>
      </c>
      <c r="BG817">
        <v>0</v>
      </c>
      <c r="BH817">
        <v>0</v>
      </c>
      <c r="BI817">
        <v>0</v>
      </c>
    </row>
    <row r="818" spans="1:61" hidden="1">
      <c r="A818" t="s">
        <v>1035</v>
      </c>
      <c r="B818" t="s">
        <v>47</v>
      </c>
      <c r="C818" t="s">
        <v>151</v>
      </c>
      <c r="D818" t="s">
        <v>971</v>
      </c>
      <c r="E818" t="s">
        <v>593</v>
      </c>
      <c r="F818" t="s">
        <v>1</v>
      </c>
      <c r="G818" t="s">
        <v>1</v>
      </c>
      <c r="H818" t="s">
        <v>1</v>
      </c>
      <c r="I818" t="s">
        <v>1</v>
      </c>
      <c r="J818" t="s">
        <v>1</v>
      </c>
      <c r="K818" t="s">
        <v>1</v>
      </c>
      <c r="L818" t="s">
        <v>1</v>
      </c>
      <c r="M818" t="s">
        <v>1</v>
      </c>
      <c r="N818" t="s">
        <v>1</v>
      </c>
      <c r="O818" t="s">
        <v>1</v>
      </c>
      <c r="P818" t="s">
        <v>1</v>
      </c>
      <c r="Q818" t="s">
        <v>1</v>
      </c>
      <c r="R818" t="s">
        <v>1</v>
      </c>
      <c r="S818" t="s">
        <v>1</v>
      </c>
      <c r="T818" t="s">
        <v>1</v>
      </c>
      <c r="U818" t="s">
        <v>1</v>
      </c>
      <c r="V818" t="s">
        <v>1</v>
      </c>
      <c r="W818" t="s">
        <v>1</v>
      </c>
      <c r="X818" t="s">
        <v>1</v>
      </c>
      <c r="Y818" t="s">
        <v>1</v>
      </c>
      <c r="Z818" t="s">
        <v>1</v>
      </c>
      <c r="AA818" t="s">
        <v>1</v>
      </c>
      <c r="AB818" t="s">
        <v>1</v>
      </c>
      <c r="AC818" t="s">
        <v>1</v>
      </c>
      <c r="AD818" t="s">
        <v>1</v>
      </c>
      <c r="AE818" t="s">
        <v>1</v>
      </c>
      <c r="AF818" t="s">
        <v>1</v>
      </c>
      <c r="AG818" t="s">
        <v>1</v>
      </c>
      <c r="AH818" t="s">
        <v>1</v>
      </c>
      <c r="AI818" t="s">
        <v>1</v>
      </c>
      <c r="AJ818" t="s">
        <v>1</v>
      </c>
      <c r="AK818" t="s">
        <v>1</v>
      </c>
      <c r="AL818" t="s">
        <v>1</v>
      </c>
      <c r="AM818" t="s">
        <v>1</v>
      </c>
      <c r="AN818" t="s">
        <v>1</v>
      </c>
      <c r="AO818" t="s">
        <v>1</v>
      </c>
      <c r="AP818" t="s">
        <v>1</v>
      </c>
      <c r="AQ818" t="s">
        <v>1</v>
      </c>
      <c r="AR818" t="s">
        <v>1</v>
      </c>
      <c r="AS818" t="s">
        <v>1</v>
      </c>
      <c r="AT818" t="s">
        <v>1</v>
      </c>
      <c r="AU818" t="s">
        <v>1</v>
      </c>
      <c r="AV818" t="s">
        <v>1</v>
      </c>
      <c r="AW818" t="s">
        <v>1</v>
      </c>
      <c r="AX818" t="s">
        <v>1</v>
      </c>
      <c r="AY818" t="s">
        <v>1</v>
      </c>
      <c r="AZ818" t="s">
        <v>1</v>
      </c>
      <c r="BA818" t="s">
        <v>1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0</v>
      </c>
      <c r="BI818">
        <v>0</v>
      </c>
    </row>
    <row r="819" spans="1:61" hidden="1">
      <c r="A819" t="s">
        <v>1036</v>
      </c>
      <c r="B819" t="s">
        <v>48</v>
      </c>
      <c r="C819" t="s">
        <v>151</v>
      </c>
      <c r="D819" t="s">
        <v>971</v>
      </c>
      <c r="E819" t="s">
        <v>593</v>
      </c>
      <c r="F819" t="s">
        <v>1</v>
      </c>
      <c r="G819" t="s">
        <v>1</v>
      </c>
      <c r="H819" t="s">
        <v>1</v>
      </c>
      <c r="I819" t="s">
        <v>1</v>
      </c>
      <c r="J819" t="s">
        <v>1</v>
      </c>
      <c r="K819" t="s">
        <v>1</v>
      </c>
      <c r="L819" t="s">
        <v>1</v>
      </c>
      <c r="M819" t="s">
        <v>1</v>
      </c>
      <c r="N819" t="s">
        <v>1</v>
      </c>
      <c r="O819" t="s">
        <v>1</v>
      </c>
      <c r="P819" t="s">
        <v>1</v>
      </c>
      <c r="Q819" t="s">
        <v>1</v>
      </c>
      <c r="R819" t="s">
        <v>1</v>
      </c>
      <c r="S819" t="s">
        <v>1</v>
      </c>
      <c r="T819" t="s">
        <v>1</v>
      </c>
      <c r="U819" t="s">
        <v>1</v>
      </c>
      <c r="V819" t="s">
        <v>1</v>
      </c>
      <c r="W819" t="s">
        <v>1</v>
      </c>
      <c r="X819" t="s">
        <v>1</v>
      </c>
      <c r="Y819" t="s">
        <v>1</v>
      </c>
      <c r="Z819" t="s">
        <v>1</v>
      </c>
      <c r="AA819" t="s">
        <v>1</v>
      </c>
      <c r="AB819" t="s">
        <v>1</v>
      </c>
      <c r="AC819" t="s">
        <v>1</v>
      </c>
      <c r="AD819" t="s">
        <v>1</v>
      </c>
      <c r="AE819" t="s">
        <v>1</v>
      </c>
      <c r="AF819" t="s">
        <v>1</v>
      </c>
      <c r="AG819" t="s">
        <v>1</v>
      </c>
      <c r="AH819" t="s">
        <v>1</v>
      </c>
      <c r="AI819" t="s">
        <v>1</v>
      </c>
      <c r="AJ819" t="s">
        <v>1</v>
      </c>
      <c r="AK819" t="s">
        <v>1</v>
      </c>
      <c r="AL819" t="s">
        <v>1</v>
      </c>
      <c r="AM819" t="s">
        <v>1</v>
      </c>
      <c r="AN819" t="s">
        <v>1</v>
      </c>
      <c r="AO819" t="s">
        <v>1</v>
      </c>
      <c r="AP819" t="s">
        <v>1</v>
      </c>
      <c r="AQ819" t="s">
        <v>1</v>
      </c>
      <c r="AR819" t="s">
        <v>1</v>
      </c>
      <c r="AS819" t="s">
        <v>1</v>
      </c>
      <c r="AT819" t="s">
        <v>1</v>
      </c>
      <c r="AU819" t="s">
        <v>1</v>
      </c>
      <c r="AV819" t="s">
        <v>1</v>
      </c>
      <c r="AW819" t="s">
        <v>1</v>
      </c>
      <c r="AX819" t="s">
        <v>1</v>
      </c>
      <c r="AY819" t="s">
        <v>1</v>
      </c>
      <c r="AZ819" t="s">
        <v>1</v>
      </c>
      <c r="BA819" t="s">
        <v>1</v>
      </c>
      <c r="BB819">
        <v>0</v>
      </c>
      <c r="BC819">
        <v>0</v>
      </c>
      <c r="BD819">
        <v>0</v>
      </c>
      <c r="BE819">
        <v>0</v>
      </c>
      <c r="BF819">
        <v>0</v>
      </c>
      <c r="BG819">
        <v>0</v>
      </c>
      <c r="BH819">
        <v>0.1363</v>
      </c>
      <c r="BI819">
        <v>-0.13109999999999999</v>
      </c>
    </row>
    <row r="820" spans="1:61" hidden="1">
      <c r="A820" t="s">
        <v>1037</v>
      </c>
      <c r="B820" t="s">
        <v>49</v>
      </c>
      <c r="C820" t="s">
        <v>151</v>
      </c>
      <c r="D820" t="s">
        <v>971</v>
      </c>
      <c r="E820" t="s">
        <v>593</v>
      </c>
      <c r="F820" t="s">
        <v>1</v>
      </c>
      <c r="G820" t="s">
        <v>1</v>
      </c>
      <c r="H820" t="s">
        <v>1</v>
      </c>
      <c r="I820" t="s">
        <v>1</v>
      </c>
      <c r="J820" t="s">
        <v>1</v>
      </c>
      <c r="K820" t="s">
        <v>1</v>
      </c>
      <c r="L820" t="s">
        <v>1</v>
      </c>
      <c r="M820" t="s">
        <v>1</v>
      </c>
      <c r="N820" t="s">
        <v>1</v>
      </c>
      <c r="O820" t="s">
        <v>1</v>
      </c>
      <c r="P820" t="s">
        <v>1</v>
      </c>
      <c r="Q820" t="s">
        <v>1</v>
      </c>
      <c r="R820" t="s">
        <v>1</v>
      </c>
      <c r="S820" t="s">
        <v>1</v>
      </c>
      <c r="T820" t="s">
        <v>1</v>
      </c>
      <c r="U820" t="s">
        <v>1</v>
      </c>
      <c r="V820" t="s">
        <v>1</v>
      </c>
      <c r="W820" t="s">
        <v>1</v>
      </c>
      <c r="X820" t="s">
        <v>1</v>
      </c>
      <c r="Y820" t="s">
        <v>1</v>
      </c>
      <c r="Z820" t="s">
        <v>1</v>
      </c>
      <c r="AA820" t="s">
        <v>1</v>
      </c>
      <c r="AB820" t="s">
        <v>1</v>
      </c>
      <c r="AC820" t="s">
        <v>1</v>
      </c>
      <c r="AD820" t="s">
        <v>1</v>
      </c>
      <c r="AE820" t="s">
        <v>1</v>
      </c>
      <c r="AF820" t="s">
        <v>1</v>
      </c>
      <c r="AG820" t="s">
        <v>1</v>
      </c>
      <c r="AH820" t="s">
        <v>1</v>
      </c>
      <c r="AI820" t="s">
        <v>1</v>
      </c>
      <c r="AJ820" t="s">
        <v>1</v>
      </c>
      <c r="AK820" t="s">
        <v>1</v>
      </c>
      <c r="AL820" t="s">
        <v>1</v>
      </c>
      <c r="AM820" t="s">
        <v>1</v>
      </c>
      <c r="AN820" t="s">
        <v>1</v>
      </c>
      <c r="AO820" t="s">
        <v>1</v>
      </c>
      <c r="AP820" t="s">
        <v>1</v>
      </c>
      <c r="AQ820" t="s">
        <v>1</v>
      </c>
      <c r="AR820" t="s">
        <v>1</v>
      </c>
      <c r="AS820" t="s">
        <v>1</v>
      </c>
      <c r="AT820" t="s">
        <v>1</v>
      </c>
      <c r="AU820" t="s">
        <v>1</v>
      </c>
      <c r="AV820" t="s">
        <v>1</v>
      </c>
      <c r="AW820" t="s">
        <v>1</v>
      </c>
      <c r="AX820" t="s">
        <v>1</v>
      </c>
      <c r="AY820" t="s">
        <v>1</v>
      </c>
      <c r="AZ820" t="s">
        <v>1</v>
      </c>
      <c r="BA820" t="s">
        <v>1</v>
      </c>
      <c r="BB820">
        <v>0</v>
      </c>
      <c r="BC820">
        <v>0</v>
      </c>
      <c r="BD820">
        <v>0</v>
      </c>
      <c r="BE820">
        <v>0</v>
      </c>
      <c r="BF820">
        <v>0</v>
      </c>
      <c r="BG820">
        <v>0</v>
      </c>
      <c r="BH820">
        <v>0</v>
      </c>
      <c r="BI820">
        <v>0</v>
      </c>
    </row>
    <row r="821" spans="1:61" hidden="1">
      <c r="A821" t="s">
        <v>1038</v>
      </c>
      <c r="B821" t="s">
        <v>50</v>
      </c>
      <c r="C821" t="s">
        <v>151</v>
      </c>
      <c r="D821" t="s">
        <v>971</v>
      </c>
      <c r="E821" t="s">
        <v>593</v>
      </c>
      <c r="F821" t="s">
        <v>1</v>
      </c>
      <c r="G821" t="s">
        <v>1</v>
      </c>
      <c r="H821" t="s">
        <v>1</v>
      </c>
      <c r="I821" t="s">
        <v>1</v>
      </c>
      <c r="J821" t="s">
        <v>1</v>
      </c>
      <c r="K821" t="s">
        <v>1</v>
      </c>
      <c r="L821" t="s">
        <v>1</v>
      </c>
      <c r="M821" t="s">
        <v>1</v>
      </c>
      <c r="N821" t="s">
        <v>1</v>
      </c>
      <c r="O821" t="s">
        <v>1</v>
      </c>
      <c r="P821" t="s">
        <v>1</v>
      </c>
      <c r="Q821" t="s">
        <v>1</v>
      </c>
      <c r="R821" t="s">
        <v>1</v>
      </c>
      <c r="S821" t="s">
        <v>1</v>
      </c>
      <c r="T821" t="s">
        <v>1</v>
      </c>
      <c r="U821" t="s">
        <v>1</v>
      </c>
      <c r="V821" t="s">
        <v>1</v>
      </c>
      <c r="W821" t="s">
        <v>1</v>
      </c>
      <c r="X821" t="s">
        <v>1</v>
      </c>
      <c r="Y821" t="s">
        <v>1</v>
      </c>
      <c r="Z821" t="s">
        <v>1</v>
      </c>
      <c r="AA821" t="s">
        <v>1</v>
      </c>
      <c r="AB821" t="s">
        <v>1</v>
      </c>
      <c r="AC821" t="s">
        <v>1</v>
      </c>
      <c r="AD821" t="s">
        <v>1</v>
      </c>
      <c r="AE821" t="s">
        <v>1</v>
      </c>
      <c r="AF821" t="s">
        <v>1</v>
      </c>
      <c r="AG821" t="s">
        <v>1</v>
      </c>
      <c r="AH821" t="s">
        <v>1</v>
      </c>
      <c r="AI821" t="s">
        <v>1</v>
      </c>
      <c r="AJ821" t="s">
        <v>1</v>
      </c>
      <c r="AK821" t="s">
        <v>1</v>
      </c>
      <c r="AL821" t="s">
        <v>1</v>
      </c>
      <c r="AM821" t="s">
        <v>1</v>
      </c>
      <c r="AN821" t="s">
        <v>1</v>
      </c>
      <c r="AO821" t="s">
        <v>1</v>
      </c>
      <c r="AP821" t="s">
        <v>1</v>
      </c>
      <c r="AQ821" t="s">
        <v>1</v>
      </c>
      <c r="AR821" t="s">
        <v>1</v>
      </c>
      <c r="AS821" t="s">
        <v>1</v>
      </c>
      <c r="AT821" t="s">
        <v>1</v>
      </c>
      <c r="AU821" t="s">
        <v>1</v>
      </c>
      <c r="AV821" t="s">
        <v>1</v>
      </c>
      <c r="AW821" t="s">
        <v>1</v>
      </c>
      <c r="AX821" t="s">
        <v>1</v>
      </c>
      <c r="AY821" t="s">
        <v>1</v>
      </c>
      <c r="AZ821" t="s">
        <v>1</v>
      </c>
      <c r="BA821" t="s">
        <v>1</v>
      </c>
      <c r="BB821">
        <v>0</v>
      </c>
      <c r="BC821">
        <v>0</v>
      </c>
      <c r="BD821">
        <v>0</v>
      </c>
      <c r="BE821">
        <v>0</v>
      </c>
      <c r="BF821">
        <v>0</v>
      </c>
      <c r="BG821">
        <v>0</v>
      </c>
      <c r="BH821">
        <v>0</v>
      </c>
      <c r="BI821">
        <v>0</v>
      </c>
    </row>
    <row r="822" spans="1:61" hidden="1">
      <c r="A822" t="s">
        <v>1039</v>
      </c>
      <c r="B822" t="s">
        <v>51</v>
      </c>
      <c r="C822" t="s">
        <v>151</v>
      </c>
      <c r="D822" t="s">
        <v>971</v>
      </c>
      <c r="E822" t="s">
        <v>593</v>
      </c>
      <c r="F822" t="s">
        <v>1</v>
      </c>
      <c r="G822" t="s">
        <v>1</v>
      </c>
      <c r="H822" t="s">
        <v>1</v>
      </c>
      <c r="I822" t="s">
        <v>1</v>
      </c>
      <c r="J822" t="s">
        <v>1</v>
      </c>
      <c r="K822" t="s">
        <v>1</v>
      </c>
      <c r="L822" t="s">
        <v>1</v>
      </c>
      <c r="M822" t="s">
        <v>1</v>
      </c>
      <c r="N822" t="s">
        <v>1</v>
      </c>
      <c r="O822" t="s">
        <v>1</v>
      </c>
      <c r="P822" t="s">
        <v>1</v>
      </c>
      <c r="Q822" t="s">
        <v>1</v>
      </c>
      <c r="R822" t="s">
        <v>1</v>
      </c>
      <c r="S822" t="s">
        <v>1</v>
      </c>
      <c r="T822" t="s">
        <v>1</v>
      </c>
      <c r="U822" t="s">
        <v>1</v>
      </c>
      <c r="V822" t="s">
        <v>1</v>
      </c>
      <c r="W822" t="s">
        <v>1</v>
      </c>
      <c r="X822" t="s">
        <v>1</v>
      </c>
      <c r="Y822" t="s">
        <v>1</v>
      </c>
      <c r="Z822" t="s">
        <v>1</v>
      </c>
      <c r="AA822" t="s">
        <v>1</v>
      </c>
      <c r="AB822" t="s">
        <v>1</v>
      </c>
      <c r="AC822" t="s">
        <v>1</v>
      </c>
      <c r="AD822" t="s">
        <v>1</v>
      </c>
      <c r="AE822" t="s">
        <v>1</v>
      </c>
      <c r="AF822" t="s">
        <v>1</v>
      </c>
      <c r="AG822" t="s">
        <v>1</v>
      </c>
      <c r="AH822" t="s">
        <v>1</v>
      </c>
      <c r="AI822" t="s">
        <v>1</v>
      </c>
      <c r="AJ822" t="s">
        <v>1</v>
      </c>
      <c r="AK822" t="s">
        <v>1</v>
      </c>
      <c r="AL822" t="s">
        <v>1</v>
      </c>
      <c r="AM822" t="s">
        <v>1</v>
      </c>
      <c r="AN822" t="s">
        <v>1</v>
      </c>
      <c r="AO822" t="s">
        <v>1</v>
      </c>
      <c r="AP822" t="s">
        <v>1</v>
      </c>
      <c r="AQ822" t="s">
        <v>1</v>
      </c>
      <c r="AR822" t="s">
        <v>1</v>
      </c>
      <c r="AS822" t="s">
        <v>1</v>
      </c>
      <c r="AT822" t="s">
        <v>1</v>
      </c>
      <c r="AU822" t="s">
        <v>1</v>
      </c>
      <c r="AV822" t="s">
        <v>1</v>
      </c>
      <c r="AW822" t="s">
        <v>1</v>
      </c>
      <c r="AX822" t="s">
        <v>1</v>
      </c>
      <c r="AY822" t="s">
        <v>1</v>
      </c>
      <c r="AZ822" t="s">
        <v>1</v>
      </c>
      <c r="BA822" t="s">
        <v>1</v>
      </c>
      <c r="BB822">
        <v>0</v>
      </c>
      <c r="BC822">
        <v>0</v>
      </c>
      <c r="BD822">
        <v>1.2999999999999999E-3</v>
      </c>
      <c r="BE822">
        <v>-4.5999999999999999E-3</v>
      </c>
      <c r="BF822">
        <v>1.8002</v>
      </c>
      <c r="BG822">
        <v>-1.7355</v>
      </c>
      <c r="BH822">
        <v>0</v>
      </c>
      <c r="BI822">
        <v>0</v>
      </c>
    </row>
    <row r="823" spans="1:61" hidden="1">
      <c r="A823" t="s">
        <v>1040</v>
      </c>
      <c r="B823" t="s">
        <v>791</v>
      </c>
      <c r="C823" t="s">
        <v>151</v>
      </c>
      <c r="D823" t="s">
        <v>971</v>
      </c>
      <c r="E823" t="s">
        <v>593</v>
      </c>
      <c r="F823" t="s">
        <v>1</v>
      </c>
      <c r="G823" t="s">
        <v>1</v>
      </c>
      <c r="H823" t="s">
        <v>1</v>
      </c>
      <c r="I823" t="s">
        <v>1</v>
      </c>
      <c r="J823" t="s">
        <v>1</v>
      </c>
      <c r="K823" t="s">
        <v>1</v>
      </c>
      <c r="L823" t="s">
        <v>1</v>
      </c>
      <c r="M823" t="s">
        <v>1</v>
      </c>
      <c r="N823" t="s">
        <v>1</v>
      </c>
      <c r="O823" t="s">
        <v>1</v>
      </c>
      <c r="P823" t="s">
        <v>1</v>
      </c>
      <c r="Q823" t="s">
        <v>1</v>
      </c>
      <c r="R823" t="s">
        <v>1</v>
      </c>
      <c r="S823" t="s">
        <v>1</v>
      </c>
      <c r="T823" t="s">
        <v>1</v>
      </c>
      <c r="U823" t="s">
        <v>1</v>
      </c>
      <c r="V823" t="s">
        <v>1</v>
      </c>
      <c r="W823" t="s">
        <v>1</v>
      </c>
      <c r="X823" t="s">
        <v>1</v>
      </c>
      <c r="Y823" t="s">
        <v>1</v>
      </c>
      <c r="Z823" t="s">
        <v>1</v>
      </c>
      <c r="AA823" t="s">
        <v>1</v>
      </c>
      <c r="AB823" t="s">
        <v>1</v>
      </c>
      <c r="AC823" t="s">
        <v>1</v>
      </c>
      <c r="AD823" t="s">
        <v>1</v>
      </c>
      <c r="AE823" t="s">
        <v>1</v>
      </c>
      <c r="AF823" t="s">
        <v>1</v>
      </c>
      <c r="AG823" t="s">
        <v>1</v>
      </c>
      <c r="AH823" t="s">
        <v>1</v>
      </c>
      <c r="AI823" t="s">
        <v>1</v>
      </c>
      <c r="AJ823" t="s">
        <v>1</v>
      </c>
      <c r="AK823" t="s">
        <v>1</v>
      </c>
      <c r="AL823" t="s">
        <v>1</v>
      </c>
      <c r="AM823" t="s">
        <v>1</v>
      </c>
      <c r="AN823" t="s">
        <v>1</v>
      </c>
      <c r="AO823" t="s">
        <v>1</v>
      </c>
      <c r="AP823" t="s">
        <v>1</v>
      </c>
      <c r="AQ823" t="s">
        <v>1</v>
      </c>
      <c r="AR823" t="s">
        <v>1</v>
      </c>
      <c r="AS823" t="s">
        <v>1</v>
      </c>
      <c r="AT823" t="s">
        <v>1</v>
      </c>
      <c r="AU823" t="s">
        <v>1</v>
      </c>
      <c r="AV823" t="s">
        <v>1</v>
      </c>
      <c r="AW823" t="s">
        <v>1</v>
      </c>
      <c r="AX823" t="s">
        <v>1</v>
      </c>
      <c r="AY823" t="s">
        <v>1</v>
      </c>
      <c r="AZ823" t="s">
        <v>1</v>
      </c>
      <c r="BA823" t="s">
        <v>1</v>
      </c>
      <c r="BB823" t="s">
        <v>1</v>
      </c>
      <c r="BC823" t="s">
        <v>1</v>
      </c>
      <c r="BD823" t="s">
        <v>1</v>
      </c>
      <c r="BE823">
        <v>0</v>
      </c>
      <c r="BF823">
        <v>0</v>
      </c>
      <c r="BG823">
        <v>0</v>
      </c>
      <c r="BH823">
        <v>0</v>
      </c>
      <c r="BI823">
        <v>0</v>
      </c>
    </row>
    <row r="824" spans="1:61" hidden="1">
      <c r="A824" t="s">
        <v>1041</v>
      </c>
      <c r="B824" t="s">
        <v>150</v>
      </c>
      <c r="C824" t="s">
        <v>1042</v>
      </c>
      <c r="D824" t="s">
        <v>1043</v>
      </c>
      <c r="E824" t="s">
        <v>1044</v>
      </c>
      <c r="F824" t="s">
        <v>1</v>
      </c>
      <c r="G824" t="s">
        <v>1</v>
      </c>
      <c r="H824" t="s">
        <v>1</v>
      </c>
      <c r="I824" t="s">
        <v>1</v>
      </c>
      <c r="J824" t="s">
        <v>1</v>
      </c>
      <c r="K824" t="s">
        <v>1</v>
      </c>
      <c r="L824" t="s">
        <v>1</v>
      </c>
      <c r="M824" t="s">
        <v>1</v>
      </c>
      <c r="N824" t="s">
        <v>1</v>
      </c>
      <c r="O824" t="s">
        <v>1</v>
      </c>
      <c r="P824" t="s">
        <v>1</v>
      </c>
      <c r="Q824" t="s">
        <v>1</v>
      </c>
      <c r="R824" t="s">
        <v>1</v>
      </c>
      <c r="S824" t="s">
        <v>1</v>
      </c>
      <c r="T824" t="s">
        <v>1</v>
      </c>
      <c r="U824" t="s">
        <v>1</v>
      </c>
      <c r="V824" t="s">
        <v>1</v>
      </c>
      <c r="W824" t="s">
        <v>1</v>
      </c>
      <c r="X824" t="s">
        <v>1</v>
      </c>
      <c r="Y824" t="s">
        <v>1</v>
      </c>
      <c r="Z824" t="s">
        <v>1</v>
      </c>
      <c r="AA824" t="s">
        <v>1</v>
      </c>
      <c r="AB824" t="s">
        <v>1</v>
      </c>
      <c r="AC824" t="s">
        <v>1</v>
      </c>
      <c r="AD824" t="s">
        <v>1</v>
      </c>
      <c r="AE824" t="s">
        <v>1</v>
      </c>
      <c r="AF824" t="s">
        <v>1</v>
      </c>
      <c r="AG824" t="s">
        <v>1</v>
      </c>
      <c r="AH824" t="s">
        <v>1</v>
      </c>
      <c r="AI824" t="s">
        <v>1</v>
      </c>
      <c r="AJ824" t="s">
        <v>1</v>
      </c>
      <c r="AK824" t="s">
        <v>1</v>
      </c>
      <c r="AL824" t="s">
        <v>1</v>
      </c>
      <c r="AM824" t="s">
        <v>1</v>
      </c>
      <c r="AN824" t="s">
        <v>1</v>
      </c>
      <c r="AO824" t="s">
        <v>1</v>
      </c>
      <c r="AP824" t="s">
        <v>1</v>
      </c>
      <c r="AQ824" t="s">
        <v>1</v>
      </c>
      <c r="AR824" t="s">
        <v>1</v>
      </c>
      <c r="AS824" t="s">
        <v>1</v>
      </c>
      <c r="AT824" t="s">
        <v>1</v>
      </c>
      <c r="AU824" t="s">
        <v>1</v>
      </c>
      <c r="AV824" t="s">
        <v>1</v>
      </c>
      <c r="AW824" t="s">
        <v>1</v>
      </c>
      <c r="AX824" t="s">
        <v>1</v>
      </c>
      <c r="AY824" t="s">
        <v>1</v>
      </c>
      <c r="AZ824" t="s">
        <v>1</v>
      </c>
      <c r="BA824" t="s">
        <v>1</v>
      </c>
      <c r="BB824" t="s">
        <v>1</v>
      </c>
      <c r="BC824">
        <v>-5.6935000000000002</v>
      </c>
      <c r="BD824">
        <v>-5.9936999999999996</v>
      </c>
      <c r="BE824">
        <v>-4.3552999999999997</v>
      </c>
      <c r="BF824">
        <v>-3.2818999999999998</v>
      </c>
      <c r="BG824">
        <v>-2.2845</v>
      </c>
      <c r="BH824">
        <v>-1.8607</v>
      </c>
      <c r="BI824">
        <v>-2.2791000000000001</v>
      </c>
    </row>
    <row r="825" spans="1:61" hidden="1">
      <c r="A825" t="s">
        <v>1045</v>
      </c>
      <c r="B825" t="s">
        <v>155</v>
      </c>
      <c r="C825" t="s">
        <v>1042</v>
      </c>
      <c r="D825" t="s">
        <v>1043</v>
      </c>
      <c r="E825" t="s">
        <v>1044</v>
      </c>
      <c r="F825" t="s">
        <v>1</v>
      </c>
      <c r="G825" t="s">
        <v>1</v>
      </c>
      <c r="H825" t="s">
        <v>1</v>
      </c>
      <c r="I825" t="s">
        <v>1</v>
      </c>
      <c r="J825" t="s">
        <v>1</v>
      </c>
      <c r="K825" t="s">
        <v>1</v>
      </c>
      <c r="L825" t="s">
        <v>1</v>
      </c>
      <c r="M825" t="s">
        <v>1</v>
      </c>
      <c r="N825" t="s">
        <v>1</v>
      </c>
      <c r="O825" t="s">
        <v>1</v>
      </c>
      <c r="P825" t="s">
        <v>1</v>
      </c>
      <c r="Q825" t="s">
        <v>1</v>
      </c>
      <c r="R825" t="s">
        <v>1</v>
      </c>
      <c r="S825" t="s">
        <v>1</v>
      </c>
      <c r="T825" t="s">
        <v>1</v>
      </c>
      <c r="U825" t="s">
        <v>1</v>
      </c>
      <c r="V825" t="s">
        <v>1</v>
      </c>
      <c r="W825" t="s">
        <v>1</v>
      </c>
      <c r="X825" t="s">
        <v>1</v>
      </c>
      <c r="Y825" t="s">
        <v>1</v>
      </c>
      <c r="Z825" t="s">
        <v>1</v>
      </c>
      <c r="AA825" t="s">
        <v>1</v>
      </c>
      <c r="AB825" t="s">
        <v>1</v>
      </c>
      <c r="AC825" t="s">
        <v>1</v>
      </c>
      <c r="AD825" t="s">
        <v>1</v>
      </c>
      <c r="AE825" t="s">
        <v>1</v>
      </c>
      <c r="AF825" t="s">
        <v>1</v>
      </c>
      <c r="AG825" t="s">
        <v>1</v>
      </c>
      <c r="AH825" t="s">
        <v>1</v>
      </c>
      <c r="AI825" t="s">
        <v>1</v>
      </c>
      <c r="AJ825" t="s">
        <v>1</v>
      </c>
      <c r="AK825" t="s">
        <v>1</v>
      </c>
      <c r="AL825" t="s">
        <v>1</v>
      </c>
      <c r="AM825" t="s">
        <v>1</v>
      </c>
      <c r="AN825" t="s">
        <v>1</v>
      </c>
      <c r="AO825">
        <v>-6.8090999999999999</v>
      </c>
      <c r="AP825">
        <v>-3.6072000000000002</v>
      </c>
      <c r="AQ825">
        <v>-2.2797999999999998</v>
      </c>
      <c r="AR825">
        <v>-1.6706000000000001</v>
      </c>
      <c r="AS825">
        <v>-1.0159</v>
      </c>
      <c r="AT825">
        <v>-3.61E-2</v>
      </c>
      <c r="AU825">
        <v>-2.0659000000000001</v>
      </c>
      <c r="AV825">
        <v>-2.6467999999999998</v>
      </c>
      <c r="AW825">
        <v>-2.8540000000000001</v>
      </c>
      <c r="AX825">
        <v>-2.8769999999999998</v>
      </c>
      <c r="AY825">
        <v>-2.6808000000000001</v>
      </c>
      <c r="AZ825">
        <v>-2.6617000000000002</v>
      </c>
      <c r="BA825">
        <v>-3.0285000000000002</v>
      </c>
      <c r="BB825">
        <v>-4.1554000000000002</v>
      </c>
      <c r="BC825">
        <v>-5.6933999999999996</v>
      </c>
      <c r="BD825">
        <v>-5.9943</v>
      </c>
      <c r="BE825">
        <v>-4.3449</v>
      </c>
      <c r="BF825">
        <v>-3.2797999999999998</v>
      </c>
      <c r="BG825">
        <v>-2.2799</v>
      </c>
      <c r="BH825">
        <v>-1.8587</v>
      </c>
      <c r="BI825">
        <v>-2.2789999999999999</v>
      </c>
    </row>
    <row r="826" spans="1:61" hidden="1">
      <c r="A826" t="s">
        <v>1046</v>
      </c>
      <c r="B826" t="s">
        <v>157</v>
      </c>
      <c r="C826" t="s">
        <v>1042</v>
      </c>
      <c r="D826" t="s">
        <v>1043</v>
      </c>
      <c r="E826" t="s">
        <v>1044</v>
      </c>
      <c r="F826" t="s">
        <v>1</v>
      </c>
      <c r="G826" t="s">
        <v>1</v>
      </c>
      <c r="H826" t="s">
        <v>1</v>
      </c>
      <c r="I826" t="s">
        <v>1</v>
      </c>
      <c r="J826" t="s">
        <v>1</v>
      </c>
      <c r="K826" t="s">
        <v>1</v>
      </c>
      <c r="L826" t="s">
        <v>1</v>
      </c>
      <c r="M826" t="s">
        <v>1</v>
      </c>
      <c r="N826" t="s">
        <v>1</v>
      </c>
      <c r="O826" t="s">
        <v>1</v>
      </c>
      <c r="P826" t="s">
        <v>1</v>
      </c>
      <c r="Q826" t="s">
        <v>1</v>
      </c>
      <c r="R826" t="s">
        <v>1</v>
      </c>
      <c r="S826" t="s">
        <v>1</v>
      </c>
      <c r="T826" t="s">
        <v>1</v>
      </c>
      <c r="U826" t="s">
        <v>1</v>
      </c>
      <c r="V826" t="s">
        <v>1</v>
      </c>
      <c r="W826" t="s">
        <v>1</v>
      </c>
      <c r="X826" t="s">
        <v>1</v>
      </c>
      <c r="Y826" t="s">
        <v>1</v>
      </c>
      <c r="Z826" t="s">
        <v>1</v>
      </c>
      <c r="AA826" t="s">
        <v>1</v>
      </c>
      <c r="AB826" t="s">
        <v>1</v>
      </c>
      <c r="AC826" t="s">
        <v>1</v>
      </c>
      <c r="AD826" t="s">
        <v>1</v>
      </c>
      <c r="AE826" t="s">
        <v>1</v>
      </c>
      <c r="AF826" t="s">
        <v>1</v>
      </c>
      <c r="AG826" t="s">
        <v>1</v>
      </c>
      <c r="AH826" t="s">
        <v>1</v>
      </c>
      <c r="AI826" t="s">
        <v>1</v>
      </c>
      <c r="AJ826" t="s">
        <v>1</v>
      </c>
      <c r="AK826" t="s">
        <v>1</v>
      </c>
      <c r="AL826" t="s">
        <v>1</v>
      </c>
      <c r="AM826" t="s">
        <v>1</v>
      </c>
      <c r="AN826" t="s">
        <v>1</v>
      </c>
      <c r="AO826">
        <v>-6.8353999999999999</v>
      </c>
      <c r="AP826">
        <v>-3.5649000000000002</v>
      </c>
      <c r="AQ826">
        <v>-2.1718999999999999</v>
      </c>
      <c r="AR826">
        <v>-1.5395000000000001</v>
      </c>
      <c r="AS826">
        <v>-0.9123</v>
      </c>
      <c r="AT826">
        <v>0.13919999999999999</v>
      </c>
      <c r="AU826">
        <v>-1.9608000000000001</v>
      </c>
      <c r="AV826">
        <v>-2.5587</v>
      </c>
      <c r="AW826">
        <v>-2.7801</v>
      </c>
      <c r="AX826">
        <v>-2.8418999999999999</v>
      </c>
      <c r="AY826">
        <v>-2.6271</v>
      </c>
      <c r="AZ826">
        <v>-2.5413999999999999</v>
      </c>
      <c r="BA826">
        <v>-2.9609999999999999</v>
      </c>
      <c r="BB826">
        <v>-4.0128000000000004</v>
      </c>
      <c r="BC826">
        <v>-5.5956999999999999</v>
      </c>
      <c r="BD826">
        <v>-5.9710999999999999</v>
      </c>
      <c r="BE826">
        <v>-4.3834</v>
      </c>
      <c r="BF826">
        <v>-3.2961999999999998</v>
      </c>
      <c r="BG826">
        <v>-2.2538999999999998</v>
      </c>
      <c r="BH826">
        <v>-2.1305000000000001</v>
      </c>
      <c r="BI826">
        <v>-2.2844000000000002</v>
      </c>
    </row>
    <row r="827" spans="1:61" hidden="1">
      <c r="A827" t="s">
        <v>1047</v>
      </c>
      <c r="B827" t="s">
        <v>159</v>
      </c>
      <c r="C827" t="s">
        <v>1042</v>
      </c>
      <c r="D827" t="s">
        <v>1043</v>
      </c>
      <c r="E827" t="s">
        <v>1044</v>
      </c>
      <c r="F827" t="s">
        <v>1</v>
      </c>
      <c r="G827" t="s">
        <v>1</v>
      </c>
      <c r="H827" t="s">
        <v>1</v>
      </c>
      <c r="I827" t="s">
        <v>1</v>
      </c>
      <c r="J827" t="s">
        <v>1</v>
      </c>
      <c r="K827" t="s">
        <v>1</v>
      </c>
      <c r="L827" t="s">
        <v>1</v>
      </c>
      <c r="M827" t="s">
        <v>1</v>
      </c>
      <c r="N827" t="s">
        <v>1</v>
      </c>
      <c r="O827" t="s">
        <v>1</v>
      </c>
      <c r="P827" t="s">
        <v>1</v>
      </c>
      <c r="Q827" t="s">
        <v>1</v>
      </c>
      <c r="R827" t="s">
        <v>1</v>
      </c>
      <c r="S827" t="s">
        <v>1</v>
      </c>
      <c r="T827" t="s">
        <v>1</v>
      </c>
      <c r="U827" t="s">
        <v>1</v>
      </c>
      <c r="V827" t="s">
        <v>1</v>
      </c>
      <c r="W827" t="s">
        <v>1</v>
      </c>
      <c r="X827" t="s">
        <v>1</v>
      </c>
      <c r="Y827" t="s">
        <v>1</v>
      </c>
      <c r="Z827" t="s">
        <v>1</v>
      </c>
      <c r="AA827" t="s">
        <v>1</v>
      </c>
      <c r="AB827" t="s">
        <v>1</v>
      </c>
      <c r="AC827" t="s">
        <v>1</v>
      </c>
      <c r="AD827" t="s">
        <v>1</v>
      </c>
      <c r="AE827" t="s">
        <v>1</v>
      </c>
      <c r="AF827" t="s">
        <v>1</v>
      </c>
      <c r="AG827" t="s">
        <v>1</v>
      </c>
      <c r="AH827" t="s">
        <v>1</v>
      </c>
      <c r="AI827" t="s">
        <v>1</v>
      </c>
      <c r="AJ827" t="s">
        <v>1</v>
      </c>
      <c r="AK827" t="s">
        <v>1</v>
      </c>
      <c r="AL827" t="s">
        <v>1</v>
      </c>
      <c r="AM827" t="s">
        <v>1</v>
      </c>
      <c r="AN827" t="s">
        <v>1</v>
      </c>
      <c r="AO827">
        <v>-7.1563999999999997</v>
      </c>
      <c r="AP827">
        <v>-3.6225999999999998</v>
      </c>
      <c r="AQ827">
        <v>-2.2827000000000002</v>
      </c>
      <c r="AR827">
        <v>-1.9749000000000001</v>
      </c>
      <c r="AS827">
        <v>-1.4520999999999999</v>
      </c>
      <c r="AT827">
        <v>-0.75770000000000004</v>
      </c>
      <c r="AU827">
        <v>-2.7126000000000001</v>
      </c>
      <c r="AV827">
        <v>-2.8649</v>
      </c>
      <c r="AW827">
        <v>-2.7241</v>
      </c>
      <c r="AX827">
        <v>-2.7675000000000001</v>
      </c>
      <c r="AY827">
        <v>-2.4940000000000002</v>
      </c>
      <c r="AZ827">
        <v>-2.3702000000000001</v>
      </c>
      <c r="BA827">
        <v>-2.6884000000000001</v>
      </c>
      <c r="BB827">
        <v>-3.8561000000000001</v>
      </c>
      <c r="BC827">
        <v>-5.2295999999999996</v>
      </c>
      <c r="BD827">
        <v>-5.7964000000000002</v>
      </c>
      <c r="BE827">
        <v>-4.2439999999999998</v>
      </c>
      <c r="BF827">
        <v>-3.1705000000000001</v>
      </c>
      <c r="BG827">
        <v>-1.9719</v>
      </c>
      <c r="BH827">
        <v>-1.6837</v>
      </c>
      <c r="BI827">
        <v>-1.9277</v>
      </c>
    </row>
    <row r="828" spans="1:61" hidden="1">
      <c r="A828" t="s">
        <v>1048</v>
      </c>
      <c r="B828" t="s">
        <v>161</v>
      </c>
      <c r="C828" t="s">
        <v>1042</v>
      </c>
      <c r="D828" t="s">
        <v>1043</v>
      </c>
      <c r="E828" t="s">
        <v>1044</v>
      </c>
      <c r="F828" t="s">
        <v>1</v>
      </c>
      <c r="G828" t="s">
        <v>1</v>
      </c>
      <c r="H828" t="s">
        <v>1</v>
      </c>
      <c r="I828" t="s">
        <v>1</v>
      </c>
      <c r="J828" t="s">
        <v>1</v>
      </c>
      <c r="K828" t="s">
        <v>1</v>
      </c>
      <c r="L828" t="s">
        <v>1</v>
      </c>
      <c r="M828" t="s">
        <v>1</v>
      </c>
      <c r="N828" t="s">
        <v>1</v>
      </c>
      <c r="O828" t="s">
        <v>1</v>
      </c>
      <c r="P828" t="s">
        <v>1</v>
      </c>
      <c r="Q828" t="s">
        <v>1</v>
      </c>
      <c r="R828" t="s">
        <v>1</v>
      </c>
      <c r="S828" t="s">
        <v>1</v>
      </c>
      <c r="T828" t="s">
        <v>1</v>
      </c>
      <c r="U828" t="s">
        <v>1</v>
      </c>
      <c r="V828" t="s">
        <v>1</v>
      </c>
      <c r="W828" t="s">
        <v>1</v>
      </c>
      <c r="X828" t="s">
        <v>1</v>
      </c>
      <c r="Y828" t="s">
        <v>1</v>
      </c>
      <c r="Z828" t="s">
        <v>1</v>
      </c>
      <c r="AA828" t="s">
        <v>1</v>
      </c>
      <c r="AB828" t="s">
        <v>1</v>
      </c>
      <c r="AC828" t="s">
        <v>1</v>
      </c>
      <c r="AD828" t="s">
        <v>1</v>
      </c>
      <c r="AE828" t="s">
        <v>1</v>
      </c>
      <c r="AF828" t="s">
        <v>1</v>
      </c>
      <c r="AG828" t="s">
        <v>1</v>
      </c>
      <c r="AH828" t="s">
        <v>1</v>
      </c>
      <c r="AI828" t="s">
        <v>1</v>
      </c>
      <c r="AJ828" t="s">
        <v>1</v>
      </c>
      <c r="AK828" t="s">
        <v>1</v>
      </c>
      <c r="AL828" t="s">
        <v>1</v>
      </c>
      <c r="AM828" t="s">
        <v>1</v>
      </c>
      <c r="AN828" t="s">
        <v>1</v>
      </c>
      <c r="AO828">
        <v>-7.1600999999999999</v>
      </c>
      <c r="AP828">
        <v>-3.6254</v>
      </c>
      <c r="AQ828">
        <v>-2.2858999999999998</v>
      </c>
      <c r="AR828">
        <v>-1.9769000000000001</v>
      </c>
      <c r="AS828">
        <v>-1.4505999999999999</v>
      </c>
      <c r="AT828">
        <v>-0.75670000000000004</v>
      </c>
      <c r="AU828">
        <v>-2.7151000000000001</v>
      </c>
      <c r="AV828">
        <v>-2.867</v>
      </c>
      <c r="AW828">
        <v>-2.7263000000000002</v>
      </c>
      <c r="AX828">
        <v>-2.7694999999999999</v>
      </c>
      <c r="AY828">
        <v>-2.4944999999999999</v>
      </c>
      <c r="AZ828">
        <v>-2.3662999999999998</v>
      </c>
      <c r="BA828">
        <v>-2.6789999999999998</v>
      </c>
      <c r="BB828">
        <v>-3.8445999999999998</v>
      </c>
      <c r="BC828">
        <v>-5.2268999999999997</v>
      </c>
      <c r="BD828">
        <v>-5.7986000000000004</v>
      </c>
      <c r="BE828">
        <v>-4.2507000000000001</v>
      </c>
      <c r="BF828">
        <v>-3.1779000000000002</v>
      </c>
      <c r="BG828">
        <v>-1.9757</v>
      </c>
      <c r="BH828">
        <v>-1.6849000000000001</v>
      </c>
      <c r="BI828">
        <v>-1.9272</v>
      </c>
    </row>
    <row r="829" spans="1:61" hidden="1">
      <c r="A829" t="s">
        <v>1049</v>
      </c>
      <c r="B829" t="s">
        <v>23</v>
      </c>
      <c r="C829" t="s">
        <v>1042</v>
      </c>
      <c r="D829" t="s">
        <v>1043</v>
      </c>
      <c r="E829" t="s">
        <v>1044</v>
      </c>
      <c r="F829" t="s">
        <v>1</v>
      </c>
      <c r="G829" t="s">
        <v>1</v>
      </c>
      <c r="H829" t="s">
        <v>1</v>
      </c>
      <c r="I829" t="s">
        <v>1</v>
      </c>
      <c r="J829" t="s">
        <v>1</v>
      </c>
      <c r="K829" t="s">
        <v>1</v>
      </c>
      <c r="L829" t="s">
        <v>1</v>
      </c>
      <c r="M829" t="s">
        <v>1</v>
      </c>
      <c r="N829" t="s">
        <v>1</v>
      </c>
      <c r="O829" t="s">
        <v>1</v>
      </c>
      <c r="P829" t="s">
        <v>1</v>
      </c>
      <c r="Q829" t="s">
        <v>1</v>
      </c>
      <c r="R829" t="s">
        <v>1</v>
      </c>
      <c r="S829" t="s">
        <v>1</v>
      </c>
      <c r="T829" t="s">
        <v>1</v>
      </c>
      <c r="U829" t="s">
        <v>1</v>
      </c>
      <c r="V829" t="s">
        <v>1</v>
      </c>
      <c r="W829" t="s">
        <v>1</v>
      </c>
      <c r="X829" t="s">
        <v>1</v>
      </c>
      <c r="Y829" t="s">
        <v>1</v>
      </c>
      <c r="Z829" t="s">
        <v>1</v>
      </c>
      <c r="AA829" t="s">
        <v>1</v>
      </c>
      <c r="AB829" t="s">
        <v>1</v>
      </c>
      <c r="AC829" t="s">
        <v>1</v>
      </c>
      <c r="AD829" t="s">
        <v>1</v>
      </c>
      <c r="AE829" t="s">
        <v>1</v>
      </c>
      <c r="AF829" t="s">
        <v>1</v>
      </c>
      <c r="AG829" t="s">
        <v>1</v>
      </c>
      <c r="AH829" t="s">
        <v>1</v>
      </c>
      <c r="AI829" t="s">
        <v>1</v>
      </c>
      <c r="AJ829" t="s">
        <v>1</v>
      </c>
      <c r="AK829" t="s">
        <v>1</v>
      </c>
      <c r="AL829" t="s">
        <v>1</v>
      </c>
      <c r="AM829" t="s">
        <v>1</v>
      </c>
      <c r="AN829" t="s">
        <v>1</v>
      </c>
      <c r="AO829">
        <v>-7.1825000000000001</v>
      </c>
      <c r="AP829">
        <v>-3.6151</v>
      </c>
      <c r="AQ829">
        <v>-2.2679999999999998</v>
      </c>
      <c r="AR829">
        <v>-1.9567000000000001</v>
      </c>
      <c r="AS829">
        <v>-1.4206000000000001</v>
      </c>
      <c r="AT829">
        <v>-0.70720000000000005</v>
      </c>
      <c r="AU829">
        <v>-2.7052999999999998</v>
      </c>
      <c r="AV829">
        <v>-2.8555000000000001</v>
      </c>
      <c r="AW829">
        <v>-2.7311000000000001</v>
      </c>
      <c r="AX829">
        <v>-2.7831999999999999</v>
      </c>
      <c r="AY829">
        <v>-2.5038</v>
      </c>
      <c r="AZ829">
        <v>-2.3618999999999999</v>
      </c>
      <c r="BA829">
        <v>-2.6745000000000001</v>
      </c>
      <c r="BB829">
        <v>-3.8260999999999998</v>
      </c>
      <c r="BC829">
        <v>-5.2100999999999997</v>
      </c>
      <c r="BD829">
        <v>-5.7957999999999998</v>
      </c>
      <c r="BE829">
        <v>-4.2390999999999996</v>
      </c>
      <c r="BF829">
        <v>-3.1665000000000001</v>
      </c>
      <c r="BG829">
        <v>-1.9314</v>
      </c>
      <c r="BH829">
        <v>-1.675</v>
      </c>
      <c r="BI829">
        <v>-1.9204000000000001</v>
      </c>
    </row>
    <row r="830" spans="1:61" hidden="1">
      <c r="A830" t="s">
        <v>1050</v>
      </c>
      <c r="B830" t="s">
        <v>24</v>
      </c>
      <c r="C830" t="s">
        <v>1042</v>
      </c>
      <c r="D830" t="s">
        <v>1043</v>
      </c>
      <c r="E830" t="s">
        <v>1044</v>
      </c>
      <c r="F830" t="s">
        <v>1</v>
      </c>
      <c r="G830" t="s">
        <v>1</v>
      </c>
      <c r="H830" t="s">
        <v>1</v>
      </c>
      <c r="I830" t="s">
        <v>1</v>
      </c>
      <c r="J830" t="s">
        <v>1</v>
      </c>
      <c r="K830" t="s">
        <v>1</v>
      </c>
      <c r="L830" t="s">
        <v>1</v>
      </c>
      <c r="M830" t="s">
        <v>1</v>
      </c>
      <c r="N830" t="s">
        <v>1</v>
      </c>
      <c r="O830" t="s">
        <v>1</v>
      </c>
      <c r="P830">
        <v>-2.3167</v>
      </c>
      <c r="Q830">
        <v>-3.0792999999999999</v>
      </c>
      <c r="R830">
        <v>-5.0232999999999999</v>
      </c>
      <c r="S830">
        <v>-5.0156999999999998</v>
      </c>
      <c r="T830">
        <v>-4.3056999999999999</v>
      </c>
      <c r="U830">
        <v>-4.9941000000000004</v>
      </c>
      <c r="V830">
        <v>-6.5252999999999997</v>
      </c>
      <c r="W830">
        <v>-5.6619000000000002</v>
      </c>
      <c r="X830">
        <v>-6.5682</v>
      </c>
      <c r="Y830">
        <v>-8.4498999999999995</v>
      </c>
      <c r="Z830">
        <v>-10.6457</v>
      </c>
      <c r="AA830">
        <v>-15.690799999999999</v>
      </c>
      <c r="AB830">
        <v>-11.962400000000001</v>
      </c>
      <c r="AC830">
        <v>-13.416700000000001</v>
      </c>
      <c r="AD830">
        <v>-10.039400000000001</v>
      </c>
      <c r="AE830">
        <v>-9.1371000000000002</v>
      </c>
      <c r="AF830">
        <v>-8.9369999999999994</v>
      </c>
      <c r="AG830">
        <v>-6.9622000000000002</v>
      </c>
      <c r="AH830">
        <v>-7.3719000000000001</v>
      </c>
      <c r="AI830">
        <v>-8.1487999999999996</v>
      </c>
      <c r="AJ830">
        <v>-7.6890999999999998</v>
      </c>
      <c r="AK830">
        <v>-8.1935000000000002</v>
      </c>
      <c r="AL830">
        <v>-8.6183999999999994</v>
      </c>
      <c r="AM830">
        <v>-6.6227999999999998</v>
      </c>
      <c r="AN830">
        <v>-4.7148000000000003</v>
      </c>
      <c r="AO830">
        <v>-4.1662999999999997</v>
      </c>
      <c r="AP830">
        <v>-3.2336</v>
      </c>
      <c r="AQ830">
        <v>-2.1153</v>
      </c>
      <c r="AR830">
        <v>-0.63560000000000005</v>
      </c>
      <c r="AS830">
        <v>-0.86370000000000002</v>
      </c>
      <c r="AT830">
        <v>-0.84760000000000002</v>
      </c>
      <c r="AU830">
        <v>8.7599999999999997E-2</v>
      </c>
      <c r="AV830">
        <v>-2.8000000000000001E-2</v>
      </c>
      <c r="AW830">
        <v>0.57220000000000004</v>
      </c>
      <c r="AX830">
        <v>-0.21990000000000001</v>
      </c>
      <c r="AY830">
        <v>-2.5956000000000001</v>
      </c>
      <c r="AZ830">
        <v>-0.31929999999999997</v>
      </c>
      <c r="BA830">
        <v>-1.5562</v>
      </c>
      <c r="BB830">
        <v>-2.3515999999999999</v>
      </c>
      <c r="BC830">
        <v>-4.6974999999999998</v>
      </c>
      <c r="BD830">
        <v>-3.6432000000000002</v>
      </c>
      <c r="BE830">
        <v>-4.0538999999999996</v>
      </c>
      <c r="BF830">
        <v>-3.6413000000000002</v>
      </c>
      <c r="BG830">
        <v>-1.7625</v>
      </c>
      <c r="BH830">
        <v>-1.9147000000000001</v>
      </c>
      <c r="BI830">
        <v>-2.3323999999999998</v>
      </c>
    </row>
    <row r="831" spans="1:61" hidden="1">
      <c r="A831" t="s">
        <v>1051</v>
      </c>
      <c r="B831" t="s">
        <v>25</v>
      </c>
      <c r="C831" t="s">
        <v>1042</v>
      </c>
      <c r="D831" t="s">
        <v>1043</v>
      </c>
      <c r="E831" t="s">
        <v>1044</v>
      </c>
      <c r="F831" t="s">
        <v>1</v>
      </c>
      <c r="G831" t="s">
        <v>1</v>
      </c>
      <c r="H831" t="s">
        <v>1</v>
      </c>
      <c r="I831" t="s">
        <v>1</v>
      </c>
      <c r="J831" t="s">
        <v>1</v>
      </c>
      <c r="K831" t="s">
        <v>1</v>
      </c>
      <c r="L831" t="s">
        <v>1</v>
      </c>
      <c r="M831" t="s">
        <v>1</v>
      </c>
      <c r="N831" t="s">
        <v>1</v>
      </c>
      <c r="O831" t="s">
        <v>1</v>
      </c>
      <c r="P831" t="s">
        <v>1</v>
      </c>
      <c r="Q831" t="s">
        <v>1</v>
      </c>
      <c r="R831" t="s">
        <v>1</v>
      </c>
      <c r="S831" t="s">
        <v>1</v>
      </c>
      <c r="T831" t="s">
        <v>1</v>
      </c>
      <c r="U831" t="s">
        <v>1</v>
      </c>
      <c r="V831" t="s">
        <v>1</v>
      </c>
      <c r="W831" t="s">
        <v>1</v>
      </c>
      <c r="X831" t="s">
        <v>1</v>
      </c>
      <c r="Y831" t="s">
        <v>1</v>
      </c>
      <c r="Z831" t="s">
        <v>1</v>
      </c>
      <c r="AA831" t="s">
        <v>1</v>
      </c>
      <c r="AB831" t="s">
        <v>1</v>
      </c>
      <c r="AC831" t="s">
        <v>1</v>
      </c>
      <c r="AD831" t="s">
        <v>1</v>
      </c>
      <c r="AE831" t="s">
        <v>1</v>
      </c>
      <c r="AF831" t="s">
        <v>1</v>
      </c>
      <c r="AG831" t="s">
        <v>1</v>
      </c>
      <c r="AH831" t="s">
        <v>1</v>
      </c>
      <c r="AI831" t="s">
        <v>1</v>
      </c>
      <c r="AJ831" t="s">
        <v>1</v>
      </c>
      <c r="AK831" t="s">
        <v>1</v>
      </c>
      <c r="AL831" t="s">
        <v>1</v>
      </c>
      <c r="AM831" t="s">
        <v>1</v>
      </c>
      <c r="AN831" t="s">
        <v>1</v>
      </c>
      <c r="AO831">
        <v>-11.177300000000001</v>
      </c>
      <c r="AP831">
        <v>-11.097099999999999</v>
      </c>
      <c r="AQ831">
        <v>1.8753</v>
      </c>
      <c r="AR831">
        <v>2.1133000000000002</v>
      </c>
      <c r="AS831">
        <v>1.4505999999999999</v>
      </c>
      <c r="AT831">
        <v>0.376</v>
      </c>
      <c r="AU831">
        <v>2.1145</v>
      </c>
      <c r="AV831">
        <v>-0.22620000000000001</v>
      </c>
      <c r="AW831">
        <v>0.2697</v>
      </c>
      <c r="AX831">
        <v>1.8601000000000001</v>
      </c>
      <c r="AY831">
        <v>0.43819999999999998</v>
      </c>
      <c r="AZ831">
        <v>0.51060000000000005</v>
      </c>
      <c r="BA831">
        <v>-1.0941000000000001</v>
      </c>
      <c r="BB831">
        <v>-1.5891</v>
      </c>
      <c r="BC831">
        <v>-4.7793000000000001</v>
      </c>
      <c r="BD831">
        <v>-2.9750999999999999</v>
      </c>
      <c r="BE831">
        <v>-1.8204</v>
      </c>
      <c r="BF831">
        <v>-0.27679999999999999</v>
      </c>
      <c r="BG831">
        <v>-0.81189999999999996</v>
      </c>
      <c r="BH831">
        <v>-1.3403</v>
      </c>
      <c r="BI831">
        <v>-1.3768</v>
      </c>
    </row>
    <row r="832" spans="1:61" hidden="1">
      <c r="A832" t="s">
        <v>1052</v>
      </c>
      <c r="B832" t="s">
        <v>26</v>
      </c>
      <c r="C832" t="s">
        <v>1042</v>
      </c>
      <c r="D832" t="s">
        <v>1043</v>
      </c>
      <c r="E832" t="s">
        <v>1044</v>
      </c>
      <c r="F832" t="s">
        <v>1</v>
      </c>
      <c r="G832" t="s">
        <v>1</v>
      </c>
      <c r="H832" t="s">
        <v>1</v>
      </c>
      <c r="I832" t="s">
        <v>1</v>
      </c>
      <c r="J832" t="s">
        <v>1</v>
      </c>
      <c r="K832" t="s">
        <v>1</v>
      </c>
      <c r="L832" t="s">
        <v>1</v>
      </c>
      <c r="M832" t="s">
        <v>1</v>
      </c>
      <c r="N832" t="s">
        <v>1</v>
      </c>
      <c r="O832" t="s">
        <v>1</v>
      </c>
      <c r="P832" t="s">
        <v>1</v>
      </c>
      <c r="Q832" t="s">
        <v>1</v>
      </c>
      <c r="R832" t="s">
        <v>1</v>
      </c>
      <c r="S832" t="s">
        <v>1</v>
      </c>
      <c r="T832" t="s">
        <v>1</v>
      </c>
      <c r="U832" t="s">
        <v>1</v>
      </c>
      <c r="V832" t="s">
        <v>1</v>
      </c>
      <c r="W832" t="s">
        <v>1</v>
      </c>
      <c r="X832" t="s">
        <v>1</v>
      </c>
      <c r="Y832" t="s">
        <v>1</v>
      </c>
      <c r="Z832" t="s">
        <v>1</v>
      </c>
      <c r="AA832" t="s">
        <v>1</v>
      </c>
      <c r="AB832" t="s">
        <v>1</v>
      </c>
      <c r="AC832" t="s">
        <v>1</v>
      </c>
      <c r="AD832" t="s">
        <v>1</v>
      </c>
      <c r="AE832" t="s">
        <v>1</v>
      </c>
      <c r="AF832" t="s">
        <v>1</v>
      </c>
      <c r="AG832" t="s">
        <v>1</v>
      </c>
      <c r="AH832" t="s">
        <v>1</v>
      </c>
      <c r="AI832" t="s">
        <v>1</v>
      </c>
      <c r="AJ832" t="s">
        <v>1</v>
      </c>
      <c r="AK832" t="s">
        <v>1</v>
      </c>
      <c r="AL832" t="s">
        <v>1</v>
      </c>
      <c r="AM832" t="s">
        <v>1</v>
      </c>
      <c r="AN832" t="s">
        <v>1</v>
      </c>
      <c r="AO832">
        <v>-13.384499999999999</v>
      </c>
      <c r="AP832">
        <v>-4.2723000000000004</v>
      </c>
      <c r="AQ832">
        <v>-3.7732000000000001</v>
      </c>
      <c r="AR832">
        <v>-4.1604000000000001</v>
      </c>
      <c r="AS832">
        <v>-2.5588000000000002</v>
      </c>
      <c r="AT832">
        <v>-2.9306000000000001</v>
      </c>
      <c r="AU832">
        <v>-4.6703000000000001</v>
      </c>
      <c r="AV832">
        <v>-5.1631999999999998</v>
      </c>
      <c r="AW832">
        <v>-5.4307999999999996</v>
      </c>
      <c r="AX832">
        <v>-1.9971000000000001</v>
      </c>
      <c r="AY832">
        <v>-3.5920000000000001</v>
      </c>
      <c r="AZ832">
        <v>-4.1243999999999996</v>
      </c>
      <c r="BA832">
        <v>-3.5577999999999999</v>
      </c>
      <c r="BB832">
        <v>-5.2450999999999999</v>
      </c>
      <c r="BC832">
        <v>-6.0426000000000002</v>
      </c>
      <c r="BD832">
        <v>-5.1769999999999996</v>
      </c>
      <c r="BE832">
        <v>-3.7170999999999998</v>
      </c>
      <c r="BF832">
        <v>-3.7568999999999999</v>
      </c>
      <c r="BG832">
        <v>-0.1037</v>
      </c>
      <c r="BH832">
        <v>-0.72599999999999998</v>
      </c>
      <c r="BI832">
        <v>-1.643</v>
      </c>
    </row>
    <row r="833" spans="1:61" hidden="1">
      <c r="A833" t="s">
        <v>1053</v>
      </c>
      <c r="B833" t="s">
        <v>27</v>
      </c>
      <c r="C833" t="s">
        <v>1042</v>
      </c>
      <c r="D833" t="s">
        <v>1043</v>
      </c>
      <c r="E833" t="s">
        <v>1044</v>
      </c>
      <c r="F833" t="s">
        <v>1</v>
      </c>
      <c r="G833" t="s">
        <v>1</v>
      </c>
      <c r="H833" t="s">
        <v>1</v>
      </c>
      <c r="I833" t="s">
        <v>1</v>
      </c>
      <c r="J833" t="s">
        <v>1</v>
      </c>
      <c r="K833" t="s">
        <v>1</v>
      </c>
      <c r="L833" t="s">
        <v>1</v>
      </c>
      <c r="M833" t="s">
        <v>1</v>
      </c>
      <c r="N833" t="s">
        <v>1</v>
      </c>
      <c r="O833" t="s">
        <v>1</v>
      </c>
      <c r="P833" t="s">
        <v>1</v>
      </c>
      <c r="Q833">
        <v>4.5612000000000004</v>
      </c>
      <c r="R833">
        <v>4.1635999999999997</v>
      </c>
      <c r="S833">
        <v>3.7988</v>
      </c>
      <c r="T833">
        <v>3.8201999999999998</v>
      </c>
      <c r="U833">
        <v>0.45839999999999997</v>
      </c>
      <c r="V833">
        <v>0.2475</v>
      </c>
      <c r="W833">
        <v>0.49480000000000002</v>
      </c>
      <c r="X833">
        <v>0.46450000000000002</v>
      </c>
      <c r="Y833">
        <v>-1.5101</v>
      </c>
      <c r="Z833">
        <v>-1.9043000000000001</v>
      </c>
      <c r="AA833">
        <v>-3.8517999999999999</v>
      </c>
      <c r="AB833">
        <v>-7.0011999999999999</v>
      </c>
      <c r="AC833">
        <v>-5.3259999999999996</v>
      </c>
      <c r="AD833">
        <v>-3.6048</v>
      </c>
      <c r="AE833">
        <v>-2.2772000000000001</v>
      </c>
      <c r="AF833">
        <v>1.0753999999999999</v>
      </c>
      <c r="AG833">
        <v>1.0651999999999999</v>
      </c>
      <c r="AH833">
        <v>1.0831999999999999</v>
      </c>
      <c r="AI833">
        <v>0.62319999999999998</v>
      </c>
      <c r="AJ833">
        <v>-0.81869999999999998</v>
      </c>
      <c r="AK833">
        <v>-2.12</v>
      </c>
      <c r="AL833">
        <v>-1.6045</v>
      </c>
      <c r="AM833">
        <v>-1.5058</v>
      </c>
      <c r="AN833">
        <v>-2.7141999999999999</v>
      </c>
      <c r="AO833">
        <v>-2.7126000000000001</v>
      </c>
      <c r="AP833">
        <v>-2.0304000000000002</v>
      </c>
      <c r="AQ833">
        <v>-1.0113000000000001</v>
      </c>
      <c r="AR833">
        <v>-0.3357</v>
      </c>
      <c r="AS833">
        <v>0.88649999999999995</v>
      </c>
      <c r="AT833">
        <v>1.0736000000000001</v>
      </c>
      <c r="AU833">
        <v>0.86629999999999996</v>
      </c>
      <c r="AV833">
        <v>0.50609999999999999</v>
      </c>
      <c r="AW833">
        <v>0.91579999999999995</v>
      </c>
      <c r="AX833">
        <v>2.3399000000000001</v>
      </c>
      <c r="AY833">
        <v>4.6731999999999996</v>
      </c>
      <c r="AZ833">
        <v>3.1107</v>
      </c>
      <c r="BA833">
        <v>2.1936</v>
      </c>
      <c r="BB833">
        <v>1.405</v>
      </c>
      <c r="BC833">
        <v>-0.77070000000000005</v>
      </c>
      <c r="BD833">
        <v>-1.2813000000000001</v>
      </c>
      <c r="BE833">
        <v>-1.0983000000000001</v>
      </c>
      <c r="BF833">
        <v>-2.5752000000000002</v>
      </c>
      <c r="BG833">
        <v>0.41870000000000002</v>
      </c>
      <c r="BH833">
        <v>-0.53710000000000002</v>
      </c>
      <c r="BI833">
        <v>-2.7481</v>
      </c>
    </row>
    <row r="834" spans="1:61" hidden="1">
      <c r="A834" t="s">
        <v>1054</v>
      </c>
      <c r="B834" t="s">
        <v>28</v>
      </c>
      <c r="C834" t="s">
        <v>1042</v>
      </c>
      <c r="D834" t="s">
        <v>1043</v>
      </c>
      <c r="E834" t="s">
        <v>1044</v>
      </c>
      <c r="F834" t="s">
        <v>1</v>
      </c>
      <c r="G834" t="s">
        <v>1</v>
      </c>
      <c r="H834" t="s">
        <v>1</v>
      </c>
      <c r="I834" t="s">
        <v>1</v>
      </c>
      <c r="J834" t="s">
        <v>1</v>
      </c>
      <c r="K834" t="s">
        <v>1</v>
      </c>
      <c r="L834" t="s">
        <v>1</v>
      </c>
      <c r="M834" t="s">
        <v>1</v>
      </c>
      <c r="N834" t="s">
        <v>1</v>
      </c>
      <c r="O834" t="s">
        <v>1</v>
      </c>
      <c r="P834" t="s">
        <v>1</v>
      </c>
      <c r="Q834" t="s">
        <v>1</v>
      </c>
      <c r="R834" t="s">
        <v>1</v>
      </c>
      <c r="S834" t="s">
        <v>1</v>
      </c>
      <c r="T834" t="s">
        <v>1</v>
      </c>
      <c r="U834" t="s">
        <v>1</v>
      </c>
      <c r="V834" t="s">
        <v>1</v>
      </c>
      <c r="W834" t="s">
        <v>1</v>
      </c>
      <c r="X834" t="s">
        <v>1</v>
      </c>
      <c r="Y834" t="s">
        <v>1</v>
      </c>
      <c r="Z834" t="s">
        <v>1</v>
      </c>
      <c r="AA834" t="s">
        <v>1</v>
      </c>
      <c r="AB834" t="s">
        <v>1</v>
      </c>
      <c r="AC834" t="s">
        <v>1</v>
      </c>
      <c r="AD834" t="s">
        <v>1</v>
      </c>
      <c r="AE834" t="s">
        <v>1</v>
      </c>
      <c r="AF834" t="s">
        <v>1</v>
      </c>
      <c r="AG834" t="s">
        <v>1</v>
      </c>
      <c r="AH834" t="s">
        <v>1</v>
      </c>
      <c r="AI834" t="s">
        <v>1</v>
      </c>
      <c r="AJ834" t="s">
        <v>1</v>
      </c>
      <c r="AK834">
        <v>-4.7793000000000001</v>
      </c>
      <c r="AL834">
        <v>-4.1307</v>
      </c>
      <c r="AM834">
        <v>-3.0695999999999999</v>
      </c>
      <c r="AN834">
        <v>-2.7452999999999999</v>
      </c>
      <c r="AO834">
        <v>-9.6104000000000003</v>
      </c>
      <c r="AP834">
        <v>-2.9540000000000002</v>
      </c>
      <c r="AQ834">
        <v>-2.3693</v>
      </c>
      <c r="AR834">
        <v>-2.0706000000000002</v>
      </c>
      <c r="AS834">
        <v>-1.5098</v>
      </c>
      <c r="AT834">
        <v>0.44990000000000002</v>
      </c>
      <c r="AU834">
        <v>-3.9510000000000001</v>
      </c>
      <c r="AV834">
        <v>-4.0106999999999999</v>
      </c>
      <c r="AW834">
        <v>-3.4264000000000001</v>
      </c>
      <c r="AX834">
        <v>-3.0085000000000002</v>
      </c>
      <c r="AY834">
        <v>-2.2863000000000002</v>
      </c>
      <c r="AZ834">
        <v>-1.958</v>
      </c>
      <c r="BA834">
        <v>-1.2344999999999999</v>
      </c>
      <c r="BB834">
        <v>-1.4865999999999999</v>
      </c>
      <c r="BC834">
        <v>-0.91190000000000004</v>
      </c>
      <c r="BD834">
        <v>-3.4605999999999999</v>
      </c>
      <c r="BE834">
        <v>-1.2515000000000001</v>
      </c>
      <c r="BF834">
        <v>3.5400000000000001E-2</v>
      </c>
      <c r="BG834">
        <v>0.4667</v>
      </c>
      <c r="BH834">
        <v>0.23430000000000001</v>
      </c>
      <c r="BI834">
        <v>-0.24590000000000001</v>
      </c>
    </row>
    <row r="835" spans="1:61" hidden="1">
      <c r="A835" t="s">
        <v>1055</v>
      </c>
      <c r="B835" t="s">
        <v>169</v>
      </c>
      <c r="C835" t="s">
        <v>1042</v>
      </c>
      <c r="D835" t="s">
        <v>1043</v>
      </c>
      <c r="E835" t="s">
        <v>1044</v>
      </c>
      <c r="F835" t="s">
        <v>1</v>
      </c>
      <c r="G835" t="s">
        <v>1</v>
      </c>
      <c r="H835" t="s">
        <v>1</v>
      </c>
      <c r="I835" t="s">
        <v>1</v>
      </c>
      <c r="J835" t="s">
        <v>1</v>
      </c>
      <c r="K835" t="s">
        <v>1</v>
      </c>
      <c r="L835" t="s">
        <v>1</v>
      </c>
      <c r="M835" t="s">
        <v>1</v>
      </c>
      <c r="N835" t="s">
        <v>1</v>
      </c>
      <c r="O835" t="s">
        <v>1</v>
      </c>
      <c r="P835">
        <v>-3.1099999999999999E-2</v>
      </c>
      <c r="Q835">
        <v>-0.20069999999999999</v>
      </c>
      <c r="R835">
        <v>-0.99819999999999998</v>
      </c>
      <c r="S835">
        <v>-5.6300000000000003E-2</v>
      </c>
      <c r="T835">
        <v>-2.0425</v>
      </c>
      <c r="U835">
        <v>-4.4455</v>
      </c>
      <c r="V835">
        <v>-3.1972</v>
      </c>
      <c r="W835">
        <v>-2.6118000000000001</v>
      </c>
      <c r="X835">
        <v>-2.9537</v>
      </c>
      <c r="Y835">
        <v>-3.8246000000000002</v>
      </c>
      <c r="Z835">
        <v>-3.8087</v>
      </c>
      <c r="AA835">
        <v>-4.1401000000000003</v>
      </c>
      <c r="AB835">
        <v>-2.6465999999999998</v>
      </c>
      <c r="AC835">
        <v>-1.8835999999999999</v>
      </c>
      <c r="AD835">
        <v>-1.2844</v>
      </c>
      <c r="AE835">
        <v>-0.47599999999999998</v>
      </c>
      <c r="AF835">
        <v>-0.42770000000000002</v>
      </c>
      <c r="AG835">
        <v>-0.60640000000000005</v>
      </c>
      <c r="AH835">
        <v>-1.1823999999999999</v>
      </c>
      <c r="AI835">
        <v>0.4002</v>
      </c>
      <c r="AJ835">
        <v>-2.5706000000000002</v>
      </c>
      <c r="AK835">
        <v>-4.5282</v>
      </c>
      <c r="AL835" t="s">
        <v>1</v>
      </c>
      <c r="AM835" t="s">
        <v>1</v>
      </c>
      <c r="AN835" t="s">
        <v>1</v>
      </c>
      <c r="AO835" t="s">
        <v>1</v>
      </c>
      <c r="AP835" t="s">
        <v>1</v>
      </c>
      <c r="AQ835" t="s">
        <v>1</v>
      </c>
      <c r="AR835" t="s">
        <v>1</v>
      </c>
      <c r="AS835" t="s">
        <v>1</v>
      </c>
      <c r="AT835" t="s">
        <v>1</v>
      </c>
      <c r="AU835" t="s">
        <v>1</v>
      </c>
      <c r="AV835" t="s">
        <v>1</v>
      </c>
      <c r="AW835" t="s">
        <v>1</v>
      </c>
      <c r="AX835" t="s">
        <v>1</v>
      </c>
      <c r="AY835" t="s">
        <v>1</v>
      </c>
      <c r="AZ835" t="s">
        <v>1</v>
      </c>
      <c r="BA835" t="s">
        <v>1</v>
      </c>
      <c r="BB835" t="s">
        <v>1</v>
      </c>
      <c r="BC835" t="s">
        <v>1</v>
      </c>
      <c r="BD835" t="s">
        <v>1</v>
      </c>
      <c r="BE835" t="s">
        <v>1</v>
      </c>
      <c r="BF835" t="s">
        <v>1</v>
      </c>
      <c r="BG835" t="s">
        <v>1</v>
      </c>
      <c r="BH835" t="s">
        <v>1</v>
      </c>
      <c r="BI835" t="s">
        <v>1056</v>
      </c>
    </row>
    <row r="836" spans="1:61" hidden="1">
      <c r="A836" t="s">
        <v>1057</v>
      </c>
      <c r="B836" t="s">
        <v>29</v>
      </c>
      <c r="C836" t="s">
        <v>1042</v>
      </c>
      <c r="D836" t="s">
        <v>1043</v>
      </c>
      <c r="E836" t="s">
        <v>1044</v>
      </c>
      <c r="F836" t="s">
        <v>1</v>
      </c>
      <c r="G836" t="s">
        <v>1</v>
      </c>
      <c r="H836" t="s">
        <v>1</v>
      </c>
      <c r="I836" t="s">
        <v>1</v>
      </c>
      <c r="J836" t="s">
        <v>1</v>
      </c>
      <c r="K836" t="s">
        <v>1</v>
      </c>
      <c r="L836" t="s">
        <v>1</v>
      </c>
      <c r="M836" t="s">
        <v>1</v>
      </c>
      <c r="N836" t="s">
        <v>1</v>
      </c>
      <c r="O836" t="s">
        <v>1</v>
      </c>
      <c r="P836" t="s">
        <v>1</v>
      </c>
      <c r="Q836" t="s">
        <v>1</v>
      </c>
      <c r="R836" t="s">
        <v>1</v>
      </c>
      <c r="S836" t="s">
        <v>1</v>
      </c>
      <c r="T836" t="s">
        <v>1</v>
      </c>
      <c r="U836" t="s">
        <v>1</v>
      </c>
      <c r="V836" t="s">
        <v>1</v>
      </c>
      <c r="W836" t="s">
        <v>1</v>
      </c>
      <c r="X836" t="s">
        <v>1</v>
      </c>
      <c r="Y836" t="s">
        <v>1</v>
      </c>
      <c r="Z836" t="s">
        <v>1</v>
      </c>
      <c r="AA836" t="s">
        <v>1</v>
      </c>
      <c r="AB836" t="s">
        <v>1</v>
      </c>
      <c r="AC836" t="s">
        <v>1</v>
      </c>
      <c r="AD836" t="s">
        <v>1</v>
      </c>
      <c r="AE836" t="s">
        <v>1</v>
      </c>
      <c r="AF836" t="s">
        <v>1</v>
      </c>
      <c r="AG836" t="s">
        <v>1</v>
      </c>
      <c r="AH836" t="s">
        <v>1</v>
      </c>
      <c r="AI836" t="s">
        <v>1</v>
      </c>
      <c r="AJ836" t="s">
        <v>1</v>
      </c>
      <c r="AK836" t="s">
        <v>1</v>
      </c>
      <c r="AL836" t="s">
        <v>1</v>
      </c>
      <c r="AM836" t="s">
        <v>1</v>
      </c>
      <c r="AN836" t="s">
        <v>1</v>
      </c>
      <c r="AO836">
        <v>1.5618000000000001</v>
      </c>
      <c r="AP836">
        <v>0.35770000000000002</v>
      </c>
      <c r="AQ836">
        <v>1.6850000000000001</v>
      </c>
      <c r="AR836">
        <v>-1.1840999999999999</v>
      </c>
      <c r="AS836">
        <v>-2.077</v>
      </c>
      <c r="AT836">
        <v>0.29149999999999998</v>
      </c>
      <c r="AU836">
        <v>0.58430000000000004</v>
      </c>
      <c r="AV836">
        <v>0.82709999999999995</v>
      </c>
      <c r="AW836">
        <v>1.7156</v>
      </c>
      <c r="AX836">
        <v>1.4380999999999999</v>
      </c>
      <c r="AY836">
        <v>0.26629999999999998</v>
      </c>
      <c r="AZ836">
        <v>-0.64410000000000001</v>
      </c>
      <c r="BA836">
        <v>-2.0036999999999998</v>
      </c>
      <c r="BB836">
        <v>-5.0664999999999996</v>
      </c>
      <c r="BC836">
        <v>0.98419999999999996</v>
      </c>
      <c r="BD836">
        <v>2.9506999999999999</v>
      </c>
      <c r="BE836">
        <v>1.8232999999999999</v>
      </c>
      <c r="BF836">
        <v>-0.1661</v>
      </c>
      <c r="BG836">
        <v>9.9199999999999997E-2</v>
      </c>
      <c r="BH836">
        <v>-0.38269999999999998</v>
      </c>
      <c r="BI836">
        <v>-0.91920000000000002</v>
      </c>
    </row>
    <row r="837" spans="1:61" hidden="1">
      <c r="A837" t="s">
        <v>1058</v>
      </c>
      <c r="B837" t="s">
        <v>30</v>
      </c>
      <c r="C837" t="s">
        <v>1042</v>
      </c>
      <c r="D837" t="s">
        <v>1043</v>
      </c>
      <c r="E837" t="s">
        <v>1044</v>
      </c>
      <c r="F837" t="s">
        <v>1</v>
      </c>
      <c r="G837" t="s">
        <v>1</v>
      </c>
      <c r="H837" t="s">
        <v>1</v>
      </c>
      <c r="I837" t="s">
        <v>1</v>
      </c>
      <c r="J837" t="s">
        <v>1</v>
      </c>
      <c r="K837" t="s">
        <v>1</v>
      </c>
      <c r="L837" t="s">
        <v>1</v>
      </c>
      <c r="M837" t="s">
        <v>1</v>
      </c>
      <c r="N837" t="s">
        <v>1</v>
      </c>
      <c r="O837" t="s">
        <v>1</v>
      </c>
      <c r="P837" t="s">
        <v>1</v>
      </c>
      <c r="Q837" t="s">
        <v>1</v>
      </c>
      <c r="R837" t="s">
        <v>1</v>
      </c>
      <c r="S837" t="s">
        <v>1</v>
      </c>
      <c r="T837" t="s">
        <v>1</v>
      </c>
      <c r="U837" t="s">
        <v>1</v>
      </c>
      <c r="V837" t="s">
        <v>1</v>
      </c>
      <c r="W837" t="s">
        <v>1</v>
      </c>
      <c r="X837" t="s">
        <v>1</v>
      </c>
      <c r="Y837" t="s">
        <v>1</v>
      </c>
      <c r="Z837" t="s">
        <v>1</v>
      </c>
      <c r="AA837" t="s">
        <v>1</v>
      </c>
      <c r="AB837" t="s">
        <v>1</v>
      </c>
      <c r="AC837" t="s">
        <v>1</v>
      </c>
      <c r="AD837" t="s">
        <v>1</v>
      </c>
      <c r="AE837">
        <v>-10.5306</v>
      </c>
      <c r="AF837">
        <v>-8.9780999999999995</v>
      </c>
      <c r="AG837">
        <v>-7.4550999999999998</v>
      </c>
      <c r="AH837">
        <v>-3.8105000000000002</v>
      </c>
      <c r="AI837">
        <v>-2.6265000000000001</v>
      </c>
      <c r="AJ837">
        <v>-3.7536</v>
      </c>
      <c r="AK837">
        <v>-2.6105999999999998</v>
      </c>
      <c r="AL837">
        <v>-1.7062999999999999</v>
      </c>
      <c r="AM837">
        <v>-9.9299999999999999E-2</v>
      </c>
      <c r="AN837">
        <v>1.0586</v>
      </c>
      <c r="AO837">
        <v>-0.27589999999999998</v>
      </c>
      <c r="AP837">
        <v>0.98029999999999995</v>
      </c>
      <c r="AQ837">
        <v>1.1786000000000001</v>
      </c>
      <c r="AR837">
        <v>2.0606</v>
      </c>
      <c r="AS837">
        <v>1.5724</v>
      </c>
      <c r="AT837">
        <v>3.0329000000000002</v>
      </c>
      <c r="AU837">
        <v>-1.1859</v>
      </c>
      <c r="AV837">
        <v>-2.081</v>
      </c>
      <c r="AW837">
        <v>-0.41149999999999998</v>
      </c>
      <c r="AX837">
        <v>0.82699999999999996</v>
      </c>
      <c r="AY837">
        <v>-5.33E-2</v>
      </c>
      <c r="AZ837">
        <v>-4.1200000000000001E-2</v>
      </c>
      <c r="BA837">
        <v>-4.2066999999999997</v>
      </c>
      <c r="BB837">
        <v>-9.7570999999999994</v>
      </c>
      <c r="BC837">
        <v>-12.1836</v>
      </c>
      <c r="BD837">
        <v>-28.271899999999999</v>
      </c>
      <c r="BE837">
        <v>-11.582800000000001</v>
      </c>
      <c r="BF837">
        <v>-6.4771999999999998</v>
      </c>
      <c r="BG837">
        <v>-4.9977</v>
      </c>
      <c r="BH837">
        <v>-3.0918999999999999</v>
      </c>
      <c r="BI837">
        <v>-3.5181</v>
      </c>
    </row>
    <row r="838" spans="1:61" hidden="1">
      <c r="A838" t="s">
        <v>1059</v>
      </c>
      <c r="B838" t="s">
        <v>31</v>
      </c>
      <c r="C838" t="s">
        <v>1042</v>
      </c>
      <c r="D838" t="s">
        <v>1043</v>
      </c>
      <c r="E838" t="s">
        <v>1044</v>
      </c>
      <c r="F838" t="s">
        <v>1</v>
      </c>
      <c r="G838" t="s">
        <v>1</v>
      </c>
      <c r="H838" t="s">
        <v>1</v>
      </c>
      <c r="I838" t="s">
        <v>1</v>
      </c>
      <c r="J838" t="s">
        <v>1</v>
      </c>
      <c r="K838" t="s">
        <v>1</v>
      </c>
      <c r="L838" t="s">
        <v>1</v>
      </c>
      <c r="M838" t="s">
        <v>1</v>
      </c>
      <c r="N838" t="s">
        <v>1</v>
      </c>
      <c r="O838" t="s">
        <v>1</v>
      </c>
      <c r="P838" t="s">
        <v>1</v>
      </c>
      <c r="Q838" t="s">
        <v>1</v>
      </c>
      <c r="R838" t="s">
        <v>1</v>
      </c>
      <c r="S838" t="s">
        <v>1</v>
      </c>
      <c r="T838" t="s">
        <v>1</v>
      </c>
      <c r="U838" t="s">
        <v>1</v>
      </c>
      <c r="V838" t="s">
        <v>1</v>
      </c>
      <c r="W838" t="s">
        <v>1</v>
      </c>
      <c r="X838" t="s">
        <v>1</v>
      </c>
      <c r="Y838" t="s">
        <v>1</v>
      </c>
      <c r="Z838" t="s">
        <v>1</v>
      </c>
      <c r="AA838" t="s">
        <v>1</v>
      </c>
      <c r="AB838" t="s">
        <v>1</v>
      </c>
      <c r="AC838" t="s">
        <v>1</v>
      </c>
      <c r="AD838" t="s">
        <v>1</v>
      </c>
      <c r="AE838" t="s">
        <v>1</v>
      </c>
      <c r="AF838" t="s">
        <v>1</v>
      </c>
      <c r="AG838" t="s">
        <v>1</v>
      </c>
      <c r="AH838">
        <v>-10.235900000000001</v>
      </c>
      <c r="AI838">
        <v>-12.8055</v>
      </c>
      <c r="AJ838">
        <v>-14.334300000000001</v>
      </c>
      <c r="AK838">
        <v>-10.556100000000001</v>
      </c>
      <c r="AL838">
        <v>-11.3811</v>
      </c>
      <c r="AM838">
        <v>-11.4572</v>
      </c>
      <c r="AN838">
        <v>-7.7282000000000002</v>
      </c>
      <c r="AO838">
        <v>-8.4082000000000008</v>
      </c>
      <c r="AP838">
        <v>-5.8654000000000002</v>
      </c>
      <c r="AQ838">
        <v>-5.2560000000000002</v>
      </c>
      <c r="AR838">
        <v>-3.1633</v>
      </c>
      <c r="AS838">
        <v>-2.3437999999999999</v>
      </c>
      <c r="AT838">
        <v>-3.1707999999999998</v>
      </c>
      <c r="AU838">
        <v>-3.9369000000000001</v>
      </c>
      <c r="AV838">
        <v>-4.2232000000000003</v>
      </c>
      <c r="AW838">
        <v>-6.2784000000000004</v>
      </c>
      <c r="AX838">
        <v>-8.9021000000000008</v>
      </c>
      <c r="AY838">
        <v>-6.7968999999999999</v>
      </c>
      <c r="AZ838">
        <v>-9.2109000000000005</v>
      </c>
      <c r="BA838">
        <v>-11.176399999999999</v>
      </c>
      <c r="BB838">
        <v>-14.4358</v>
      </c>
      <c r="BC838">
        <v>-19.085599999999999</v>
      </c>
      <c r="BD838">
        <v>-12.4526</v>
      </c>
      <c r="BE838">
        <v>-8.5085999999999995</v>
      </c>
      <c r="BF838">
        <v>-5.4135</v>
      </c>
      <c r="BG838">
        <v>-8.2382000000000009</v>
      </c>
      <c r="BH838">
        <v>1.9875</v>
      </c>
      <c r="BI838">
        <v>0.89139999999999997</v>
      </c>
    </row>
    <row r="839" spans="1:61" hidden="1">
      <c r="A839" t="s">
        <v>1060</v>
      </c>
      <c r="B839" t="s">
        <v>32</v>
      </c>
      <c r="C839" t="s">
        <v>1042</v>
      </c>
      <c r="D839" t="s">
        <v>1043</v>
      </c>
      <c r="E839" t="s">
        <v>1044</v>
      </c>
      <c r="F839" t="s">
        <v>1</v>
      </c>
      <c r="G839" t="s">
        <v>1</v>
      </c>
      <c r="H839" t="s">
        <v>1</v>
      </c>
      <c r="I839" t="s">
        <v>1</v>
      </c>
      <c r="J839" t="s">
        <v>1</v>
      </c>
      <c r="K839" t="s">
        <v>1</v>
      </c>
      <c r="L839" t="s">
        <v>1</v>
      </c>
      <c r="M839" t="s">
        <v>1</v>
      </c>
      <c r="N839" t="s">
        <v>1</v>
      </c>
      <c r="O839" t="s">
        <v>1</v>
      </c>
      <c r="P839" t="s">
        <v>1</v>
      </c>
      <c r="Q839" t="s">
        <v>1</v>
      </c>
      <c r="R839" t="s">
        <v>1</v>
      </c>
      <c r="S839" t="s">
        <v>1</v>
      </c>
      <c r="T839" t="s">
        <v>1</v>
      </c>
      <c r="U839" t="s">
        <v>1</v>
      </c>
      <c r="V839" t="s">
        <v>1</v>
      </c>
      <c r="W839" t="s">
        <v>1</v>
      </c>
      <c r="X839" t="s">
        <v>1</v>
      </c>
      <c r="Y839" t="s">
        <v>1</v>
      </c>
      <c r="Z839" t="s">
        <v>1</v>
      </c>
      <c r="AA839" t="s">
        <v>1</v>
      </c>
      <c r="AB839" t="s">
        <v>1</v>
      </c>
      <c r="AC839" t="s">
        <v>1</v>
      </c>
      <c r="AD839" t="s">
        <v>1</v>
      </c>
      <c r="AE839" t="s">
        <v>1</v>
      </c>
      <c r="AF839" t="s">
        <v>1</v>
      </c>
      <c r="AG839" t="s">
        <v>1</v>
      </c>
      <c r="AH839" t="s">
        <v>1</v>
      </c>
      <c r="AI839" t="s">
        <v>1</v>
      </c>
      <c r="AJ839" t="s">
        <v>1</v>
      </c>
      <c r="AK839" t="s">
        <v>1</v>
      </c>
      <c r="AL839" t="s">
        <v>1</v>
      </c>
      <c r="AM839" t="s">
        <v>1</v>
      </c>
      <c r="AN839" t="s">
        <v>1</v>
      </c>
      <c r="AO839">
        <v>-6.2240000000000002</v>
      </c>
      <c r="AP839">
        <v>-4.2617000000000003</v>
      </c>
      <c r="AQ839">
        <v>-2.9752000000000001</v>
      </c>
      <c r="AR839">
        <v>-2.3409</v>
      </c>
      <c r="AS839">
        <v>-1.0541</v>
      </c>
      <c r="AT839">
        <v>-1.2021999999999999</v>
      </c>
      <c r="AU839">
        <v>-0.96089999999999998</v>
      </c>
      <c r="AV839">
        <v>-0.45390000000000003</v>
      </c>
      <c r="AW839">
        <v>-0.44750000000000001</v>
      </c>
      <c r="AX839">
        <v>-0.40849999999999997</v>
      </c>
      <c r="AY839">
        <v>0.40139999999999998</v>
      </c>
      <c r="AZ839">
        <v>0.51370000000000005</v>
      </c>
      <c r="BA839">
        <v>-0.78220000000000001</v>
      </c>
      <c r="BB839">
        <v>-7.1234000000000002</v>
      </c>
      <c r="BC839">
        <v>-11.416499999999999</v>
      </c>
      <c r="BD839">
        <v>-9.5452999999999992</v>
      </c>
      <c r="BE839">
        <v>-9.3191000000000006</v>
      </c>
      <c r="BF839">
        <v>-9.4207999999999998</v>
      </c>
      <c r="BG839">
        <v>-5.0797999999999996</v>
      </c>
      <c r="BH839">
        <v>-3.8188</v>
      </c>
      <c r="BI839">
        <v>-4.8254999999999999</v>
      </c>
    </row>
    <row r="840" spans="1:61" hidden="1">
      <c r="A840" t="s">
        <v>1061</v>
      </c>
      <c r="B840" t="s">
        <v>33</v>
      </c>
      <c r="C840" t="s">
        <v>1042</v>
      </c>
      <c r="D840" t="s">
        <v>1043</v>
      </c>
      <c r="E840" t="s">
        <v>1044</v>
      </c>
      <c r="F840" t="s">
        <v>1</v>
      </c>
      <c r="G840" t="s">
        <v>1</v>
      </c>
      <c r="H840" t="s">
        <v>1</v>
      </c>
      <c r="I840" t="s">
        <v>1</v>
      </c>
      <c r="J840" t="s">
        <v>1</v>
      </c>
      <c r="K840" t="s">
        <v>1</v>
      </c>
      <c r="L840" t="s">
        <v>1</v>
      </c>
      <c r="M840" t="s">
        <v>1</v>
      </c>
      <c r="N840" t="s">
        <v>1</v>
      </c>
      <c r="O840" t="s">
        <v>1</v>
      </c>
      <c r="P840" t="s">
        <v>1</v>
      </c>
      <c r="Q840" t="s">
        <v>1</v>
      </c>
      <c r="R840" t="s">
        <v>1</v>
      </c>
      <c r="S840" t="s">
        <v>1</v>
      </c>
      <c r="T840" t="s">
        <v>1</v>
      </c>
      <c r="U840" t="s">
        <v>1</v>
      </c>
      <c r="V840" t="s">
        <v>1</v>
      </c>
      <c r="W840" t="s">
        <v>1</v>
      </c>
      <c r="X840">
        <v>-2.1074000000000002</v>
      </c>
      <c r="Y840">
        <v>-1.0389999999999999</v>
      </c>
      <c r="Z840">
        <v>-0.63319999999999999</v>
      </c>
      <c r="AA840">
        <v>-2.2193000000000001</v>
      </c>
      <c r="AB840">
        <v>-2.8344</v>
      </c>
      <c r="AC840">
        <v>-2.1147</v>
      </c>
      <c r="AD840">
        <v>-2.0598999999999998</v>
      </c>
      <c r="AE840">
        <v>-2.1015000000000001</v>
      </c>
      <c r="AF840">
        <v>-2.3712</v>
      </c>
      <c r="AG840">
        <v>-1.2782</v>
      </c>
      <c r="AH840">
        <v>-2.8765000000000001</v>
      </c>
      <c r="AI840">
        <v>-2.887</v>
      </c>
      <c r="AJ840">
        <v>-3.66</v>
      </c>
      <c r="AK840">
        <v>-3.7471000000000001</v>
      </c>
      <c r="AL840">
        <v>-5.1504000000000003</v>
      </c>
      <c r="AM840">
        <v>-5.7954999999999997</v>
      </c>
      <c r="AN840">
        <v>-4.9310999999999998</v>
      </c>
      <c r="AO840">
        <v>-4.9355000000000002</v>
      </c>
      <c r="AP840">
        <v>-3.0329000000000002</v>
      </c>
      <c r="AQ840">
        <v>-2.3323</v>
      </c>
      <c r="AR840">
        <v>-2.1901999999999999</v>
      </c>
      <c r="AS840">
        <v>-1.8532</v>
      </c>
      <c r="AT840">
        <v>-2.2339000000000002</v>
      </c>
      <c r="AU840">
        <v>-2.4066999999999998</v>
      </c>
      <c r="AV840">
        <v>-3.4723999999999999</v>
      </c>
      <c r="AW840">
        <v>-3.7867999999999999</v>
      </c>
      <c r="AX840">
        <v>-3.7625000000000002</v>
      </c>
      <c r="AY840">
        <v>-3.2801</v>
      </c>
      <c r="AZ840">
        <v>-3.3075999999999999</v>
      </c>
      <c r="BA840">
        <v>-4.3372000000000002</v>
      </c>
      <c r="BB840">
        <v>-4.3449</v>
      </c>
      <c r="BC840">
        <v>-6.2782999999999998</v>
      </c>
      <c r="BD840">
        <v>-6.3372999999999999</v>
      </c>
      <c r="BE840">
        <v>-5.1759000000000004</v>
      </c>
      <c r="BF840">
        <v>-4.5041000000000002</v>
      </c>
      <c r="BG840">
        <v>-3.6212</v>
      </c>
      <c r="BH840">
        <v>-3.3935</v>
      </c>
      <c r="BI840">
        <v>-3.2993000000000001</v>
      </c>
    </row>
    <row r="841" spans="1:61" hidden="1">
      <c r="A841" t="s">
        <v>1062</v>
      </c>
      <c r="B841" t="s">
        <v>34</v>
      </c>
      <c r="C841" t="s">
        <v>1042</v>
      </c>
      <c r="D841" t="s">
        <v>1043</v>
      </c>
      <c r="E841" t="s">
        <v>1044</v>
      </c>
      <c r="F841" t="s">
        <v>1</v>
      </c>
      <c r="G841" t="s">
        <v>1</v>
      </c>
      <c r="H841" t="s">
        <v>1</v>
      </c>
      <c r="I841" t="s">
        <v>1</v>
      </c>
      <c r="J841" t="s">
        <v>1</v>
      </c>
      <c r="K841" t="s">
        <v>1</v>
      </c>
      <c r="L841" t="s">
        <v>1</v>
      </c>
      <c r="M841" t="s">
        <v>1</v>
      </c>
      <c r="N841" t="s">
        <v>1</v>
      </c>
      <c r="O841" t="s">
        <v>1</v>
      </c>
      <c r="P841" t="s">
        <v>1</v>
      </c>
      <c r="Q841" t="s">
        <v>1</v>
      </c>
      <c r="R841" t="s">
        <v>1</v>
      </c>
      <c r="S841" t="s">
        <v>1</v>
      </c>
      <c r="T841" t="s">
        <v>1</v>
      </c>
      <c r="U841" t="s">
        <v>1</v>
      </c>
      <c r="V841" t="s">
        <v>1</v>
      </c>
      <c r="W841" t="s">
        <v>1</v>
      </c>
      <c r="X841" t="s">
        <v>1</v>
      </c>
      <c r="Y841" t="s">
        <v>1</v>
      </c>
      <c r="Z841" t="s">
        <v>1</v>
      </c>
      <c r="AA841" t="s">
        <v>1</v>
      </c>
      <c r="AB841" t="s">
        <v>1</v>
      </c>
      <c r="AC841" t="s">
        <v>1</v>
      </c>
      <c r="AD841" t="s">
        <v>1</v>
      </c>
      <c r="AE841" t="s">
        <v>1</v>
      </c>
      <c r="AF841" t="s">
        <v>1</v>
      </c>
      <c r="AG841" t="s">
        <v>1</v>
      </c>
      <c r="AH841" t="s">
        <v>1</v>
      </c>
      <c r="AI841" t="s">
        <v>1</v>
      </c>
      <c r="AJ841" t="s">
        <v>1</v>
      </c>
      <c r="AK841" t="s">
        <v>1</v>
      </c>
      <c r="AL841" t="s">
        <v>1</v>
      </c>
      <c r="AM841" t="s">
        <v>1</v>
      </c>
      <c r="AN841" t="s">
        <v>1</v>
      </c>
      <c r="AO841" t="s">
        <v>1</v>
      </c>
      <c r="AP841" t="s">
        <v>1</v>
      </c>
      <c r="AQ841" t="s">
        <v>1</v>
      </c>
      <c r="AR841" t="s">
        <v>1</v>
      </c>
      <c r="AS841" t="s">
        <v>1</v>
      </c>
      <c r="AT841" t="s">
        <v>1</v>
      </c>
      <c r="AU841" t="s">
        <v>1</v>
      </c>
      <c r="AV841" t="s">
        <v>1</v>
      </c>
      <c r="AW841" t="s">
        <v>1</v>
      </c>
      <c r="AX841" t="s">
        <v>1</v>
      </c>
      <c r="AY841" t="s">
        <v>1</v>
      </c>
      <c r="AZ841" t="s">
        <v>1</v>
      </c>
      <c r="BA841" t="s">
        <v>1</v>
      </c>
      <c r="BB841" t="s">
        <v>1</v>
      </c>
      <c r="BC841">
        <v>-5.7332000000000001</v>
      </c>
      <c r="BD841">
        <v>-5.84</v>
      </c>
      <c r="BE841">
        <v>-7.3380000000000001</v>
      </c>
      <c r="BF841">
        <v>-3.8885999999999998</v>
      </c>
      <c r="BG841">
        <v>-3.6696</v>
      </c>
      <c r="BH841">
        <v>-2.4777999999999998</v>
      </c>
      <c r="BI841">
        <v>-2.3092999999999999</v>
      </c>
    </row>
    <row r="842" spans="1:61" hidden="1">
      <c r="A842" t="s">
        <v>1063</v>
      </c>
      <c r="B842" t="s">
        <v>35</v>
      </c>
      <c r="C842" t="s">
        <v>1042</v>
      </c>
      <c r="D842" t="s">
        <v>1043</v>
      </c>
      <c r="E842" t="s">
        <v>1044</v>
      </c>
      <c r="F842" t="s">
        <v>1</v>
      </c>
      <c r="G842" t="s">
        <v>1</v>
      </c>
      <c r="H842" t="s">
        <v>1</v>
      </c>
      <c r="I842" t="s">
        <v>1</v>
      </c>
      <c r="J842" t="s">
        <v>1</v>
      </c>
      <c r="K842" t="s">
        <v>1</v>
      </c>
      <c r="L842" t="s">
        <v>1</v>
      </c>
      <c r="M842" t="s">
        <v>1</v>
      </c>
      <c r="N842" t="s">
        <v>1</v>
      </c>
      <c r="O842" t="s">
        <v>1</v>
      </c>
      <c r="P842" t="s">
        <v>1</v>
      </c>
      <c r="Q842" t="s">
        <v>1</v>
      </c>
      <c r="R842" t="s">
        <v>1</v>
      </c>
      <c r="S842" t="s">
        <v>1</v>
      </c>
      <c r="T842" t="s">
        <v>1</v>
      </c>
      <c r="U842" t="s">
        <v>1</v>
      </c>
      <c r="V842" t="s">
        <v>1</v>
      </c>
      <c r="W842" t="s">
        <v>1</v>
      </c>
      <c r="X842" t="s">
        <v>1</v>
      </c>
      <c r="Y842" t="s">
        <v>1</v>
      </c>
      <c r="Z842">
        <v>-7.9414999999999996</v>
      </c>
      <c r="AA842">
        <v>-11.1792</v>
      </c>
      <c r="AB842">
        <v>-9.4774999999999991</v>
      </c>
      <c r="AC842">
        <v>-9.0216999999999992</v>
      </c>
      <c r="AD842">
        <v>-10.6699</v>
      </c>
      <c r="AE842">
        <v>-11.6751</v>
      </c>
      <c r="AF842">
        <v>-11.389900000000001</v>
      </c>
      <c r="AG842">
        <v>-11.2349</v>
      </c>
      <c r="AH842">
        <v>-11.490600000000001</v>
      </c>
      <c r="AI842">
        <v>-12.337400000000001</v>
      </c>
      <c r="AJ842">
        <v>-12.317399999999999</v>
      </c>
      <c r="AK842">
        <v>-12.0646</v>
      </c>
      <c r="AL842">
        <v>-10.6059</v>
      </c>
      <c r="AM842">
        <v>-9.0995000000000008</v>
      </c>
      <c r="AN842">
        <v>-8.3445</v>
      </c>
      <c r="AO842">
        <v>-7.2477</v>
      </c>
      <c r="AP842">
        <v>-6.5301999999999998</v>
      </c>
      <c r="AQ842">
        <v>-2.3559999999999999</v>
      </c>
      <c r="AR842">
        <v>-2.2134999999999998</v>
      </c>
      <c r="AS842">
        <v>-1.4214</v>
      </c>
      <c r="AT842">
        <v>-1.1803999999999999</v>
      </c>
      <c r="AU842">
        <v>-3.8523000000000001</v>
      </c>
      <c r="AV842">
        <v>-3.3793000000000002</v>
      </c>
      <c r="AW842">
        <v>-3.2942999999999998</v>
      </c>
      <c r="AX842">
        <v>-3.6857000000000002</v>
      </c>
      <c r="AY842">
        <v>-4.7641999999999998</v>
      </c>
      <c r="AZ842">
        <v>-4.7293000000000003</v>
      </c>
      <c r="BA842">
        <v>-3.7860999999999998</v>
      </c>
      <c r="BB842">
        <v>-4.2662000000000004</v>
      </c>
      <c r="BC842">
        <v>-4.1050000000000004</v>
      </c>
      <c r="BD842">
        <v>-4.2594000000000003</v>
      </c>
      <c r="BE842">
        <v>-3.9964</v>
      </c>
      <c r="BF842">
        <v>-2.2368000000000001</v>
      </c>
      <c r="BG842">
        <v>-1.4893000000000001</v>
      </c>
      <c r="BH842">
        <v>-1.5825</v>
      </c>
      <c r="BI842">
        <v>-2.0297999999999998</v>
      </c>
    </row>
    <row r="843" spans="1:61" hidden="1">
      <c r="A843" t="s">
        <v>1064</v>
      </c>
      <c r="B843" t="s">
        <v>36</v>
      </c>
      <c r="C843" t="s">
        <v>1042</v>
      </c>
      <c r="D843" t="s">
        <v>1043</v>
      </c>
      <c r="E843" t="s">
        <v>1044</v>
      </c>
      <c r="F843" t="s">
        <v>1</v>
      </c>
      <c r="G843" t="s">
        <v>1</v>
      </c>
      <c r="H843" t="s">
        <v>1</v>
      </c>
      <c r="I843" t="s">
        <v>1</v>
      </c>
      <c r="J843" t="s">
        <v>1</v>
      </c>
      <c r="K843" t="s">
        <v>1</v>
      </c>
      <c r="L843" t="s">
        <v>1</v>
      </c>
      <c r="M843" t="s">
        <v>1</v>
      </c>
      <c r="N843" t="s">
        <v>1</v>
      </c>
      <c r="O843" t="s">
        <v>1</v>
      </c>
      <c r="P843" t="s">
        <v>1</v>
      </c>
      <c r="Q843" t="s">
        <v>1</v>
      </c>
      <c r="R843" t="s">
        <v>1</v>
      </c>
      <c r="S843" t="s">
        <v>1</v>
      </c>
      <c r="T843" t="s">
        <v>1</v>
      </c>
      <c r="U843" t="s">
        <v>1</v>
      </c>
      <c r="V843" t="s">
        <v>1</v>
      </c>
      <c r="W843" t="s">
        <v>1</v>
      </c>
      <c r="X843" t="s">
        <v>1</v>
      </c>
      <c r="Y843" t="s">
        <v>1</v>
      </c>
      <c r="Z843" t="s">
        <v>1</v>
      </c>
      <c r="AA843" t="s">
        <v>1</v>
      </c>
      <c r="AB843" t="s">
        <v>1</v>
      </c>
      <c r="AC843" t="s">
        <v>1</v>
      </c>
      <c r="AD843" t="s">
        <v>1</v>
      </c>
      <c r="AE843" t="s">
        <v>1</v>
      </c>
      <c r="AF843" t="s">
        <v>1</v>
      </c>
      <c r="AG843" t="s">
        <v>1</v>
      </c>
      <c r="AH843" t="s">
        <v>1</v>
      </c>
      <c r="AI843" t="s">
        <v>1</v>
      </c>
      <c r="AJ843" t="s">
        <v>1</v>
      </c>
      <c r="AK843" t="s">
        <v>1</v>
      </c>
      <c r="AL843" t="s">
        <v>1</v>
      </c>
      <c r="AM843" t="s">
        <v>1</v>
      </c>
      <c r="AN843" t="s">
        <v>1</v>
      </c>
      <c r="AO843">
        <v>-1.1588000000000001</v>
      </c>
      <c r="AP843">
        <v>-2.9464000000000001</v>
      </c>
      <c r="AQ843">
        <v>-4.32</v>
      </c>
      <c r="AR843">
        <v>-3.7079</v>
      </c>
      <c r="AS843">
        <v>-4.1401000000000003</v>
      </c>
      <c r="AT843">
        <v>-2.4567000000000001</v>
      </c>
      <c r="AU843">
        <v>-2.5015000000000001</v>
      </c>
      <c r="AV843">
        <v>-4.0467000000000004</v>
      </c>
      <c r="AW843">
        <v>-5.4943999999999997</v>
      </c>
      <c r="AX843">
        <v>-3.4472</v>
      </c>
      <c r="AY843">
        <v>-2.1257999999999999</v>
      </c>
      <c r="AZ843">
        <v>-1.538</v>
      </c>
      <c r="BA843">
        <v>1.8813</v>
      </c>
      <c r="BB843">
        <v>-1.5772999999999999</v>
      </c>
      <c r="BC843">
        <v>-7.3452999999999999</v>
      </c>
      <c r="BD843">
        <v>-6.9307999999999996</v>
      </c>
      <c r="BE843">
        <v>-8.2555999999999994</v>
      </c>
      <c r="BF843">
        <v>-7.5190999999999999</v>
      </c>
      <c r="BG843">
        <v>-4.5636999999999999</v>
      </c>
      <c r="BH843">
        <v>-3.3690000000000002</v>
      </c>
      <c r="BI843">
        <v>-4.5256999999999996</v>
      </c>
    </row>
    <row r="844" spans="1:61" hidden="1">
      <c r="A844" t="s">
        <v>1065</v>
      </c>
      <c r="B844" t="s">
        <v>37</v>
      </c>
      <c r="C844" t="s">
        <v>1042</v>
      </c>
      <c r="D844" t="s">
        <v>1043</v>
      </c>
      <c r="E844" t="s">
        <v>1044</v>
      </c>
      <c r="F844" t="s">
        <v>1</v>
      </c>
      <c r="G844" t="s">
        <v>1</v>
      </c>
      <c r="H844" t="s">
        <v>1</v>
      </c>
      <c r="I844" t="s">
        <v>1</v>
      </c>
      <c r="J844" t="s">
        <v>1</v>
      </c>
      <c r="K844" t="s">
        <v>1</v>
      </c>
      <c r="L844" t="s">
        <v>1</v>
      </c>
      <c r="M844" t="s">
        <v>1</v>
      </c>
      <c r="N844" t="s">
        <v>1</v>
      </c>
      <c r="O844" t="s">
        <v>1</v>
      </c>
      <c r="P844" t="s">
        <v>1</v>
      </c>
      <c r="Q844" t="s">
        <v>1</v>
      </c>
      <c r="R844" t="s">
        <v>1</v>
      </c>
      <c r="S844" t="s">
        <v>1</v>
      </c>
      <c r="T844" t="s">
        <v>1</v>
      </c>
      <c r="U844" t="s">
        <v>1</v>
      </c>
      <c r="V844" t="s">
        <v>1</v>
      </c>
      <c r="W844" t="s">
        <v>1</v>
      </c>
      <c r="X844" t="s">
        <v>1</v>
      </c>
      <c r="Y844" t="s">
        <v>1</v>
      </c>
      <c r="Z844" t="s">
        <v>1</v>
      </c>
      <c r="AA844" t="s">
        <v>1</v>
      </c>
      <c r="AB844" t="s">
        <v>1</v>
      </c>
      <c r="AC844" t="s">
        <v>1</v>
      </c>
      <c r="AD844" t="s">
        <v>1</v>
      </c>
      <c r="AE844" t="s">
        <v>1</v>
      </c>
      <c r="AF844" t="s">
        <v>1</v>
      </c>
      <c r="AG844" t="s">
        <v>1</v>
      </c>
      <c r="AH844" t="s">
        <v>1</v>
      </c>
      <c r="AI844" t="s">
        <v>1</v>
      </c>
      <c r="AJ844" t="s">
        <v>1</v>
      </c>
      <c r="AK844" t="s">
        <v>1</v>
      </c>
      <c r="AL844" t="s">
        <v>1</v>
      </c>
      <c r="AM844" t="s">
        <v>1</v>
      </c>
      <c r="AN844" t="s">
        <v>1</v>
      </c>
      <c r="AO844">
        <v>-1.7509999999999999</v>
      </c>
      <c r="AP844">
        <v>1.7000000000000001E-2</v>
      </c>
      <c r="AQ844">
        <v>1.2069000000000001</v>
      </c>
      <c r="AR844">
        <v>1.7899999999999999E-2</v>
      </c>
      <c r="AS844">
        <v>-2.7976000000000001</v>
      </c>
      <c r="AT844">
        <v>-1.5615000000000001</v>
      </c>
      <c r="AU844">
        <v>-0.79349999999999998</v>
      </c>
      <c r="AV844">
        <v>-1.2965</v>
      </c>
      <c r="AW844">
        <v>-1.0416000000000001</v>
      </c>
      <c r="AX844">
        <v>-1.3664000000000001</v>
      </c>
      <c r="AY844">
        <v>-2.1844000000000001</v>
      </c>
      <c r="AZ844">
        <v>-4.4314</v>
      </c>
      <c r="BA844">
        <v>-6.6917</v>
      </c>
      <c r="BB844">
        <v>-8.4794999999999998</v>
      </c>
      <c r="BC844">
        <v>-6.5015000000000001</v>
      </c>
      <c r="BD844">
        <v>-4.7057000000000002</v>
      </c>
      <c r="BE844">
        <v>-1.1167</v>
      </c>
      <c r="BF844">
        <v>6.8999999999999999E-3</v>
      </c>
      <c r="BG844">
        <v>-0.41489999999999999</v>
      </c>
      <c r="BH844">
        <v>-1.1848000000000001</v>
      </c>
      <c r="BI844">
        <v>-2.1183999999999998</v>
      </c>
    </row>
    <row r="845" spans="1:61" hidden="1">
      <c r="A845" t="s">
        <v>1066</v>
      </c>
      <c r="B845" t="s">
        <v>38</v>
      </c>
      <c r="C845" t="s">
        <v>1042</v>
      </c>
      <c r="D845" t="s">
        <v>1043</v>
      </c>
      <c r="E845" t="s">
        <v>1044</v>
      </c>
      <c r="F845" t="s">
        <v>1</v>
      </c>
      <c r="G845" t="s">
        <v>1</v>
      </c>
      <c r="H845" t="s">
        <v>1</v>
      </c>
      <c r="I845" t="s">
        <v>1</v>
      </c>
      <c r="J845" t="s">
        <v>1</v>
      </c>
      <c r="K845" t="s">
        <v>1</v>
      </c>
      <c r="L845" t="s">
        <v>1</v>
      </c>
      <c r="M845" t="s">
        <v>1</v>
      </c>
      <c r="N845" t="s">
        <v>1</v>
      </c>
      <c r="O845" t="s">
        <v>1</v>
      </c>
      <c r="P845" t="s">
        <v>1</v>
      </c>
      <c r="Q845" t="s">
        <v>1</v>
      </c>
      <c r="R845" t="s">
        <v>1</v>
      </c>
      <c r="S845" t="s">
        <v>1</v>
      </c>
      <c r="T845" t="s">
        <v>1</v>
      </c>
      <c r="U845" t="s">
        <v>1</v>
      </c>
      <c r="V845" t="s">
        <v>1</v>
      </c>
      <c r="W845" t="s">
        <v>1</v>
      </c>
      <c r="X845" t="s">
        <v>1</v>
      </c>
      <c r="Y845" t="s">
        <v>1</v>
      </c>
      <c r="Z845" t="s">
        <v>1</v>
      </c>
      <c r="AA845" t="s">
        <v>1</v>
      </c>
      <c r="AB845" t="s">
        <v>1</v>
      </c>
      <c r="AC845" t="s">
        <v>1</v>
      </c>
      <c r="AD845" t="s">
        <v>1</v>
      </c>
      <c r="AE845" t="s">
        <v>1</v>
      </c>
      <c r="AF845" t="s">
        <v>1</v>
      </c>
      <c r="AG845" t="s">
        <v>1</v>
      </c>
      <c r="AH845" t="s">
        <v>1</v>
      </c>
      <c r="AI845" t="s">
        <v>1</v>
      </c>
      <c r="AJ845" t="s">
        <v>1</v>
      </c>
      <c r="AK845" t="s">
        <v>1</v>
      </c>
      <c r="AL845" t="s">
        <v>1</v>
      </c>
      <c r="AM845" t="s">
        <v>1</v>
      </c>
      <c r="AN845" t="s">
        <v>1</v>
      </c>
      <c r="AO845">
        <v>-1.5451999999999999</v>
      </c>
      <c r="AP845">
        <v>-3.0828000000000002</v>
      </c>
      <c r="AQ845">
        <v>-12.1942</v>
      </c>
      <c r="AR845">
        <v>-4.0213999999999999</v>
      </c>
      <c r="AS845">
        <v>-1.7690999999999999</v>
      </c>
      <c r="AT845">
        <v>-1.6428</v>
      </c>
      <c r="AU845">
        <v>-2.0310999999999999</v>
      </c>
      <c r="AV845">
        <v>-0.59030000000000005</v>
      </c>
      <c r="AW845">
        <v>-1.2173</v>
      </c>
      <c r="AX845">
        <v>-1.9824999999999999</v>
      </c>
      <c r="AY845">
        <v>-1.7161</v>
      </c>
      <c r="AZ845">
        <v>-2.6200999999999999</v>
      </c>
      <c r="BA845">
        <v>-5.0015000000000001</v>
      </c>
      <c r="BB845">
        <v>-7.1444000000000001</v>
      </c>
      <c r="BC845">
        <v>-7.3963000000000001</v>
      </c>
      <c r="BD845">
        <v>-4.9043999999999999</v>
      </c>
      <c r="BE845">
        <v>-4.2370999999999999</v>
      </c>
      <c r="BF845">
        <v>-2.4388000000000001</v>
      </c>
      <c r="BG845">
        <v>-1.6767000000000001</v>
      </c>
      <c r="BH845">
        <v>-2.0581999999999998</v>
      </c>
      <c r="BI845">
        <v>-2.0253000000000001</v>
      </c>
    </row>
    <row r="846" spans="1:61" hidden="1">
      <c r="A846" t="s">
        <v>1067</v>
      </c>
      <c r="B846" t="s">
        <v>39</v>
      </c>
      <c r="C846" t="s">
        <v>1042</v>
      </c>
      <c r="D846" t="s">
        <v>1043</v>
      </c>
      <c r="E846" t="s">
        <v>1044</v>
      </c>
      <c r="F846" t="s">
        <v>1</v>
      </c>
      <c r="G846" t="s">
        <v>1</v>
      </c>
      <c r="H846" t="s">
        <v>1</v>
      </c>
      <c r="I846" t="s">
        <v>1</v>
      </c>
      <c r="J846" t="s">
        <v>1</v>
      </c>
      <c r="K846" t="s">
        <v>1</v>
      </c>
      <c r="L846" t="s">
        <v>1</v>
      </c>
      <c r="M846" t="s">
        <v>1</v>
      </c>
      <c r="N846" t="s">
        <v>1</v>
      </c>
      <c r="O846" t="s">
        <v>1</v>
      </c>
      <c r="P846" t="s">
        <v>1</v>
      </c>
      <c r="Q846" t="s">
        <v>1</v>
      </c>
      <c r="R846" t="s">
        <v>1</v>
      </c>
      <c r="S846" t="s">
        <v>1</v>
      </c>
      <c r="T846" t="s">
        <v>1</v>
      </c>
      <c r="U846" t="s">
        <v>1</v>
      </c>
      <c r="V846" t="s">
        <v>1</v>
      </c>
      <c r="W846" t="s">
        <v>1</v>
      </c>
      <c r="X846" t="s">
        <v>1</v>
      </c>
      <c r="Y846" t="s">
        <v>1</v>
      </c>
      <c r="Z846" t="s">
        <v>1</v>
      </c>
      <c r="AA846" t="s">
        <v>1</v>
      </c>
      <c r="AB846" t="s">
        <v>1</v>
      </c>
      <c r="AC846" t="s">
        <v>1</v>
      </c>
      <c r="AD846" t="s">
        <v>1</v>
      </c>
      <c r="AE846" t="s">
        <v>1</v>
      </c>
      <c r="AF846" t="s">
        <v>1</v>
      </c>
      <c r="AG846" t="s">
        <v>1</v>
      </c>
      <c r="AH846" t="s">
        <v>1</v>
      </c>
      <c r="AI846" t="s">
        <v>1</v>
      </c>
      <c r="AJ846">
        <v>2.8860000000000001</v>
      </c>
      <c r="AK846">
        <v>-1.8556999999999999</v>
      </c>
      <c r="AL846">
        <v>-1.4055</v>
      </c>
      <c r="AM846">
        <v>0.59109999999999996</v>
      </c>
      <c r="AN846">
        <v>2.0602</v>
      </c>
      <c r="AO846">
        <v>3.3245</v>
      </c>
      <c r="AP846">
        <v>3.3731</v>
      </c>
      <c r="AQ846">
        <v>5.5490000000000004</v>
      </c>
      <c r="AR846">
        <v>4.6486999999999998</v>
      </c>
      <c r="AS846">
        <v>3.3740000000000001</v>
      </c>
      <c r="AT846">
        <v>4.6448999999999998</v>
      </c>
      <c r="AU846">
        <v>5.4177999999999997</v>
      </c>
      <c r="AV846">
        <v>1.5247999999999999</v>
      </c>
      <c r="AW846">
        <v>0.97729999999999995</v>
      </c>
      <c r="AX846">
        <v>-0.87470000000000003</v>
      </c>
      <c r="AY846">
        <v>-0.62860000000000005</v>
      </c>
      <c r="AZ846">
        <v>-0.18890000000000001</v>
      </c>
      <c r="BA846">
        <v>0.22470000000000001</v>
      </c>
      <c r="BB846">
        <v>1.1536999999999999</v>
      </c>
      <c r="BC846">
        <v>0.85189999999999999</v>
      </c>
      <c r="BD846">
        <v>7.7600000000000002E-2</v>
      </c>
      <c r="BE846">
        <v>0.82089999999999996</v>
      </c>
      <c r="BF846">
        <v>1.4297</v>
      </c>
      <c r="BG846">
        <v>1.1206</v>
      </c>
      <c r="BH846">
        <v>0.39050000000000001</v>
      </c>
      <c r="BI846">
        <v>-1.4471000000000001</v>
      </c>
    </row>
    <row r="847" spans="1:61" hidden="1">
      <c r="A847" t="s">
        <v>1068</v>
      </c>
      <c r="B847" t="s">
        <v>40</v>
      </c>
      <c r="C847" t="s">
        <v>1042</v>
      </c>
      <c r="D847" t="s">
        <v>1043</v>
      </c>
      <c r="E847" t="s">
        <v>1044</v>
      </c>
      <c r="F847" t="s">
        <v>1</v>
      </c>
      <c r="G847" t="s">
        <v>1</v>
      </c>
      <c r="H847" t="s">
        <v>1</v>
      </c>
      <c r="I847" t="s">
        <v>1</v>
      </c>
      <c r="J847" t="s">
        <v>1</v>
      </c>
      <c r="K847" t="s">
        <v>1</v>
      </c>
      <c r="L847" t="s">
        <v>1</v>
      </c>
      <c r="M847" t="s">
        <v>1</v>
      </c>
      <c r="N847" t="s">
        <v>1</v>
      </c>
      <c r="O847" t="s">
        <v>1</v>
      </c>
      <c r="P847" t="s">
        <v>1</v>
      </c>
      <c r="Q847" t="s">
        <v>1</v>
      </c>
      <c r="R847" t="s">
        <v>1</v>
      </c>
      <c r="S847" t="s">
        <v>1</v>
      </c>
      <c r="T847" t="s">
        <v>1</v>
      </c>
      <c r="U847" t="s">
        <v>1</v>
      </c>
      <c r="V847" t="s">
        <v>1</v>
      </c>
      <c r="W847" t="s">
        <v>1</v>
      </c>
      <c r="X847" t="s">
        <v>1</v>
      </c>
      <c r="Y847" t="s">
        <v>1</v>
      </c>
      <c r="Z847" t="s">
        <v>1</v>
      </c>
      <c r="AA847" t="s">
        <v>1</v>
      </c>
      <c r="AB847" t="s">
        <v>1</v>
      </c>
      <c r="AC847" t="s">
        <v>1</v>
      </c>
      <c r="AD847" t="s">
        <v>1</v>
      </c>
      <c r="AE847" t="s">
        <v>1</v>
      </c>
      <c r="AF847" t="s">
        <v>1</v>
      </c>
      <c r="AG847" t="s">
        <v>1</v>
      </c>
      <c r="AH847" t="s">
        <v>1</v>
      </c>
      <c r="AI847" t="s">
        <v>1</v>
      </c>
      <c r="AJ847" t="s">
        <v>1</v>
      </c>
      <c r="AK847" t="s">
        <v>1</v>
      </c>
      <c r="AL847" t="s">
        <v>1</v>
      </c>
      <c r="AM847" t="s">
        <v>1</v>
      </c>
      <c r="AN847" t="s">
        <v>1</v>
      </c>
      <c r="AO847">
        <v>-9.4372000000000007</v>
      </c>
      <c r="AP847">
        <v>-3.8978999999999999</v>
      </c>
      <c r="AQ847">
        <v>-5.2907999999999999</v>
      </c>
      <c r="AR847">
        <v>-7.4302000000000001</v>
      </c>
      <c r="AS847">
        <v>-4.8131000000000004</v>
      </c>
      <c r="AT847">
        <v>-2.5758000000000001</v>
      </c>
      <c r="AU847">
        <v>-3.5339999999999998</v>
      </c>
      <c r="AV847">
        <v>-8.9392999999999994</v>
      </c>
      <c r="AW847">
        <v>-7.5896999999999997</v>
      </c>
      <c r="AX847">
        <v>-7.7138999999999998</v>
      </c>
      <c r="AY847">
        <v>-9.9201999999999995</v>
      </c>
      <c r="AZ847">
        <v>-12.359</v>
      </c>
      <c r="BA847">
        <v>-7.4480000000000004</v>
      </c>
      <c r="BB847">
        <v>-5.9718</v>
      </c>
      <c r="BC847">
        <v>-3.2128000000000001</v>
      </c>
      <c r="BD847">
        <v>-3.1124999999999998</v>
      </c>
      <c r="BE847">
        <v>5.056</v>
      </c>
      <c r="BF847">
        <v>-0.29339999999999999</v>
      </c>
      <c r="BG847">
        <v>-0.57950000000000002</v>
      </c>
      <c r="BH847">
        <v>-1.9397</v>
      </c>
      <c r="BI847">
        <v>-2.3155999999999999</v>
      </c>
    </row>
    <row r="848" spans="1:61" hidden="1">
      <c r="A848" t="s">
        <v>1069</v>
      </c>
      <c r="B848" t="s">
        <v>41</v>
      </c>
      <c r="C848" t="s">
        <v>1042</v>
      </c>
      <c r="D848" t="s">
        <v>1043</v>
      </c>
      <c r="E848" t="s">
        <v>1044</v>
      </c>
      <c r="F848" t="s">
        <v>1</v>
      </c>
      <c r="G848" t="s">
        <v>1</v>
      </c>
      <c r="H848" t="s">
        <v>1</v>
      </c>
      <c r="I848" t="s">
        <v>1</v>
      </c>
      <c r="J848" t="s">
        <v>1</v>
      </c>
      <c r="K848" t="s">
        <v>1</v>
      </c>
      <c r="L848" t="s">
        <v>1</v>
      </c>
      <c r="M848" t="s">
        <v>1</v>
      </c>
      <c r="N848" t="s">
        <v>1</v>
      </c>
      <c r="O848" t="s">
        <v>1</v>
      </c>
      <c r="P848" t="s">
        <v>1</v>
      </c>
      <c r="Q848" t="s">
        <v>1</v>
      </c>
      <c r="R848" t="s">
        <v>1</v>
      </c>
      <c r="S848" t="s">
        <v>1</v>
      </c>
      <c r="T848" t="s">
        <v>1</v>
      </c>
      <c r="U848" t="s">
        <v>1</v>
      </c>
      <c r="V848" t="s">
        <v>1</v>
      </c>
      <c r="W848" t="s">
        <v>1</v>
      </c>
      <c r="X848" t="s">
        <v>1</v>
      </c>
      <c r="Y848" t="s">
        <v>1</v>
      </c>
      <c r="Z848" t="s">
        <v>1</v>
      </c>
      <c r="AA848" t="s">
        <v>1</v>
      </c>
      <c r="AB848" t="s">
        <v>1</v>
      </c>
      <c r="AC848" t="s">
        <v>1</v>
      </c>
      <c r="AD848" t="s">
        <v>1</v>
      </c>
      <c r="AE848" t="s">
        <v>1</v>
      </c>
      <c r="AF848" t="s">
        <v>1</v>
      </c>
      <c r="AG848" t="s">
        <v>1</v>
      </c>
      <c r="AH848" t="s">
        <v>1</v>
      </c>
      <c r="AI848" t="s">
        <v>1</v>
      </c>
      <c r="AJ848" t="s">
        <v>1</v>
      </c>
      <c r="AK848" t="s">
        <v>1</v>
      </c>
      <c r="AL848" t="s">
        <v>1</v>
      </c>
      <c r="AM848" t="s">
        <v>1</v>
      </c>
      <c r="AN848" t="s">
        <v>1</v>
      </c>
      <c r="AO848">
        <v>-2.9325999999999999</v>
      </c>
      <c r="AP848">
        <v>-7.3445</v>
      </c>
      <c r="AQ848">
        <v>-7.3163</v>
      </c>
      <c r="AR848">
        <v>-9.6623999999999999</v>
      </c>
      <c r="AS848">
        <v>-7.2244000000000002</v>
      </c>
      <c r="AT848">
        <v>-6.9988999999999999</v>
      </c>
      <c r="AU848">
        <v>-6.9184000000000001</v>
      </c>
      <c r="AV848">
        <v>-6.3343999999999996</v>
      </c>
      <c r="AW848">
        <v>-8.9459999999999997</v>
      </c>
      <c r="AX848">
        <v>-3.5226000000000002</v>
      </c>
      <c r="AY848">
        <v>-2.3546</v>
      </c>
      <c r="AZ848">
        <v>-2.3597000000000001</v>
      </c>
      <c r="BA848">
        <v>-2.7395999999999998</v>
      </c>
      <c r="BB848">
        <v>-5.7812000000000001</v>
      </c>
      <c r="BC848">
        <v>-2.9405999999999999</v>
      </c>
      <c r="BD848">
        <v>-3.5950000000000002</v>
      </c>
      <c r="BE848">
        <v>-2.7608999999999999</v>
      </c>
      <c r="BF848">
        <v>-2.8094000000000001</v>
      </c>
      <c r="BG848">
        <v>-2.5659999999999998</v>
      </c>
      <c r="BH848">
        <v>-2.4298000000000002</v>
      </c>
      <c r="BI848">
        <v>-2.5165000000000002</v>
      </c>
    </row>
    <row r="849" spans="1:61" hidden="1">
      <c r="A849" t="s">
        <v>1070</v>
      </c>
      <c r="B849" t="s">
        <v>42</v>
      </c>
      <c r="C849" t="s">
        <v>1042</v>
      </c>
      <c r="D849" t="s">
        <v>1043</v>
      </c>
      <c r="E849" t="s">
        <v>1044</v>
      </c>
      <c r="F849" t="s">
        <v>1</v>
      </c>
      <c r="G849" t="s">
        <v>1</v>
      </c>
      <c r="H849" t="s">
        <v>1</v>
      </c>
      <c r="I849" t="s">
        <v>1</v>
      </c>
      <c r="J849" t="s">
        <v>1</v>
      </c>
      <c r="K849" t="s">
        <v>1</v>
      </c>
      <c r="L849" t="s">
        <v>1</v>
      </c>
      <c r="M849" t="s">
        <v>1</v>
      </c>
      <c r="N849" t="s">
        <v>1</v>
      </c>
      <c r="O849">
        <v>-1.3219000000000001</v>
      </c>
      <c r="P849">
        <v>-2.2305999999999999</v>
      </c>
      <c r="Q849">
        <v>-2.2429999999999999</v>
      </c>
      <c r="R849">
        <v>-1.1091</v>
      </c>
      <c r="S849">
        <v>-0.55249999999999999</v>
      </c>
      <c r="T849">
        <v>-1.3832</v>
      </c>
      <c r="U849">
        <v>-2.5689000000000002</v>
      </c>
      <c r="V849">
        <v>-2.6135000000000002</v>
      </c>
      <c r="W849">
        <v>-1.4188000000000001</v>
      </c>
      <c r="X849">
        <v>-3.1017999999999999</v>
      </c>
      <c r="Y849">
        <v>-3.5575999999999999</v>
      </c>
      <c r="Z849">
        <v>-4.8593999999999999</v>
      </c>
      <c r="AA849">
        <v>-4.5129999999999999</v>
      </c>
      <c r="AB849">
        <v>-4.1764999999999999</v>
      </c>
      <c r="AC849">
        <v>-3.6796000000000002</v>
      </c>
      <c r="AD849">
        <v>-4.1172000000000004</v>
      </c>
      <c r="AE849">
        <v>-2.7721</v>
      </c>
      <c r="AF849">
        <v>-4.0804</v>
      </c>
      <c r="AG849">
        <v>-4.5411999999999999</v>
      </c>
      <c r="AH849">
        <v>-3.8233999999999999</v>
      </c>
      <c r="AI849">
        <v>-5.4344000000000001</v>
      </c>
      <c r="AJ849">
        <v>-6.4416000000000002</v>
      </c>
      <c r="AK849">
        <v>-3.5169000000000001</v>
      </c>
      <c r="AL849">
        <v>-4.3226000000000004</v>
      </c>
      <c r="AM849">
        <v>-2.0023</v>
      </c>
      <c r="AN849">
        <v>-2.6757</v>
      </c>
      <c r="AO849">
        <v>-8.3843999999999994</v>
      </c>
      <c r="AP849">
        <v>-1.1767000000000001</v>
      </c>
      <c r="AQ849">
        <v>-1.0429999999999999</v>
      </c>
      <c r="AR849">
        <v>-1.0249999999999999</v>
      </c>
      <c r="AS849">
        <v>-0.48149999999999998</v>
      </c>
      <c r="AT849">
        <v>0.59560000000000002</v>
      </c>
      <c r="AU849">
        <v>-1.6287</v>
      </c>
      <c r="AV849">
        <v>-2.1924999999999999</v>
      </c>
      <c r="AW849">
        <v>-2.2362000000000002</v>
      </c>
      <c r="AX849">
        <v>-1.0287999999999999</v>
      </c>
      <c r="AY849">
        <v>0.28349999999999997</v>
      </c>
      <c r="AZ849">
        <v>6.2199999999999998E-2</v>
      </c>
      <c r="BA849">
        <v>-1.7625999999999999</v>
      </c>
      <c r="BB849">
        <v>-1.8461000000000001</v>
      </c>
      <c r="BC849">
        <v>-5.3030999999999997</v>
      </c>
      <c r="BD849">
        <v>-5.2816000000000001</v>
      </c>
      <c r="BE849">
        <v>-4.6563999999999997</v>
      </c>
      <c r="BF849">
        <v>-3.3096000000000001</v>
      </c>
      <c r="BG849">
        <v>-0.93340000000000001</v>
      </c>
      <c r="BH849">
        <v>-1.3908</v>
      </c>
      <c r="BI849">
        <v>-0.70299999999999996</v>
      </c>
    </row>
    <row r="850" spans="1:61" hidden="1">
      <c r="A850" t="s">
        <v>1071</v>
      </c>
      <c r="B850" t="s">
        <v>43</v>
      </c>
      <c r="C850" t="s">
        <v>1042</v>
      </c>
      <c r="D850" t="s">
        <v>1043</v>
      </c>
      <c r="E850" t="s">
        <v>1044</v>
      </c>
      <c r="F850" t="s">
        <v>1</v>
      </c>
      <c r="G850" t="s">
        <v>1</v>
      </c>
      <c r="H850" t="s">
        <v>1</v>
      </c>
      <c r="I850" t="s">
        <v>1</v>
      </c>
      <c r="J850" t="s">
        <v>1</v>
      </c>
      <c r="K850" t="s">
        <v>1</v>
      </c>
      <c r="L850" t="s">
        <v>1</v>
      </c>
      <c r="M850" t="s">
        <v>1</v>
      </c>
      <c r="N850" t="s">
        <v>1</v>
      </c>
      <c r="O850" t="s">
        <v>1</v>
      </c>
      <c r="P850" t="s">
        <v>1</v>
      </c>
      <c r="Q850" t="s">
        <v>1</v>
      </c>
      <c r="R850" t="s">
        <v>1</v>
      </c>
      <c r="S850" t="s">
        <v>1</v>
      </c>
      <c r="T850" t="s">
        <v>1</v>
      </c>
      <c r="U850" t="s">
        <v>1</v>
      </c>
      <c r="V850">
        <v>-3.8717999999999999</v>
      </c>
      <c r="W850">
        <v>-3.2639</v>
      </c>
      <c r="X850">
        <v>-2.7507999999999999</v>
      </c>
      <c r="Y850">
        <v>-3.6067</v>
      </c>
      <c r="Z850">
        <v>-2.6913</v>
      </c>
      <c r="AA850">
        <v>-1.794</v>
      </c>
      <c r="AB850">
        <v>-3.3178999999999998</v>
      </c>
      <c r="AC850">
        <v>-4.5603999999999996</v>
      </c>
      <c r="AD850">
        <v>-2.1760999999999999</v>
      </c>
      <c r="AE850">
        <v>-2.452</v>
      </c>
      <c r="AF850">
        <v>-3.5259999999999998</v>
      </c>
      <c r="AG850">
        <v>-3.7105000000000001</v>
      </c>
      <c r="AH850">
        <v>-2.8447</v>
      </c>
      <c r="AI850">
        <v>-3.0253000000000001</v>
      </c>
      <c r="AJ850">
        <v>-3.1686999999999999</v>
      </c>
      <c r="AK850">
        <v>-3.9176000000000002</v>
      </c>
      <c r="AL850">
        <v>-2.7473000000000001</v>
      </c>
      <c r="AM850">
        <v>-4.2607999999999997</v>
      </c>
      <c r="AN850">
        <v>-4.6504000000000003</v>
      </c>
      <c r="AO850">
        <v>-5.4630000000000001</v>
      </c>
      <c r="AP850">
        <v>-3.5838999999999999</v>
      </c>
      <c r="AQ850">
        <v>-1.2817000000000001</v>
      </c>
      <c r="AR850">
        <v>-2.3184</v>
      </c>
      <c r="AS850">
        <v>-2.6791</v>
      </c>
      <c r="AT850">
        <v>-2.5529999999999999</v>
      </c>
      <c r="AU850">
        <v>-0.29709999999999998</v>
      </c>
      <c r="AV850">
        <v>-0.6784</v>
      </c>
      <c r="AW850">
        <v>-0.85150000000000003</v>
      </c>
      <c r="AX850">
        <v>-4.0364000000000004</v>
      </c>
      <c r="AY850">
        <v>-1.4936</v>
      </c>
      <c r="AZ850">
        <v>-2.2201</v>
      </c>
      <c r="BA850">
        <v>-2.5251999999999999</v>
      </c>
      <c r="BB850">
        <v>-2.5512000000000001</v>
      </c>
      <c r="BC850">
        <v>-3.133</v>
      </c>
      <c r="BD850">
        <v>-3.7652999999999999</v>
      </c>
      <c r="BE850">
        <v>-2.4586999999999999</v>
      </c>
      <c r="BF850">
        <v>-2.391</v>
      </c>
      <c r="BG850">
        <v>-0.95079999999999998</v>
      </c>
      <c r="BH850">
        <v>-2.4380999999999999</v>
      </c>
      <c r="BI850">
        <v>-1.4079999999999999</v>
      </c>
    </row>
    <row r="851" spans="1:61" hidden="1">
      <c r="A851" t="s">
        <v>1072</v>
      </c>
      <c r="B851" t="s">
        <v>44</v>
      </c>
      <c r="C851" t="s">
        <v>1042</v>
      </c>
      <c r="D851" t="s">
        <v>1043</v>
      </c>
      <c r="E851" t="s">
        <v>1044</v>
      </c>
      <c r="F851" t="s">
        <v>1</v>
      </c>
      <c r="G851" t="s">
        <v>1</v>
      </c>
      <c r="H851" t="s">
        <v>1</v>
      </c>
      <c r="I851" t="s">
        <v>1</v>
      </c>
      <c r="J851" t="s">
        <v>1</v>
      </c>
      <c r="K851" t="s">
        <v>1</v>
      </c>
      <c r="L851" t="s">
        <v>1</v>
      </c>
      <c r="M851" t="s">
        <v>1</v>
      </c>
      <c r="N851" t="s">
        <v>1</v>
      </c>
      <c r="O851" t="s">
        <v>1</v>
      </c>
      <c r="P851" t="s">
        <v>1</v>
      </c>
      <c r="Q851" t="s">
        <v>1</v>
      </c>
      <c r="R851" t="s">
        <v>1</v>
      </c>
      <c r="S851" t="s">
        <v>1</v>
      </c>
      <c r="T851" t="s">
        <v>1</v>
      </c>
      <c r="U851" t="s">
        <v>1</v>
      </c>
      <c r="V851" t="s">
        <v>1</v>
      </c>
      <c r="W851" t="s">
        <v>1</v>
      </c>
      <c r="X851" t="s">
        <v>1</v>
      </c>
      <c r="Y851" t="s">
        <v>1</v>
      </c>
      <c r="Z851" t="s">
        <v>1</v>
      </c>
      <c r="AA851" t="s">
        <v>1</v>
      </c>
      <c r="AB851" t="s">
        <v>1</v>
      </c>
      <c r="AC851" t="s">
        <v>1</v>
      </c>
      <c r="AD851" t="s">
        <v>1</v>
      </c>
      <c r="AE851" t="s">
        <v>1</v>
      </c>
      <c r="AF851" t="s">
        <v>1</v>
      </c>
      <c r="AG851" t="s">
        <v>1</v>
      </c>
      <c r="AH851" t="s">
        <v>1</v>
      </c>
      <c r="AI851" t="s">
        <v>1</v>
      </c>
      <c r="AJ851" t="s">
        <v>1</v>
      </c>
      <c r="AK851" t="s">
        <v>1</v>
      </c>
      <c r="AL851" t="s">
        <v>1</v>
      </c>
      <c r="AM851" t="s">
        <v>1</v>
      </c>
      <c r="AN851" t="s">
        <v>1</v>
      </c>
      <c r="AO851">
        <v>-3.4914000000000001</v>
      </c>
      <c r="AP851">
        <v>-4.5197000000000003</v>
      </c>
      <c r="AQ851">
        <v>-5.1490999999999998</v>
      </c>
      <c r="AR851">
        <v>-4.968</v>
      </c>
      <c r="AS851">
        <v>-3.1053000000000002</v>
      </c>
      <c r="AT851">
        <v>-3.8502000000000001</v>
      </c>
      <c r="AU851">
        <v>-5.1616999999999997</v>
      </c>
      <c r="AV851">
        <v>-3.8603000000000001</v>
      </c>
      <c r="AW851">
        <v>-4.9794</v>
      </c>
      <c r="AX851">
        <v>-4.6208</v>
      </c>
      <c r="AY851">
        <v>-3.0941000000000001</v>
      </c>
      <c r="AZ851">
        <v>-3.4209999999999998</v>
      </c>
      <c r="BA851">
        <v>-2.6930000000000001</v>
      </c>
      <c r="BB851">
        <v>-4.9333</v>
      </c>
      <c r="BC851">
        <v>-7.8243999999999998</v>
      </c>
      <c r="BD851">
        <v>-8.2563999999999993</v>
      </c>
      <c r="BE851">
        <v>-5.8794000000000004</v>
      </c>
      <c r="BF851">
        <v>-4.1482999999999999</v>
      </c>
      <c r="BG851">
        <v>-3.9470000000000001</v>
      </c>
      <c r="BH851">
        <v>6.0216000000000003</v>
      </c>
      <c r="BI851">
        <v>-2.7143000000000002</v>
      </c>
    </row>
    <row r="852" spans="1:61" hidden="1">
      <c r="A852" t="s">
        <v>1073</v>
      </c>
      <c r="B852" t="s">
        <v>45</v>
      </c>
      <c r="C852" t="s">
        <v>1042</v>
      </c>
      <c r="D852" t="s">
        <v>1043</v>
      </c>
      <c r="E852" t="s">
        <v>1044</v>
      </c>
      <c r="F852" t="s">
        <v>1</v>
      </c>
      <c r="G852" t="s">
        <v>1</v>
      </c>
      <c r="H852" t="s">
        <v>1</v>
      </c>
      <c r="I852" t="s">
        <v>1</v>
      </c>
      <c r="J852" t="s">
        <v>1</v>
      </c>
      <c r="K852" t="s">
        <v>1</v>
      </c>
      <c r="L852" t="s">
        <v>1</v>
      </c>
      <c r="M852" t="s">
        <v>1</v>
      </c>
      <c r="N852" t="s">
        <v>1</v>
      </c>
      <c r="O852" t="s">
        <v>1</v>
      </c>
      <c r="P852" t="s">
        <v>1</v>
      </c>
      <c r="Q852" t="s">
        <v>1</v>
      </c>
      <c r="R852" t="s">
        <v>1</v>
      </c>
      <c r="S852" t="s">
        <v>1</v>
      </c>
      <c r="T852" t="s">
        <v>1</v>
      </c>
      <c r="U852" t="s">
        <v>1</v>
      </c>
      <c r="V852" t="s">
        <v>1</v>
      </c>
      <c r="W852">
        <v>-2.1092</v>
      </c>
      <c r="X852">
        <v>-6.9614000000000003</v>
      </c>
      <c r="Y852">
        <v>-6.6826999999999996</v>
      </c>
      <c r="Z852">
        <v>-7.9234999999999998</v>
      </c>
      <c r="AA852">
        <v>-9.1122999999999994</v>
      </c>
      <c r="AB852">
        <v>-7.5381</v>
      </c>
      <c r="AC852">
        <v>-4.8468999999999998</v>
      </c>
      <c r="AD852">
        <v>-4.2163000000000004</v>
      </c>
      <c r="AE852">
        <v>-6.9416000000000002</v>
      </c>
      <c r="AF852">
        <v>-5.8909000000000002</v>
      </c>
      <c r="AG852">
        <v>-6.1294000000000004</v>
      </c>
      <c r="AH852">
        <v>-3.2145000000000001</v>
      </c>
      <c r="AI852">
        <v>-3.1766999999999999</v>
      </c>
      <c r="AJ852">
        <v>-7.3148999999999997</v>
      </c>
      <c r="AK852">
        <v>-8.1913</v>
      </c>
      <c r="AL852">
        <v>-5.4645999999999999</v>
      </c>
      <c r="AM852">
        <v>-7.3190999999999997</v>
      </c>
      <c r="AN852">
        <v>-6.4027000000000003</v>
      </c>
      <c r="AO852">
        <v>-4.3498999999999999</v>
      </c>
      <c r="AP852">
        <v>-3.9506999999999999</v>
      </c>
      <c r="AQ852">
        <v>-3.1612</v>
      </c>
      <c r="AR852">
        <v>-3.9994999999999998</v>
      </c>
      <c r="AS852">
        <v>-3.6084000000000001</v>
      </c>
      <c r="AT852">
        <v>-4.2843</v>
      </c>
      <c r="AU852">
        <v>-6.0656999999999996</v>
      </c>
      <c r="AV852">
        <v>-4.1955999999999998</v>
      </c>
      <c r="AW852">
        <v>-3.3742999999999999</v>
      </c>
      <c r="AX852">
        <v>-3.8828999999999998</v>
      </c>
      <c r="AY852">
        <v>-6.3461999999999996</v>
      </c>
      <c r="AZ852">
        <v>-4.8014000000000001</v>
      </c>
      <c r="BA852">
        <v>-4.2680999999999996</v>
      </c>
      <c r="BB852">
        <v>-4.6722000000000001</v>
      </c>
      <c r="BC852">
        <v>-9.8439999999999994</v>
      </c>
      <c r="BD852">
        <v>-10.4832</v>
      </c>
      <c r="BE852">
        <v>-4.5034000000000001</v>
      </c>
      <c r="BF852">
        <v>-5.2244999999999999</v>
      </c>
      <c r="BG852">
        <v>-3.1297000000000001</v>
      </c>
      <c r="BH852">
        <v>-2.8016000000000001</v>
      </c>
      <c r="BI852">
        <v>-1.8665</v>
      </c>
    </row>
    <row r="853" spans="1:61" hidden="1">
      <c r="A853" t="s">
        <v>1074</v>
      </c>
      <c r="B853" t="s">
        <v>46</v>
      </c>
      <c r="C853" t="s">
        <v>1042</v>
      </c>
      <c r="D853" t="s">
        <v>1043</v>
      </c>
      <c r="E853" t="s">
        <v>1044</v>
      </c>
      <c r="F853" t="s">
        <v>1</v>
      </c>
      <c r="G853" t="s">
        <v>1</v>
      </c>
      <c r="H853" t="s">
        <v>1</v>
      </c>
      <c r="I853" t="s">
        <v>1</v>
      </c>
      <c r="J853" t="s">
        <v>1</v>
      </c>
      <c r="K853" t="s">
        <v>1</v>
      </c>
      <c r="L853" t="s">
        <v>1</v>
      </c>
      <c r="M853" t="s">
        <v>1</v>
      </c>
      <c r="N853" t="s">
        <v>1</v>
      </c>
      <c r="O853" t="s">
        <v>1</v>
      </c>
      <c r="P853" t="s">
        <v>1</v>
      </c>
      <c r="Q853" t="s">
        <v>1</v>
      </c>
      <c r="R853" t="s">
        <v>1</v>
      </c>
      <c r="S853" t="s">
        <v>1</v>
      </c>
      <c r="T853" t="s">
        <v>1</v>
      </c>
      <c r="U853" t="s">
        <v>1</v>
      </c>
      <c r="V853" t="s">
        <v>1</v>
      </c>
      <c r="W853" t="s">
        <v>1</v>
      </c>
      <c r="X853" t="s">
        <v>1</v>
      </c>
      <c r="Y853" t="s">
        <v>1</v>
      </c>
      <c r="Z853" t="s">
        <v>1</v>
      </c>
      <c r="AA853" t="s">
        <v>1</v>
      </c>
      <c r="AB853" t="s">
        <v>1</v>
      </c>
      <c r="AC853" t="s">
        <v>1</v>
      </c>
      <c r="AD853" t="s">
        <v>1</v>
      </c>
      <c r="AE853" t="s">
        <v>1</v>
      </c>
      <c r="AF853" t="s">
        <v>1</v>
      </c>
      <c r="AG853" t="s">
        <v>1</v>
      </c>
      <c r="AH853" t="s">
        <v>1</v>
      </c>
      <c r="AI853" t="s">
        <v>1</v>
      </c>
      <c r="AJ853" t="s">
        <v>1</v>
      </c>
      <c r="AK853" t="s">
        <v>1</v>
      </c>
      <c r="AL853" t="s">
        <v>1</v>
      </c>
      <c r="AM853" t="s">
        <v>1</v>
      </c>
      <c r="AN853" t="s">
        <v>1</v>
      </c>
      <c r="AO853">
        <v>-3.4756999999999998</v>
      </c>
      <c r="AP853">
        <v>-5.3249000000000004</v>
      </c>
      <c r="AQ853">
        <v>-4.4744999999999999</v>
      </c>
      <c r="AR853">
        <v>-2.23</v>
      </c>
      <c r="AS853">
        <v>-2.6122000000000001</v>
      </c>
      <c r="AT853">
        <v>-2.7978000000000001</v>
      </c>
      <c r="AU853">
        <v>-1.8505</v>
      </c>
      <c r="AV853">
        <v>-0.76219999999999999</v>
      </c>
      <c r="AW853">
        <v>-0.61819999999999997</v>
      </c>
      <c r="AX853">
        <v>-1.6608000000000001</v>
      </c>
      <c r="AY853">
        <v>-1.5916999999999999</v>
      </c>
      <c r="AZ853">
        <v>-3.9148999999999998</v>
      </c>
      <c r="BA853">
        <v>-5.4734999999999996</v>
      </c>
      <c r="BB853">
        <v>-9.6499000000000006</v>
      </c>
      <c r="BC853">
        <v>-9.6280000000000001</v>
      </c>
      <c r="BD853">
        <v>-6.1978</v>
      </c>
      <c r="BE853">
        <v>-4.9687999999999999</v>
      </c>
      <c r="BF853">
        <v>-1.9038999999999999</v>
      </c>
      <c r="BG853">
        <v>-1.6191</v>
      </c>
      <c r="BH853">
        <v>-1.6656</v>
      </c>
      <c r="BI853">
        <v>-1.4926999999999999</v>
      </c>
    </row>
    <row r="854" spans="1:61" hidden="1">
      <c r="A854" t="s">
        <v>1075</v>
      </c>
      <c r="B854" t="s">
        <v>47</v>
      </c>
      <c r="C854" t="s">
        <v>1042</v>
      </c>
      <c r="D854" t="s">
        <v>1043</v>
      </c>
      <c r="E854" t="s">
        <v>1044</v>
      </c>
      <c r="F854" t="s">
        <v>1</v>
      </c>
      <c r="G854" t="s">
        <v>1</v>
      </c>
      <c r="H854" t="s">
        <v>1</v>
      </c>
      <c r="I854" t="s">
        <v>1</v>
      </c>
      <c r="J854" t="s">
        <v>1</v>
      </c>
      <c r="K854" t="s">
        <v>1</v>
      </c>
      <c r="L854" t="s">
        <v>1</v>
      </c>
      <c r="M854" t="s">
        <v>1</v>
      </c>
      <c r="N854" t="s">
        <v>1</v>
      </c>
      <c r="O854" t="s">
        <v>1</v>
      </c>
      <c r="P854" t="s">
        <v>1</v>
      </c>
      <c r="Q854" t="s">
        <v>1</v>
      </c>
      <c r="R854" t="s">
        <v>1</v>
      </c>
      <c r="S854" t="s">
        <v>1</v>
      </c>
      <c r="T854" t="s">
        <v>1</v>
      </c>
      <c r="U854" t="s">
        <v>1</v>
      </c>
      <c r="V854" t="s">
        <v>1</v>
      </c>
      <c r="W854" t="s">
        <v>1</v>
      </c>
      <c r="X854" t="s">
        <v>1</v>
      </c>
      <c r="Y854" t="s">
        <v>1</v>
      </c>
      <c r="Z854" t="s">
        <v>1</v>
      </c>
      <c r="AA854" t="s">
        <v>1</v>
      </c>
      <c r="AB854" t="s">
        <v>1</v>
      </c>
      <c r="AC854" t="s">
        <v>1</v>
      </c>
      <c r="AD854" t="s">
        <v>1</v>
      </c>
      <c r="AE854" t="s">
        <v>1</v>
      </c>
      <c r="AF854" t="s">
        <v>1</v>
      </c>
      <c r="AG854" t="s">
        <v>1</v>
      </c>
      <c r="AH854" t="s">
        <v>1</v>
      </c>
      <c r="AI854" t="s">
        <v>1</v>
      </c>
      <c r="AJ854" t="s">
        <v>1</v>
      </c>
      <c r="AK854" t="s">
        <v>1</v>
      </c>
      <c r="AL854" t="s">
        <v>1</v>
      </c>
      <c r="AM854" t="s">
        <v>1</v>
      </c>
      <c r="AN854" t="s">
        <v>1</v>
      </c>
      <c r="AO854">
        <v>-8.1334</v>
      </c>
      <c r="AP854">
        <v>-0.71109999999999995</v>
      </c>
      <c r="AQ854">
        <v>-2.1789999999999998</v>
      </c>
      <c r="AR854">
        <v>-1.9285000000000001</v>
      </c>
      <c r="AS854">
        <v>-2.9786999999999999</v>
      </c>
      <c r="AT854">
        <v>-3.6970000000000001</v>
      </c>
      <c r="AU854">
        <v>-3.4537</v>
      </c>
      <c r="AV854">
        <v>-1.9141999999999999</v>
      </c>
      <c r="AW854">
        <v>-1.7897000000000001</v>
      </c>
      <c r="AX854">
        <v>-1.7848999999999999</v>
      </c>
      <c r="AY854">
        <v>-1.4080999999999999</v>
      </c>
      <c r="AZ854">
        <v>-2.6703999999999999</v>
      </c>
      <c r="BA854">
        <v>-3.5463</v>
      </c>
      <c r="BB854">
        <v>-6.2160000000000002</v>
      </c>
      <c r="BC854">
        <v>-6.1379999999999999</v>
      </c>
      <c r="BD854">
        <v>-5.9080000000000004</v>
      </c>
      <c r="BE854">
        <v>-6.5683999999999996</v>
      </c>
      <c r="BF854">
        <v>-2.9401000000000002</v>
      </c>
      <c r="BG854">
        <v>-13.1295</v>
      </c>
      <c r="BH854">
        <v>-3.0914000000000001</v>
      </c>
      <c r="BI854">
        <v>-2.4449999999999998</v>
      </c>
    </row>
    <row r="855" spans="1:61" hidden="1">
      <c r="A855" t="s">
        <v>1076</v>
      </c>
      <c r="B855" t="s">
        <v>48</v>
      </c>
      <c r="C855" t="s">
        <v>1042</v>
      </c>
      <c r="D855" t="s">
        <v>1043</v>
      </c>
      <c r="E855" t="s">
        <v>1044</v>
      </c>
      <c r="F855" t="s">
        <v>1</v>
      </c>
      <c r="G855" t="s">
        <v>1</v>
      </c>
      <c r="H855" t="s">
        <v>1</v>
      </c>
      <c r="I855" t="s">
        <v>1</v>
      </c>
      <c r="J855" t="s">
        <v>1</v>
      </c>
      <c r="K855" t="s">
        <v>1</v>
      </c>
      <c r="L855" t="s">
        <v>1</v>
      </c>
      <c r="M855" t="s">
        <v>1</v>
      </c>
      <c r="N855" t="s">
        <v>1</v>
      </c>
      <c r="O855" t="s">
        <v>1</v>
      </c>
      <c r="P855" t="s">
        <v>1</v>
      </c>
      <c r="Q855" t="s">
        <v>1</v>
      </c>
      <c r="R855" t="s">
        <v>1</v>
      </c>
      <c r="S855" t="s">
        <v>1</v>
      </c>
      <c r="T855" t="s">
        <v>1</v>
      </c>
      <c r="U855" t="s">
        <v>1</v>
      </c>
      <c r="V855" t="s">
        <v>1</v>
      </c>
      <c r="W855" t="s">
        <v>1</v>
      </c>
      <c r="X855" t="s">
        <v>1</v>
      </c>
      <c r="Y855" t="s">
        <v>1</v>
      </c>
      <c r="Z855" t="s">
        <v>1</v>
      </c>
      <c r="AA855" t="s">
        <v>1</v>
      </c>
      <c r="AB855" t="s">
        <v>1</v>
      </c>
      <c r="AC855" t="s">
        <v>1</v>
      </c>
      <c r="AD855" t="s">
        <v>1</v>
      </c>
      <c r="AE855" t="s">
        <v>1</v>
      </c>
      <c r="AF855" t="s">
        <v>1</v>
      </c>
      <c r="AG855" t="s">
        <v>1</v>
      </c>
      <c r="AH855" t="s">
        <v>1</v>
      </c>
      <c r="AI855" t="s">
        <v>1</v>
      </c>
      <c r="AJ855" t="s">
        <v>1</v>
      </c>
      <c r="AK855" t="s">
        <v>1</v>
      </c>
      <c r="AL855" t="s">
        <v>1</v>
      </c>
      <c r="AM855" t="s">
        <v>1</v>
      </c>
      <c r="AN855" t="s">
        <v>1</v>
      </c>
      <c r="AO855">
        <v>-3.1278000000000001</v>
      </c>
      <c r="AP855">
        <v>-10.6203</v>
      </c>
      <c r="AQ855">
        <v>-7.1803999999999997</v>
      </c>
      <c r="AR855">
        <v>-6.2976000000000001</v>
      </c>
      <c r="AS855">
        <v>-7.2023000000000001</v>
      </c>
      <c r="AT855">
        <v>-11.2742</v>
      </c>
      <c r="AU855">
        <v>-5.2061999999999999</v>
      </c>
      <c r="AV855">
        <v>-6.9690000000000003</v>
      </c>
      <c r="AW855">
        <v>-1.5837000000000001</v>
      </c>
      <c r="AX855">
        <v>-1.2659</v>
      </c>
      <c r="AY855">
        <v>-2.2945000000000002</v>
      </c>
      <c r="AZ855">
        <v>-3.7911999999999999</v>
      </c>
      <c r="BA855">
        <v>-4.3776999999999999</v>
      </c>
      <c r="BB855">
        <v>-5.2079000000000004</v>
      </c>
      <c r="BC855">
        <v>-8.1046999999999993</v>
      </c>
      <c r="BD855">
        <v>-7.9457000000000004</v>
      </c>
      <c r="BE855">
        <v>-5.1234999999999999</v>
      </c>
      <c r="BF855">
        <v>-4.4888000000000003</v>
      </c>
      <c r="BG855">
        <v>-2.1880999999999999</v>
      </c>
      <c r="BH855">
        <v>-2.2021000000000002</v>
      </c>
      <c r="BI855">
        <v>-2.2267000000000001</v>
      </c>
    </row>
    <row r="856" spans="1:61" hidden="1">
      <c r="A856" t="s">
        <v>1077</v>
      </c>
      <c r="B856" t="s">
        <v>49</v>
      </c>
      <c r="C856" t="s">
        <v>1042</v>
      </c>
      <c r="D856" t="s">
        <v>1043</v>
      </c>
      <c r="E856" t="s">
        <v>1044</v>
      </c>
      <c r="F856" t="s">
        <v>1</v>
      </c>
      <c r="G856" t="s">
        <v>1</v>
      </c>
      <c r="H856" t="s">
        <v>1</v>
      </c>
      <c r="I856" t="s">
        <v>1</v>
      </c>
      <c r="J856" t="s">
        <v>1</v>
      </c>
      <c r="K856" t="s">
        <v>1</v>
      </c>
      <c r="L856" t="s">
        <v>1</v>
      </c>
      <c r="M856" t="s">
        <v>1</v>
      </c>
      <c r="N856" t="s">
        <v>1</v>
      </c>
      <c r="O856" t="s">
        <v>1</v>
      </c>
      <c r="P856" t="s">
        <v>1</v>
      </c>
      <c r="Q856" t="s">
        <v>1</v>
      </c>
      <c r="R856" t="s">
        <v>1</v>
      </c>
      <c r="S856" t="s">
        <v>1</v>
      </c>
      <c r="T856" t="s">
        <v>1</v>
      </c>
      <c r="U856">
        <v>4.0255000000000001</v>
      </c>
      <c r="V856">
        <v>7.8289999999999997</v>
      </c>
      <c r="W856">
        <v>7.6173999999999999</v>
      </c>
      <c r="X856">
        <v>5.3879999999999999</v>
      </c>
      <c r="Y856">
        <v>3.6903999999999999</v>
      </c>
      <c r="Z856">
        <v>3.3039999999999998</v>
      </c>
      <c r="AA856">
        <v>5.4005999999999998</v>
      </c>
      <c r="AB856">
        <v>3.3555999999999999</v>
      </c>
      <c r="AC856">
        <v>1.8017000000000001</v>
      </c>
      <c r="AD856">
        <v>3.4481999999999999</v>
      </c>
      <c r="AE856">
        <v>3.3348</v>
      </c>
      <c r="AF856">
        <v>3.7305000000000001</v>
      </c>
      <c r="AG856">
        <v>0.96719999999999995</v>
      </c>
      <c r="AH856">
        <v>3.2713999999999999</v>
      </c>
      <c r="AI856">
        <v>3.4889999999999999</v>
      </c>
      <c r="AJ856">
        <v>2.1974</v>
      </c>
      <c r="AK856">
        <v>-0.6875</v>
      </c>
      <c r="AL856">
        <v>-2.2623000000000002</v>
      </c>
      <c r="AM856">
        <v>-3.6389</v>
      </c>
      <c r="AN856">
        <v>-3.1551</v>
      </c>
      <c r="AO856">
        <v>-3.5834999999999999</v>
      </c>
      <c r="AP856">
        <v>-1.2765</v>
      </c>
      <c r="AQ856">
        <v>-0.77010000000000001</v>
      </c>
      <c r="AR856">
        <v>1.3767</v>
      </c>
      <c r="AS856">
        <v>1.2544999999999999</v>
      </c>
      <c r="AT856">
        <v>5.8183999999999996</v>
      </c>
      <c r="AU856">
        <v>4.2614999999999998</v>
      </c>
      <c r="AV856">
        <v>4.0480999999999998</v>
      </c>
      <c r="AW856">
        <v>3.0587</v>
      </c>
      <c r="AX856">
        <v>2.1989000000000001</v>
      </c>
      <c r="AY856">
        <v>2.3835999999999999</v>
      </c>
      <c r="AZ856">
        <v>2.4918</v>
      </c>
      <c r="BA856">
        <v>1.6935</v>
      </c>
      <c r="BB856">
        <v>1.2901</v>
      </c>
      <c r="BC856">
        <v>-0.35870000000000002</v>
      </c>
      <c r="BD856">
        <v>-1.7457</v>
      </c>
      <c r="BE856">
        <v>-1.1845000000000001</v>
      </c>
      <c r="BF856">
        <v>-1.5697000000000001</v>
      </c>
      <c r="BG856">
        <v>-0.97599999999999998</v>
      </c>
      <c r="BH856">
        <v>-1.0664</v>
      </c>
      <c r="BI856">
        <v>-0.48170000000000002</v>
      </c>
    </row>
    <row r="857" spans="1:61" hidden="1">
      <c r="A857" t="s">
        <v>1078</v>
      </c>
      <c r="B857" t="s">
        <v>50</v>
      </c>
      <c r="C857" t="s">
        <v>1042</v>
      </c>
      <c r="D857" t="s">
        <v>1043</v>
      </c>
      <c r="E857" t="s">
        <v>1044</v>
      </c>
      <c r="F857" t="s">
        <v>1</v>
      </c>
      <c r="G857" t="s">
        <v>1</v>
      </c>
      <c r="H857" t="s">
        <v>1</v>
      </c>
      <c r="I857" t="s">
        <v>1</v>
      </c>
      <c r="J857" t="s">
        <v>1</v>
      </c>
      <c r="K857" t="s">
        <v>1</v>
      </c>
      <c r="L857" t="s">
        <v>1</v>
      </c>
      <c r="M857" t="s">
        <v>1</v>
      </c>
      <c r="N857" t="s">
        <v>1</v>
      </c>
      <c r="O857" t="s">
        <v>1</v>
      </c>
      <c r="P857" t="s">
        <v>1</v>
      </c>
      <c r="Q857" t="s">
        <v>1</v>
      </c>
      <c r="R857" t="s">
        <v>1</v>
      </c>
      <c r="S857" t="s">
        <v>1</v>
      </c>
      <c r="T857" t="s">
        <v>1</v>
      </c>
      <c r="U857" t="s">
        <v>1</v>
      </c>
      <c r="V857" t="s">
        <v>1</v>
      </c>
      <c r="W857" t="s">
        <v>1</v>
      </c>
      <c r="X857" t="s">
        <v>1</v>
      </c>
      <c r="Y857" t="s">
        <v>1</v>
      </c>
      <c r="Z857" t="s">
        <v>1</v>
      </c>
      <c r="AA857" t="s">
        <v>1</v>
      </c>
      <c r="AB857" t="s">
        <v>1</v>
      </c>
      <c r="AC857" t="s">
        <v>1</v>
      </c>
      <c r="AD857" t="s">
        <v>1</v>
      </c>
      <c r="AE857" t="s">
        <v>1</v>
      </c>
      <c r="AF857" t="s">
        <v>1</v>
      </c>
      <c r="AG857" t="s">
        <v>1</v>
      </c>
      <c r="AH857" t="s">
        <v>1</v>
      </c>
      <c r="AI857" t="s">
        <v>1</v>
      </c>
      <c r="AJ857" t="s">
        <v>1</v>
      </c>
      <c r="AK857" t="s">
        <v>1</v>
      </c>
      <c r="AL857" t="s">
        <v>1</v>
      </c>
      <c r="AM857">
        <v>-7.5621999999999998</v>
      </c>
      <c r="AN857">
        <v>-6.9074999999999998</v>
      </c>
      <c r="AO857">
        <v>-6.4607000000000001</v>
      </c>
      <c r="AP857">
        <v>-1.8534999999999999</v>
      </c>
      <c r="AQ857">
        <v>-0.30599999999999999</v>
      </c>
      <c r="AR857">
        <v>1.2082999999999999</v>
      </c>
      <c r="AS857">
        <v>0.44550000000000001</v>
      </c>
      <c r="AT857">
        <v>2.3748</v>
      </c>
      <c r="AU857">
        <v>1.1999</v>
      </c>
      <c r="AV857">
        <v>-1.2961</v>
      </c>
      <c r="AW857">
        <v>-0.7591</v>
      </c>
      <c r="AX857">
        <v>6.13E-2</v>
      </c>
      <c r="AY857">
        <v>1.2922</v>
      </c>
      <c r="AZ857">
        <v>0.3669</v>
      </c>
      <c r="BA857">
        <v>0.99729999999999996</v>
      </c>
      <c r="BB857">
        <v>1.1679999999999999</v>
      </c>
      <c r="BC857">
        <v>2.3835000000000002</v>
      </c>
      <c r="BD857">
        <v>0.85260000000000002</v>
      </c>
      <c r="BE857">
        <v>0.1331</v>
      </c>
      <c r="BF857">
        <v>-1.2500000000000001E-2</v>
      </c>
      <c r="BG857">
        <v>-0.33160000000000001</v>
      </c>
      <c r="BH857">
        <v>-1.4281999999999999</v>
      </c>
      <c r="BI857">
        <v>-1.0338000000000001</v>
      </c>
    </row>
    <row r="858" spans="1:61" hidden="1">
      <c r="A858" t="s">
        <v>1079</v>
      </c>
      <c r="B858" t="s">
        <v>51</v>
      </c>
      <c r="C858" t="s">
        <v>1042</v>
      </c>
      <c r="D858" t="s">
        <v>1043</v>
      </c>
      <c r="E858" t="s">
        <v>1044</v>
      </c>
      <c r="F858" t="s">
        <v>1</v>
      </c>
      <c r="G858" t="s">
        <v>1</v>
      </c>
      <c r="H858" t="s">
        <v>1</v>
      </c>
      <c r="I858" t="s">
        <v>1</v>
      </c>
      <c r="J858" t="s">
        <v>1</v>
      </c>
      <c r="K858" t="s">
        <v>1</v>
      </c>
      <c r="L858" t="s">
        <v>1</v>
      </c>
      <c r="M858" t="s">
        <v>1</v>
      </c>
      <c r="N858" t="s">
        <v>1</v>
      </c>
      <c r="O858" t="s">
        <v>1</v>
      </c>
      <c r="P858" t="s">
        <v>1</v>
      </c>
      <c r="Q858" t="s">
        <v>1</v>
      </c>
      <c r="R858" t="s">
        <v>1</v>
      </c>
      <c r="S858" t="s">
        <v>1</v>
      </c>
      <c r="T858" t="s">
        <v>1</v>
      </c>
      <c r="U858" t="s">
        <v>1</v>
      </c>
      <c r="V858" t="s">
        <v>1</v>
      </c>
      <c r="W858" t="s">
        <v>1</v>
      </c>
      <c r="X858" t="s">
        <v>1</v>
      </c>
      <c r="Y858" t="s">
        <v>1</v>
      </c>
      <c r="Z858" t="s">
        <v>1</v>
      </c>
      <c r="AA858" t="s">
        <v>1</v>
      </c>
      <c r="AB858" t="s">
        <v>1</v>
      </c>
      <c r="AC858" t="s">
        <v>1</v>
      </c>
      <c r="AD858" t="s">
        <v>1</v>
      </c>
      <c r="AE858" t="s">
        <v>1</v>
      </c>
      <c r="AF858">
        <v>-2.6873</v>
      </c>
      <c r="AG858">
        <v>-2.5733999999999999</v>
      </c>
      <c r="AH858">
        <v>-1.1133</v>
      </c>
      <c r="AI858">
        <v>-0.60509999999999997</v>
      </c>
      <c r="AJ858">
        <v>-2.4893999999999998</v>
      </c>
      <c r="AK858">
        <v>-2.3193000000000001</v>
      </c>
      <c r="AL858">
        <v>-5.0137</v>
      </c>
      <c r="AM858">
        <v>-6.6365999999999996</v>
      </c>
      <c r="AN858">
        <v>-6.2214999999999998</v>
      </c>
      <c r="AO858">
        <v>-5.4246999999999996</v>
      </c>
      <c r="AP858">
        <v>-3.8788</v>
      </c>
      <c r="AQ858">
        <v>-2.1930000000000001</v>
      </c>
      <c r="AR858">
        <v>-0.22109999999999999</v>
      </c>
      <c r="AS858">
        <v>0.92900000000000005</v>
      </c>
      <c r="AT858">
        <v>3.1793</v>
      </c>
      <c r="AU858">
        <v>0.39800000000000002</v>
      </c>
      <c r="AV858">
        <v>-1.8318000000000001</v>
      </c>
      <c r="AW858">
        <v>-3.7599</v>
      </c>
      <c r="AX858">
        <v>-4.1418999999999997</v>
      </c>
      <c r="AY858">
        <v>-4.5956999999999999</v>
      </c>
      <c r="AZ858">
        <v>-4.4002999999999997</v>
      </c>
      <c r="BA858">
        <v>-5.3867000000000003</v>
      </c>
      <c r="BB858">
        <v>-6.5728</v>
      </c>
      <c r="BC858">
        <v>-9.8709000000000007</v>
      </c>
      <c r="BD858">
        <v>-8.9036000000000008</v>
      </c>
      <c r="BE858">
        <v>-6.5682</v>
      </c>
      <c r="BF858">
        <v>-4.7149999999999999</v>
      </c>
      <c r="BG858">
        <v>-4.63</v>
      </c>
      <c r="BH858">
        <v>-4.6330999999999998</v>
      </c>
      <c r="BI858">
        <v>-4.1783999999999999</v>
      </c>
    </row>
    <row r="859" spans="1:61" hidden="1">
      <c r="A859" t="s">
        <v>1080</v>
      </c>
      <c r="B859" t="s">
        <v>150</v>
      </c>
      <c r="C859" t="s">
        <v>1042</v>
      </c>
      <c r="D859" t="s">
        <v>1081</v>
      </c>
      <c r="E859" t="s">
        <v>1044</v>
      </c>
      <c r="F859" t="s">
        <v>1</v>
      </c>
      <c r="G859" t="s">
        <v>1</v>
      </c>
      <c r="H859" t="s">
        <v>1</v>
      </c>
      <c r="I859" t="s">
        <v>1</v>
      </c>
      <c r="J859" t="s">
        <v>1</v>
      </c>
      <c r="K859" t="s">
        <v>1</v>
      </c>
      <c r="L859" t="s">
        <v>1</v>
      </c>
      <c r="M859" t="s">
        <v>1</v>
      </c>
      <c r="N859" t="s">
        <v>1</v>
      </c>
      <c r="O859" t="s">
        <v>1</v>
      </c>
      <c r="P859" t="s">
        <v>1</v>
      </c>
      <c r="Q859" t="s">
        <v>1</v>
      </c>
      <c r="R859" t="s">
        <v>1</v>
      </c>
      <c r="S859" t="s">
        <v>1</v>
      </c>
      <c r="T859" t="s">
        <v>1</v>
      </c>
      <c r="U859" t="s">
        <v>1</v>
      </c>
      <c r="V859" t="s">
        <v>1</v>
      </c>
      <c r="W859" t="s">
        <v>1</v>
      </c>
      <c r="X859" t="s">
        <v>1</v>
      </c>
      <c r="Y859" t="s">
        <v>1</v>
      </c>
      <c r="Z859" t="s">
        <v>1</v>
      </c>
      <c r="AA859" t="s">
        <v>1</v>
      </c>
      <c r="AB859" t="s">
        <v>1</v>
      </c>
      <c r="AC859" t="s">
        <v>1</v>
      </c>
      <c r="AD859" t="s">
        <v>1</v>
      </c>
      <c r="AE859" t="s">
        <v>1</v>
      </c>
      <c r="AF859" t="s">
        <v>1</v>
      </c>
      <c r="AG859" t="s">
        <v>1</v>
      </c>
      <c r="AH859" t="s">
        <v>1</v>
      </c>
      <c r="AI859" t="s">
        <v>1</v>
      </c>
      <c r="AJ859" t="s">
        <v>1</v>
      </c>
      <c r="AK859" t="s">
        <v>1</v>
      </c>
      <c r="AL859" t="s">
        <v>1</v>
      </c>
      <c r="AM859" t="s">
        <v>1</v>
      </c>
      <c r="AN859" t="s">
        <v>1</v>
      </c>
      <c r="AO859" t="s">
        <v>1</v>
      </c>
      <c r="AP859" t="s">
        <v>1</v>
      </c>
      <c r="AQ859" t="s">
        <v>1</v>
      </c>
      <c r="AR859" t="s">
        <v>1</v>
      </c>
      <c r="AS859" t="s">
        <v>1</v>
      </c>
      <c r="AT859" t="s">
        <v>1</v>
      </c>
      <c r="AU859" t="s">
        <v>1</v>
      </c>
      <c r="AV859" t="s">
        <v>1</v>
      </c>
      <c r="AW859" t="s">
        <v>1</v>
      </c>
      <c r="AX859" t="s">
        <v>1</v>
      </c>
      <c r="AY859" t="s">
        <v>1</v>
      </c>
      <c r="AZ859" t="s">
        <v>1</v>
      </c>
      <c r="BA859" t="s">
        <v>1</v>
      </c>
      <c r="BB859" t="s">
        <v>1</v>
      </c>
      <c r="BC859">
        <v>-3.0581999999999998</v>
      </c>
      <c r="BD859">
        <v>-3.2572999999999999</v>
      </c>
      <c r="BE859">
        <v>-1.4085000000000001</v>
      </c>
      <c r="BF859">
        <v>-0.34250000000000003</v>
      </c>
      <c r="BG859">
        <v>0.5161</v>
      </c>
      <c r="BH859">
        <v>0.8861</v>
      </c>
      <c r="BI859">
        <v>0.4466</v>
      </c>
    </row>
    <row r="860" spans="1:61" hidden="1">
      <c r="A860" t="s">
        <v>1082</v>
      </c>
      <c r="B860" t="s">
        <v>155</v>
      </c>
      <c r="C860" t="s">
        <v>1042</v>
      </c>
      <c r="D860" t="s">
        <v>1081</v>
      </c>
      <c r="E860" t="s">
        <v>1044</v>
      </c>
      <c r="F860" t="s">
        <v>1</v>
      </c>
      <c r="G860" t="s">
        <v>1</v>
      </c>
      <c r="H860" t="s">
        <v>1</v>
      </c>
      <c r="I860" t="s">
        <v>1</v>
      </c>
      <c r="J860" t="s">
        <v>1</v>
      </c>
      <c r="K860" t="s">
        <v>1</v>
      </c>
      <c r="L860" t="s">
        <v>1</v>
      </c>
      <c r="M860" t="s">
        <v>1</v>
      </c>
      <c r="N860" t="s">
        <v>1</v>
      </c>
      <c r="O860" t="s">
        <v>1</v>
      </c>
      <c r="P860" t="s">
        <v>1</v>
      </c>
      <c r="Q860" t="s">
        <v>1</v>
      </c>
      <c r="R860" t="s">
        <v>1</v>
      </c>
      <c r="S860" t="s">
        <v>1</v>
      </c>
      <c r="T860" t="s">
        <v>1</v>
      </c>
      <c r="U860" t="s">
        <v>1</v>
      </c>
      <c r="V860" t="s">
        <v>1</v>
      </c>
      <c r="W860" t="s">
        <v>1</v>
      </c>
      <c r="X860" t="s">
        <v>1</v>
      </c>
      <c r="Y860" t="s">
        <v>1</v>
      </c>
      <c r="Z860" t="s">
        <v>1</v>
      </c>
      <c r="AA860" t="s">
        <v>1</v>
      </c>
      <c r="AB860" t="s">
        <v>1</v>
      </c>
      <c r="AC860" t="s">
        <v>1</v>
      </c>
      <c r="AD860" t="s">
        <v>1</v>
      </c>
      <c r="AE860" t="s">
        <v>1</v>
      </c>
      <c r="AF860" t="s">
        <v>1</v>
      </c>
      <c r="AG860" t="s">
        <v>1</v>
      </c>
      <c r="AH860" t="s">
        <v>1</v>
      </c>
      <c r="AI860" t="s">
        <v>1</v>
      </c>
      <c r="AJ860" t="s">
        <v>1</v>
      </c>
      <c r="AK860" t="s">
        <v>1</v>
      </c>
      <c r="AL860" t="s">
        <v>1</v>
      </c>
      <c r="AM860" t="s">
        <v>1</v>
      </c>
      <c r="AN860" t="s">
        <v>1</v>
      </c>
      <c r="AO860">
        <v>-1.6628000000000001</v>
      </c>
      <c r="AP860">
        <v>1.5758000000000001</v>
      </c>
      <c r="AQ860">
        <v>2.4226999999999999</v>
      </c>
      <c r="AR860">
        <v>2.6541000000000001</v>
      </c>
      <c r="AS860">
        <v>2.7711999999999999</v>
      </c>
      <c r="AT860">
        <v>3.577</v>
      </c>
      <c r="AU860">
        <v>1.3956</v>
      </c>
      <c r="AV860">
        <v>0.50519999999999998</v>
      </c>
      <c r="AW860">
        <v>0.1293</v>
      </c>
      <c r="AX860">
        <v>-6.6500000000000004E-2</v>
      </c>
      <c r="AY860">
        <v>4.4299999999999999E-2</v>
      </c>
      <c r="AZ860">
        <v>-2.4E-2</v>
      </c>
      <c r="BA860">
        <v>-0.32040000000000002</v>
      </c>
      <c r="BB860">
        <v>-1.3769</v>
      </c>
      <c r="BC860">
        <v>-3.0554999999999999</v>
      </c>
      <c r="BD860">
        <v>-3.2559</v>
      </c>
      <c r="BE860">
        <v>-1.397</v>
      </c>
      <c r="BF860">
        <v>-0.34060000000000001</v>
      </c>
      <c r="BG860">
        <v>0.51980000000000004</v>
      </c>
      <c r="BH860">
        <v>0.8861</v>
      </c>
      <c r="BI860">
        <v>0.44400000000000001</v>
      </c>
    </row>
    <row r="861" spans="1:61" hidden="1">
      <c r="A861" t="s">
        <v>1083</v>
      </c>
      <c r="B861" t="s">
        <v>157</v>
      </c>
      <c r="C861" t="s">
        <v>1042</v>
      </c>
      <c r="D861" t="s">
        <v>1081</v>
      </c>
      <c r="E861" t="s">
        <v>1044</v>
      </c>
      <c r="F861" t="s">
        <v>1</v>
      </c>
      <c r="G861" t="s">
        <v>1</v>
      </c>
      <c r="H861" t="s">
        <v>1</v>
      </c>
      <c r="I861" t="s">
        <v>1</v>
      </c>
      <c r="J861" t="s">
        <v>1</v>
      </c>
      <c r="K861" t="s">
        <v>1</v>
      </c>
      <c r="L861" t="s">
        <v>1</v>
      </c>
      <c r="M861" t="s">
        <v>1</v>
      </c>
      <c r="N861" t="s">
        <v>1</v>
      </c>
      <c r="O861" t="s">
        <v>1</v>
      </c>
      <c r="P861" t="s">
        <v>1</v>
      </c>
      <c r="Q861" t="s">
        <v>1</v>
      </c>
      <c r="R861" t="s">
        <v>1</v>
      </c>
      <c r="S861" t="s">
        <v>1</v>
      </c>
      <c r="T861" t="s">
        <v>1</v>
      </c>
      <c r="U861" t="s">
        <v>1</v>
      </c>
      <c r="V861" t="s">
        <v>1</v>
      </c>
      <c r="W861" t="s">
        <v>1</v>
      </c>
      <c r="X861" t="s">
        <v>1</v>
      </c>
      <c r="Y861" t="s">
        <v>1</v>
      </c>
      <c r="Z861" t="s">
        <v>1</v>
      </c>
      <c r="AA861" t="s">
        <v>1</v>
      </c>
      <c r="AB861" t="s">
        <v>1</v>
      </c>
      <c r="AC861" t="s">
        <v>1</v>
      </c>
      <c r="AD861" t="s">
        <v>1</v>
      </c>
      <c r="AE861" t="s">
        <v>1</v>
      </c>
      <c r="AF861" t="s">
        <v>1</v>
      </c>
      <c r="AG861" t="s">
        <v>1</v>
      </c>
      <c r="AH861" t="s">
        <v>1</v>
      </c>
      <c r="AI861" t="s">
        <v>1</v>
      </c>
      <c r="AJ861" t="s">
        <v>1</v>
      </c>
      <c r="AK861" t="s">
        <v>1</v>
      </c>
      <c r="AL861" t="s">
        <v>1</v>
      </c>
      <c r="AM861" t="s">
        <v>1</v>
      </c>
      <c r="AN861" t="s">
        <v>1</v>
      </c>
      <c r="AO861">
        <v>-1.663</v>
      </c>
      <c r="AP861">
        <v>1.6616</v>
      </c>
      <c r="AQ861">
        <v>2.5588000000000002</v>
      </c>
      <c r="AR861">
        <v>2.8203999999999998</v>
      </c>
      <c r="AS861">
        <v>2.9011</v>
      </c>
      <c r="AT861">
        <v>3.7827999999999999</v>
      </c>
      <c r="AU861">
        <v>1.5285</v>
      </c>
      <c r="AV861">
        <v>0.62439999999999996</v>
      </c>
      <c r="AW861">
        <v>0.23180000000000001</v>
      </c>
      <c r="AX861">
        <v>-5.5999999999999999E-3</v>
      </c>
      <c r="AY861">
        <v>0.12909999999999999</v>
      </c>
      <c r="AZ861">
        <v>0.13919999999999999</v>
      </c>
      <c r="BA861">
        <v>-0.188</v>
      </c>
      <c r="BB861">
        <v>-1.1479999999999999</v>
      </c>
      <c r="BC861">
        <v>-2.9201999999999999</v>
      </c>
      <c r="BD861">
        <v>-3.1856</v>
      </c>
      <c r="BE861">
        <v>-1.3724000000000001</v>
      </c>
      <c r="BF861">
        <v>-0.3075</v>
      </c>
      <c r="BG861">
        <v>0.59019999999999995</v>
      </c>
      <c r="BH861">
        <v>0.67379999999999995</v>
      </c>
      <c r="BI861">
        <v>0.49540000000000001</v>
      </c>
    </row>
    <row r="862" spans="1:61" hidden="1">
      <c r="A862" t="s">
        <v>1084</v>
      </c>
      <c r="B862" t="s">
        <v>159</v>
      </c>
      <c r="C862" t="s">
        <v>1042</v>
      </c>
      <c r="D862" t="s">
        <v>1081</v>
      </c>
      <c r="E862" t="s">
        <v>1044</v>
      </c>
      <c r="F862" t="s">
        <v>1</v>
      </c>
      <c r="G862" t="s">
        <v>1</v>
      </c>
      <c r="H862" t="s">
        <v>1</v>
      </c>
      <c r="I862" t="s">
        <v>1</v>
      </c>
      <c r="J862" t="s">
        <v>1</v>
      </c>
      <c r="K862" t="s">
        <v>1</v>
      </c>
      <c r="L862" t="s">
        <v>1</v>
      </c>
      <c r="M862" t="s">
        <v>1</v>
      </c>
      <c r="N862" t="s">
        <v>1</v>
      </c>
      <c r="O862" t="s">
        <v>1</v>
      </c>
      <c r="P862" t="s">
        <v>1</v>
      </c>
      <c r="Q862" t="s">
        <v>1</v>
      </c>
      <c r="R862" t="s">
        <v>1</v>
      </c>
      <c r="S862" t="s">
        <v>1</v>
      </c>
      <c r="T862" t="s">
        <v>1</v>
      </c>
      <c r="U862" t="s">
        <v>1</v>
      </c>
      <c r="V862" t="s">
        <v>1</v>
      </c>
      <c r="W862" t="s">
        <v>1</v>
      </c>
      <c r="X862" t="s">
        <v>1</v>
      </c>
      <c r="Y862" t="s">
        <v>1</v>
      </c>
      <c r="Z862" t="s">
        <v>1</v>
      </c>
      <c r="AA862" t="s">
        <v>1</v>
      </c>
      <c r="AB862" t="s">
        <v>1</v>
      </c>
      <c r="AC862" t="s">
        <v>1</v>
      </c>
      <c r="AD862" t="s">
        <v>1</v>
      </c>
      <c r="AE862" t="s">
        <v>1</v>
      </c>
      <c r="AF862" t="s">
        <v>1</v>
      </c>
      <c r="AG862" t="s">
        <v>1</v>
      </c>
      <c r="AH862" t="s">
        <v>1</v>
      </c>
      <c r="AI862" t="s">
        <v>1</v>
      </c>
      <c r="AJ862" t="s">
        <v>1</v>
      </c>
      <c r="AK862" t="s">
        <v>1</v>
      </c>
      <c r="AL862" t="s">
        <v>1</v>
      </c>
      <c r="AM862" t="s">
        <v>1</v>
      </c>
      <c r="AN862" t="s">
        <v>1</v>
      </c>
      <c r="AO862">
        <v>-1.7665999999999999</v>
      </c>
      <c r="AP862">
        <v>1.8537999999999999</v>
      </c>
      <c r="AQ862">
        <v>2.6539000000000001</v>
      </c>
      <c r="AR862">
        <v>2.5495000000000001</v>
      </c>
      <c r="AS862">
        <v>2.5598999999999998</v>
      </c>
      <c r="AT862">
        <v>3.1110000000000002</v>
      </c>
      <c r="AU862">
        <v>1.0685</v>
      </c>
      <c r="AV862">
        <v>0.61319999999999997</v>
      </c>
      <c r="AW862">
        <v>0.5605</v>
      </c>
      <c r="AX862">
        <v>0.3206</v>
      </c>
      <c r="AY862">
        <v>0.47</v>
      </c>
      <c r="AZ862">
        <v>0.5222</v>
      </c>
      <c r="BA862">
        <v>0.2722</v>
      </c>
      <c r="BB862">
        <v>-0.82420000000000004</v>
      </c>
      <c r="BC862">
        <v>-2.3687</v>
      </c>
      <c r="BD862">
        <v>-2.9622000000000002</v>
      </c>
      <c r="BE862">
        <v>-1.1928000000000001</v>
      </c>
      <c r="BF862">
        <v>-7.4700000000000003E-2</v>
      </c>
      <c r="BG862">
        <v>0.95930000000000004</v>
      </c>
      <c r="BH862">
        <v>1.2092000000000001</v>
      </c>
      <c r="BI862">
        <v>0.94789999999999996</v>
      </c>
    </row>
    <row r="863" spans="1:61" hidden="1">
      <c r="A863" t="s">
        <v>1085</v>
      </c>
      <c r="B863" t="s">
        <v>161</v>
      </c>
      <c r="C863" t="s">
        <v>1042</v>
      </c>
      <c r="D863" t="s">
        <v>1081</v>
      </c>
      <c r="E863" t="s">
        <v>1044</v>
      </c>
      <c r="F863" t="s">
        <v>1</v>
      </c>
      <c r="G863" t="s">
        <v>1</v>
      </c>
      <c r="H863" t="s">
        <v>1</v>
      </c>
      <c r="I863" t="s">
        <v>1</v>
      </c>
      <c r="J863" t="s">
        <v>1</v>
      </c>
      <c r="K863" t="s">
        <v>1</v>
      </c>
      <c r="L863" t="s">
        <v>1</v>
      </c>
      <c r="M863" t="s">
        <v>1</v>
      </c>
      <c r="N863" t="s">
        <v>1</v>
      </c>
      <c r="O863" t="s">
        <v>1</v>
      </c>
      <c r="P863" t="s">
        <v>1</v>
      </c>
      <c r="Q863" t="s">
        <v>1</v>
      </c>
      <c r="R863" t="s">
        <v>1</v>
      </c>
      <c r="S863" t="s">
        <v>1</v>
      </c>
      <c r="T863" t="s">
        <v>1</v>
      </c>
      <c r="U863" t="s">
        <v>1</v>
      </c>
      <c r="V863" t="s">
        <v>1</v>
      </c>
      <c r="W863" t="s">
        <v>1</v>
      </c>
      <c r="X863" t="s">
        <v>1</v>
      </c>
      <c r="Y863" t="s">
        <v>1</v>
      </c>
      <c r="Z863" t="s">
        <v>1</v>
      </c>
      <c r="AA863" t="s">
        <v>1</v>
      </c>
      <c r="AB863" t="s">
        <v>1</v>
      </c>
      <c r="AC863" t="s">
        <v>1</v>
      </c>
      <c r="AD863" t="s">
        <v>1</v>
      </c>
      <c r="AE863" t="s">
        <v>1</v>
      </c>
      <c r="AF863" t="s">
        <v>1</v>
      </c>
      <c r="AG863" t="s">
        <v>1</v>
      </c>
      <c r="AH863" t="s">
        <v>1</v>
      </c>
      <c r="AI863" t="s">
        <v>1</v>
      </c>
      <c r="AJ863" t="s">
        <v>1</v>
      </c>
      <c r="AK863" t="s">
        <v>1</v>
      </c>
      <c r="AL863" t="s">
        <v>1</v>
      </c>
      <c r="AM863" t="s">
        <v>1</v>
      </c>
      <c r="AN863" t="s">
        <v>1</v>
      </c>
      <c r="AO863">
        <v>-1.7673000000000001</v>
      </c>
      <c r="AP863">
        <v>1.8541000000000001</v>
      </c>
      <c r="AQ863">
        <v>2.6543999999999999</v>
      </c>
      <c r="AR863">
        <v>2.5512999999999999</v>
      </c>
      <c r="AS863">
        <v>2.5649000000000002</v>
      </c>
      <c r="AT863">
        <v>3.1156000000000001</v>
      </c>
      <c r="AU863">
        <v>1.0698000000000001</v>
      </c>
      <c r="AV863">
        <v>0.61470000000000002</v>
      </c>
      <c r="AW863">
        <v>0.56169999999999998</v>
      </c>
      <c r="AX863">
        <v>0.32200000000000001</v>
      </c>
      <c r="AY863">
        <v>0.4733</v>
      </c>
      <c r="AZ863">
        <v>0.53059999999999996</v>
      </c>
      <c r="BA863">
        <v>0.28749999999999998</v>
      </c>
      <c r="BB863">
        <v>-0.80669999999999997</v>
      </c>
      <c r="BC863">
        <v>-2.3633000000000002</v>
      </c>
      <c r="BD863">
        <v>-2.9615</v>
      </c>
      <c r="BE863">
        <v>-1.1960999999999999</v>
      </c>
      <c r="BF863">
        <v>-7.8E-2</v>
      </c>
      <c r="BG863">
        <v>0.95860000000000001</v>
      </c>
      <c r="BH863">
        <v>1.2112000000000001</v>
      </c>
      <c r="BI863">
        <v>0.95250000000000001</v>
      </c>
    </row>
    <row r="864" spans="1:61" hidden="1">
      <c r="A864" t="s">
        <v>1086</v>
      </c>
      <c r="B864" t="s">
        <v>23</v>
      </c>
      <c r="C864" t="s">
        <v>1042</v>
      </c>
      <c r="D864" t="s">
        <v>1081</v>
      </c>
      <c r="E864" t="s">
        <v>1044</v>
      </c>
      <c r="F864" t="s">
        <v>1</v>
      </c>
      <c r="G864" t="s">
        <v>1</v>
      </c>
      <c r="H864" t="s">
        <v>1</v>
      </c>
      <c r="I864" t="s">
        <v>1</v>
      </c>
      <c r="J864" t="s">
        <v>1</v>
      </c>
      <c r="K864" t="s">
        <v>1</v>
      </c>
      <c r="L864" t="s">
        <v>1</v>
      </c>
      <c r="M864" t="s">
        <v>1</v>
      </c>
      <c r="N864" t="s">
        <v>1</v>
      </c>
      <c r="O864" t="s">
        <v>1</v>
      </c>
      <c r="P864" t="s">
        <v>1</v>
      </c>
      <c r="Q864" t="s">
        <v>1</v>
      </c>
      <c r="R864" t="s">
        <v>1</v>
      </c>
      <c r="S864" t="s">
        <v>1</v>
      </c>
      <c r="T864" t="s">
        <v>1</v>
      </c>
      <c r="U864" t="s">
        <v>1</v>
      </c>
      <c r="V864" t="s">
        <v>1</v>
      </c>
      <c r="W864" t="s">
        <v>1</v>
      </c>
      <c r="X864" t="s">
        <v>1</v>
      </c>
      <c r="Y864" t="s">
        <v>1</v>
      </c>
      <c r="Z864" t="s">
        <v>1</v>
      </c>
      <c r="AA864" t="s">
        <v>1</v>
      </c>
      <c r="AB864" t="s">
        <v>1</v>
      </c>
      <c r="AC864" t="s">
        <v>1</v>
      </c>
      <c r="AD864" t="s">
        <v>1</v>
      </c>
      <c r="AE864" t="s">
        <v>1</v>
      </c>
      <c r="AF864" t="s">
        <v>1</v>
      </c>
      <c r="AG864" t="s">
        <v>1</v>
      </c>
      <c r="AH864" t="s">
        <v>1</v>
      </c>
      <c r="AI864" t="s">
        <v>1</v>
      </c>
      <c r="AJ864" t="s">
        <v>1</v>
      </c>
      <c r="AK864" t="s">
        <v>1</v>
      </c>
      <c r="AL864" t="s">
        <v>1</v>
      </c>
      <c r="AM864" t="s">
        <v>1</v>
      </c>
      <c r="AN864" t="s">
        <v>1</v>
      </c>
      <c r="AO864">
        <v>-1.7635000000000001</v>
      </c>
      <c r="AP864">
        <v>1.8916999999999999</v>
      </c>
      <c r="AQ864">
        <v>2.6964000000000001</v>
      </c>
      <c r="AR864">
        <v>2.5914000000000001</v>
      </c>
      <c r="AS864">
        <v>2.6071</v>
      </c>
      <c r="AT864">
        <v>3.1736</v>
      </c>
      <c r="AU864">
        <v>1.0882000000000001</v>
      </c>
      <c r="AV864">
        <v>0.63439999999999996</v>
      </c>
      <c r="AW864">
        <v>0.56789999999999996</v>
      </c>
      <c r="AX864">
        <v>0.3201</v>
      </c>
      <c r="AY864">
        <v>0.47749999999999998</v>
      </c>
      <c r="AZ864">
        <v>0.55149999999999999</v>
      </c>
      <c r="BA864">
        <v>0.31309999999999999</v>
      </c>
      <c r="BB864">
        <v>-0.76229999999999998</v>
      </c>
      <c r="BC864">
        <v>-2.3254999999999999</v>
      </c>
      <c r="BD864">
        <v>-2.9377</v>
      </c>
      <c r="BE864">
        <v>-1.1628000000000001</v>
      </c>
      <c r="BF864">
        <v>-4.7899999999999998E-2</v>
      </c>
      <c r="BG864">
        <v>1.0162</v>
      </c>
      <c r="BH864">
        <v>1.2323</v>
      </c>
      <c r="BI864">
        <v>0.9708</v>
      </c>
    </row>
    <row r="865" spans="1:61" hidden="1">
      <c r="A865" t="s">
        <v>1087</v>
      </c>
      <c r="B865" t="s">
        <v>24</v>
      </c>
      <c r="C865" t="s">
        <v>1042</v>
      </c>
      <c r="D865" t="s">
        <v>1081</v>
      </c>
      <c r="E865" t="s">
        <v>1044</v>
      </c>
      <c r="F865" t="s">
        <v>1</v>
      </c>
      <c r="G865" t="s">
        <v>1</v>
      </c>
      <c r="H865" t="s">
        <v>1</v>
      </c>
      <c r="I865" t="s">
        <v>1</v>
      </c>
      <c r="J865" t="s">
        <v>1</v>
      </c>
      <c r="K865" t="s">
        <v>1</v>
      </c>
      <c r="L865" t="s">
        <v>1</v>
      </c>
      <c r="M865" t="s">
        <v>1</v>
      </c>
      <c r="N865" t="s">
        <v>1</v>
      </c>
      <c r="O865" t="s">
        <v>1</v>
      </c>
      <c r="P865">
        <v>1.0802</v>
      </c>
      <c r="Q865">
        <v>0.47749999999999998</v>
      </c>
      <c r="R865">
        <v>-1.4568000000000001</v>
      </c>
      <c r="S865">
        <v>-1.4014</v>
      </c>
      <c r="T865">
        <v>-0.56999999999999995</v>
      </c>
      <c r="U865">
        <v>-0.99950000000000006</v>
      </c>
      <c r="V865">
        <v>-2.4674</v>
      </c>
      <c r="W865">
        <v>-1.0666</v>
      </c>
      <c r="X865">
        <v>-1.6589</v>
      </c>
      <c r="Y865">
        <v>-2.8845999999999998</v>
      </c>
      <c r="Z865">
        <v>-4.2606999999999999</v>
      </c>
      <c r="AA865">
        <v>-7.5857000000000001</v>
      </c>
      <c r="AB865">
        <v>-2.7482000000000002</v>
      </c>
      <c r="AC865">
        <v>-3.8037000000000001</v>
      </c>
      <c r="AD865">
        <v>-0.26069999999999999</v>
      </c>
      <c r="AE865">
        <v>1.2608999999999999</v>
      </c>
      <c r="AF865">
        <v>1.6442000000000001</v>
      </c>
      <c r="AG865">
        <v>3.0579000000000001</v>
      </c>
      <c r="AH865">
        <v>2.3938999999999999</v>
      </c>
      <c r="AI865">
        <v>2.9451999999999998</v>
      </c>
      <c r="AJ865">
        <v>3.92</v>
      </c>
      <c r="AK865">
        <v>2.9285000000000001</v>
      </c>
      <c r="AL865">
        <v>2.1577000000000002</v>
      </c>
      <c r="AM865">
        <v>4.1280999999999999</v>
      </c>
      <c r="AN865">
        <v>4.4581999999999997</v>
      </c>
      <c r="AO865">
        <v>4.7012</v>
      </c>
      <c r="AP865">
        <v>5.1798000000000002</v>
      </c>
      <c r="AQ865">
        <v>5.5671999999999997</v>
      </c>
      <c r="AR865">
        <v>6.6776999999999997</v>
      </c>
      <c r="AS865">
        <v>5.9661</v>
      </c>
      <c r="AT865">
        <v>5.7268999999999997</v>
      </c>
      <c r="AU865">
        <v>6.5183999999999997</v>
      </c>
      <c r="AV865">
        <v>5.6590999999999996</v>
      </c>
      <c r="AW865">
        <v>5.8238000000000003</v>
      </c>
      <c r="AX865">
        <v>4.4466999999999999</v>
      </c>
      <c r="AY865">
        <v>1.5831999999999999</v>
      </c>
      <c r="AZ865">
        <v>3.6322000000000001</v>
      </c>
      <c r="BA865">
        <v>2.3050999999999999</v>
      </c>
      <c r="BB865">
        <v>1.4646999999999999</v>
      </c>
      <c r="BC865">
        <v>-1.0689</v>
      </c>
      <c r="BD865">
        <v>-0.26329999999999998</v>
      </c>
      <c r="BE865">
        <v>-0.751</v>
      </c>
      <c r="BF865">
        <v>-0.248</v>
      </c>
      <c r="BG865">
        <v>1.4077999999999999</v>
      </c>
      <c r="BH865">
        <v>1.1274999999999999</v>
      </c>
      <c r="BI865">
        <v>0.65080000000000005</v>
      </c>
    </row>
    <row r="866" spans="1:61" hidden="1">
      <c r="A866" t="s">
        <v>1088</v>
      </c>
      <c r="B866" t="s">
        <v>25</v>
      </c>
      <c r="C866" t="s">
        <v>1042</v>
      </c>
      <c r="D866" t="s">
        <v>1081</v>
      </c>
      <c r="E866" t="s">
        <v>1044</v>
      </c>
      <c r="F866" t="s">
        <v>1</v>
      </c>
      <c r="G866" t="s">
        <v>1</v>
      </c>
      <c r="H866" t="s">
        <v>1</v>
      </c>
      <c r="I866" t="s">
        <v>1</v>
      </c>
      <c r="J866" t="s">
        <v>1</v>
      </c>
      <c r="K866" t="s">
        <v>1</v>
      </c>
      <c r="L866" t="s">
        <v>1</v>
      </c>
      <c r="M866" t="s">
        <v>1</v>
      </c>
      <c r="N866" t="s">
        <v>1</v>
      </c>
      <c r="O866" t="s">
        <v>1</v>
      </c>
      <c r="P866" t="s">
        <v>1</v>
      </c>
      <c r="Q866" t="s">
        <v>1</v>
      </c>
      <c r="R866" t="s">
        <v>1</v>
      </c>
      <c r="S866" t="s">
        <v>1</v>
      </c>
      <c r="T866" t="s">
        <v>1</v>
      </c>
      <c r="U866" t="s">
        <v>1</v>
      </c>
      <c r="V866" t="s">
        <v>1</v>
      </c>
      <c r="W866" t="s">
        <v>1</v>
      </c>
      <c r="X866" t="s">
        <v>1</v>
      </c>
      <c r="Y866" t="s">
        <v>1</v>
      </c>
      <c r="Z866" t="s">
        <v>1</v>
      </c>
      <c r="AA866" t="s">
        <v>1</v>
      </c>
      <c r="AB866" t="s">
        <v>1</v>
      </c>
      <c r="AC866" t="s">
        <v>1</v>
      </c>
      <c r="AD866" t="s">
        <v>1</v>
      </c>
      <c r="AE866" t="s">
        <v>1</v>
      </c>
      <c r="AF866" t="s">
        <v>1</v>
      </c>
      <c r="AG866" t="s">
        <v>1</v>
      </c>
      <c r="AH866" t="s">
        <v>1</v>
      </c>
      <c r="AI866" t="s">
        <v>1</v>
      </c>
      <c r="AJ866" t="s">
        <v>1</v>
      </c>
      <c r="AK866" t="s">
        <v>1</v>
      </c>
      <c r="AL866" t="s">
        <v>1</v>
      </c>
      <c r="AM866" t="s">
        <v>1</v>
      </c>
      <c r="AN866" t="s">
        <v>1</v>
      </c>
      <c r="AO866">
        <v>2.9411</v>
      </c>
      <c r="AP866">
        <v>10.600099999999999</v>
      </c>
      <c r="AQ866">
        <v>9.1692</v>
      </c>
      <c r="AR866">
        <v>6.2622999999999998</v>
      </c>
      <c r="AS866">
        <v>5.1128</v>
      </c>
      <c r="AT866">
        <v>4.5521000000000003</v>
      </c>
      <c r="AU866">
        <v>6.3822999999999999</v>
      </c>
      <c r="AV866">
        <v>2.0419</v>
      </c>
      <c r="AW866">
        <v>2.4963000000000002</v>
      </c>
      <c r="AX866">
        <v>3.7684000000000002</v>
      </c>
      <c r="AY866">
        <v>2.0470999999999999</v>
      </c>
      <c r="AZ866">
        <v>1.8449</v>
      </c>
      <c r="BA866">
        <v>8.3799999999999999E-2</v>
      </c>
      <c r="BB866">
        <v>-0.70799999999999996</v>
      </c>
      <c r="BC866">
        <v>-4.0148000000000001</v>
      </c>
      <c r="BD866">
        <v>-2.2547000000000001</v>
      </c>
      <c r="BE866">
        <v>-1.0843</v>
      </c>
      <c r="BF866">
        <v>0.60909999999999997</v>
      </c>
      <c r="BG866">
        <v>-2.9100000000000001E-2</v>
      </c>
      <c r="BH866">
        <v>-0.53849999999999998</v>
      </c>
      <c r="BI866">
        <v>-0.56799999999999995</v>
      </c>
    </row>
    <row r="867" spans="1:61" hidden="1">
      <c r="A867" t="s">
        <v>1089</v>
      </c>
      <c r="B867" t="s">
        <v>26</v>
      </c>
      <c r="C867" t="s">
        <v>1042</v>
      </c>
      <c r="D867" t="s">
        <v>1081</v>
      </c>
      <c r="E867" t="s">
        <v>1044</v>
      </c>
      <c r="F867" t="s">
        <v>1</v>
      </c>
      <c r="G867" t="s">
        <v>1</v>
      </c>
      <c r="H867" t="s">
        <v>1</v>
      </c>
      <c r="I867" t="s">
        <v>1</v>
      </c>
      <c r="J867" t="s">
        <v>1</v>
      </c>
      <c r="K867" t="s">
        <v>1</v>
      </c>
      <c r="L867" t="s">
        <v>1</v>
      </c>
      <c r="M867" t="s">
        <v>1</v>
      </c>
      <c r="N867" t="s">
        <v>1</v>
      </c>
      <c r="O867" t="s">
        <v>1</v>
      </c>
      <c r="P867" t="s">
        <v>1</v>
      </c>
      <c r="Q867" t="s">
        <v>1</v>
      </c>
      <c r="R867" t="s">
        <v>1</v>
      </c>
      <c r="S867" t="s">
        <v>1</v>
      </c>
      <c r="T867" t="s">
        <v>1</v>
      </c>
      <c r="U867" t="s">
        <v>1</v>
      </c>
      <c r="V867" t="s">
        <v>1</v>
      </c>
      <c r="W867" t="s">
        <v>1</v>
      </c>
      <c r="X867" t="s">
        <v>1</v>
      </c>
      <c r="Y867" t="s">
        <v>1</v>
      </c>
      <c r="Z867" t="s">
        <v>1</v>
      </c>
      <c r="AA867" t="s">
        <v>1</v>
      </c>
      <c r="AB867" t="s">
        <v>1</v>
      </c>
      <c r="AC867" t="s">
        <v>1</v>
      </c>
      <c r="AD867" t="s">
        <v>1</v>
      </c>
      <c r="AE867" t="s">
        <v>1</v>
      </c>
      <c r="AF867" t="s">
        <v>1</v>
      </c>
      <c r="AG867" t="s">
        <v>1</v>
      </c>
      <c r="AH867" t="s">
        <v>1</v>
      </c>
      <c r="AI867" t="s">
        <v>1</v>
      </c>
      <c r="AJ867" t="s">
        <v>1</v>
      </c>
      <c r="AK867" t="s">
        <v>1</v>
      </c>
      <c r="AL867" t="s">
        <v>1</v>
      </c>
      <c r="AM867" t="s">
        <v>1</v>
      </c>
      <c r="AN867" t="s">
        <v>1</v>
      </c>
      <c r="AO867">
        <v>-12.3552</v>
      </c>
      <c r="AP867">
        <v>-3.1152000000000002</v>
      </c>
      <c r="AQ867">
        <v>-2.6886000000000001</v>
      </c>
      <c r="AR867">
        <v>-3.0516999999999999</v>
      </c>
      <c r="AS867">
        <v>-1.6062000000000001</v>
      </c>
      <c r="AT867">
        <v>-2.1316000000000002</v>
      </c>
      <c r="AU867">
        <v>-3.6985999999999999</v>
      </c>
      <c r="AV867">
        <v>-4.0149999999999997</v>
      </c>
      <c r="AW867">
        <v>-4.3636999999999997</v>
      </c>
      <c r="AX867">
        <v>-0.89959999999999996</v>
      </c>
      <c r="AY867">
        <v>-2.4939</v>
      </c>
      <c r="AZ867">
        <v>-3.0579000000000001</v>
      </c>
      <c r="BA867">
        <v>-2.4634999999999998</v>
      </c>
      <c r="BB867">
        <v>-4.1942000000000004</v>
      </c>
      <c r="BC867">
        <v>-4.7563000000000004</v>
      </c>
      <c r="BD867">
        <v>-3.7770000000000001</v>
      </c>
      <c r="BE867">
        <v>-2.3325999999999998</v>
      </c>
      <c r="BF867">
        <v>-2.2745000000000002</v>
      </c>
      <c r="BG867">
        <v>1.2850999999999999</v>
      </c>
      <c r="BH867">
        <v>0.63770000000000004</v>
      </c>
      <c r="BI867">
        <v>-0.29709999999999998</v>
      </c>
    </row>
    <row r="868" spans="1:61" hidden="1">
      <c r="A868" t="s">
        <v>1090</v>
      </c>
      <c r="B868" t="s">
        <v>27</v>
      </c>
      <c r="C868" t="s">
        <v>1042</v>
      </c>
      <c r="D868" t="s">
        <v>1081</v>
      </c>
      <c r="E868" t="s">
        <v>1044</v>
      </c>
      <c r="F868" t="s">
        <v>1</v>
      </c>
      <c r="G868" t="s">
        <v>1</v>
      </c>
      <c r="H868" t="s">
        <v>1</v>
      </c>
      <c r="I868" t="s">
        <v>1</v>
      </c>
      <c r="J868" t="s">
        <v>1</v>
      </c>
      <c r="K868" t="s">
        <v>1</v>
      </c>
      <c r="L868" t="s">
        <v>1</v>
      </c>
      <c r="M868" t="s">
        <v>1</v>
      </c>
      <c r="N868" t="s">
        <v>1</v>
      </c>
      <c r="O868" t="s">
        <v>1</v>
      </c>
      <c r="P868" t="s">
        <v>1</v>
      </c>
      <c r="Q868">
        <v>5.8701999999999996</v>
      </c>
      <c r="R868">
        <v>5.4451999999999998</v>
      </c>
      <c r="S868">
        <v>5.0042</v>
      </c>
      <c r="T868">
        <v>4.9907000000000004</v>
      </c>
      <c r="U868">
        <v>1.6065</v>
      </c>
      <c r="V868">
        <v>1.5319</v>
      </c>
      <c r="W868">
        <v>2.2418999999999998</v>
      </c>
      <c r="X868">
        <v>2.5529000000000002</v>
      </c>
      <c r="Y868">
        <v>1.8321000000000001</v>
      </c>
      <c r="Z868">
        <v>1.8387</v>
      </c>
      <c r="AA868">
        <v>1.1459999999999999</v>
      </c>
      <c r="AB868">
        <v>-1.331</v>
      </c>
      <c r="AC868">
        <v>2.2921999999999998</v>
      </c>
      <c r="AD868">
        <v>5.4387999999999996</v>
      </c>
      <c r="AE868">
        <v>7.0612000000000004</v>
      </c>
      <c r="AF868">
        <v>9.4621999999999993</v>
      </c>
      <c r="AG868">
        <v>8.9105000000000008</v>
      </c>
      <c r="AH868">
        <v>8.5284999999999993</v>
      </c>
      <c r="AI868">
        <v>7.7011000000000003</v>
      </c>
      <c r="AJ868">
        <v>5.7611999999999997</v>
      </c>
      <c r="AK868">
        <v>4.4485000000000001</v>
      </c>
      <c r="AL868">
        <v>4.4214000000000002</v>
      </c>
      <c r="AM868">
        <v>5.1921999999999997</v>
      </c>
      <c r="AN868">
        <v>3.4258999999999999</v>
      </c>
      <c r="AO868">
        <v>3.2086000000000001</v>
      </c>
      <c r="AP868">
        <v>3.6389</v>
      </c>
      <c r="AQ868">
        <v>4.0105000000000004</v>
      </c>
      <c r="AR868">
        <v>4.1665999999999999</v>
      </c>
      <c r="AS868">
        <v>4.931</v>
      </c>
      <c r="AT868">
        <v>4.6618000000000004</v>
      </c>
      <c r="AU868">
        <v>4.2142999999999997</v>
      </c>
      <c r="AV868">
        <v>3.5567000000000002</v>
      </c>
      <c r="AW868">
        <v>3.5811999999999999</v>
      </c>
      <c r="AX868">
        <v>4.6867000000000001</v>
      </c>
      <c r="AY868">
        <v>6.5461</v>
      </c>
      <c r="AZ868">
        <v>4.7481999999999998</v>
      </c>
      <c r="BA868">
        <v>3.7471999999999999</v>
      </c>
      <c r="BB868">
        <v>2.8368000000000002</v>
      </c>
      <c r="BC868">
        <v>0.98560000000000003</v>
      </c>
      <c r="BD868">
        <v>0.37159999999999999</v>
      </c>
      <c r="BE868">
        <v>0.66259999999999997</v>
      </c>
      <c r="BF868">
        <v>-0.95679999999999998</v>
      </c>
      <c r="BG868">
        <v>1.9482999999999999</v>
      </c>
      <c r="BH868">
        <v>0.84789999999999999</v>
      </c>
      <c r="BI868">
        <v>-1.4155</v>
      </c>
    </row>
    <row r="869" spans="1:61" hidden="1">
      <c r="A869" t="s">
        <v>1091</v>
      </c>
      <c r="B869" t="s">
        <v>28</v>
      </c>
      <c r="C869" t="s">
        <v>1042</v>
      </c>
      <c r="D869" t="s">
        <v>1081</v>
      </c>
      <c r="E869" t="s">
        <v>1044</v>
      </c>
      <c r="F869" t="s">
        <v>1</v>
      </c>
      <c r="G869" t="s">
        <v>1</v>
      </c>
      <c r="H869" t="s">
        <v>1</v>
      </c>
      <c r="I869" t="s">
        <v>1</v>
      </c>
      <c r="J869" t="s">
        <v>1</v>
      </c>
      <c r="K869" t="s">
        <v>1</v>
      </c>
      <c r="L869" t="s">
        <v>1</v>
      </c>
      <c r="M869" t="s">
        <v>1</v>
      </c>
      <c r="N869" t="s">
        <v>1</v>
      </c>
      <c r="O869" t="s">
        <v>1</v>
      </c>
      <c r="P869" t="s">
        <v>1</v>
      </c>
      <c r="Q869" t="s">
        <v>1</v>
      </c>
      <c r="R869" t="s">
        <v>1</v>
      </c>
      <c r="S869" t="s">
        <v>1</v>
      </c>
      <c r="T869" t="s">
        <v>1</v>
      </c>
      <c r="U869" t="s">
        <v>1</v>
      </c>
      <c r="V869" t="s">
        <v>1</v>
      </c>
      <c r="W869" t="s">
        <v>1</v>
      </c>
      <c r="X869" t="s">
        <v>1</v>
      </c>
      <c r="Y869" t="s">
        <v>1</v>
      </c>
      <c r="Z869" t="s">
        <v>1</v>
      </c>
      <c r="AA869" t="s">
        <v>1</v>
      </c>
      <c r="AB869" t="s">
        <v>1</v>
      </c>
      <c r="AC869" t="s">
        <v>1</v>
      </c>
      <c r="AD869" t="s">
        <v>1</v>
      </c>
      <c r="AE869" t="s">
        <v>1</v>
      </c>
      <c r="AF869" t="s">
        <v>1</v>
      </c>
      <c r="AG869" t="s">
        <v>1</v>
      </c>
      <c r="AH869" t="s">
        <v>1</v>
      </c>
      <c r="AI869" t="s">
        <v>1</v>
      </c>
      <c r="AJ869" t="s">
        <v>1</v>
      </c>
      <c r="AK869">
        <v>-2.0939000000000001</v>
      </c>
      <c r="AL869">
        <v>-1.0119</v>
      </c>
      <c r="AM869">
        <v>0.1368</v>
      </c>
      <c r="AN869">
        <v>0.60509999999999997</v>
      </c>
      <c r="AO869">
        <v>-6.1070000000000002</v>
      </c>
      <c r="AP869">
        <v>0.53720000000000001</v>
      </c>
      <c r="AQ869">
        <v>1.0228999999999999</v>
      </c>
      <c r="AR869">
        <v>1.3023</v>
      </c>
      <c r="AS869">
        <v>1.6554</v>
      </c>
      <c r="AT869">
        <v>3.6499000000000001</v>
      </c>
      <c r="AU869">
        <v>-0.86</v>
      </c>
      <c r="AV869">
        <v>-1.0470999999999999</v>
      </c>
      <c r="AW869">
        <v>-0.40889999999999999</v>
      </c>
      <c r="AX869">
        <v>-0.13569999999999999</v>
      </c>
      <c r="AY869">
        <v>0.54500000000000004</v>
      </c>
      <c r="AZ869">
        <v>0.8861</v>
      </c>
      <c r="BA869">
        <v>1.5775999999999999</v>
      </c>
      <c r="BB869">
        <v>1.2735000000000001</v>
      </c>
      <c r="BC869">
        <v>1.7706999999999999</v>
      </c>
      <c r="BD869">
        <v>-0.92349999999999999</v>
      </c>
      <c r="BE869">
        <v>1.2865</v>
      </c>
      <c r="BF869">
        <v>2.4239999999999999</v>
      </c>
      <c r="BG869">
        <v>2.6284000000000001</v>
      </c>
      <c r="BH869">
        <v>2.2048999999999999</v>
      </c>
      <c r="BI869">
        <v>1.5889</v>
      </c>
    </row>
    <row r="870" spans="1:61" hidden="1">
      <c r="A870" t="s">
        <v>1092</v>
      </c>
      <c r="B870" t="s">
        <v>169</v>
      </c>
      <c r="C870" t="s">
        <v>1042</v>
      </c>
      <c r="D870" t="s">
        <v>1081</v>
      </c>
      <c r="E870" t="s">
        <v>1044</v>
      </c>
      <c r="F870" t="s">
        <v>1</v>
      </c>
      <c r="G870" t="s">
        <v>1</v>
      </c>
      <c r="H870" t="s">
        <v>1</v>
      </c>
      <c r="I870" t="s">
        <v>1</v>
      </c>
      <c r="J870" t="s">
        <v>1</v>
      </c>
      <c r="K870" t="s">
        <v>1</v>
      </c>
      <c r="L870" t="s">
        <v>1</v>
      </c>
      <c r="M870" t="s">
        <v>1</v>
      </c>
      <c r="N870" t="s">
        <v>1</v>
      </c>
      <c r="O870" t="s">
        <v>1</v>
      </c>
      <c r="P870">
        <v>0.89239999999999997</v>
      </c>
      <c r="Q870">
        <v>0.75119999999999998</v>
      </c>
      <c r="R870">
        <v>3.3099999999999997E-2</v>
      </c>
      <c r="S870">
        <v>1.0527</v>
      </c>
      <c r="T870">
        <v>-0.80300000000000005</v>
      </c>
      <c r="U870">
        <v>-3.0535999999999999</v>
      </c>
      <c r="V870">
        <v>-1.5886</v>
      </c>
      <c r="W870">
        <v>-1.0157</v>
      </c>
      <c r="X870">
        <v>-1.3807</v>
      </c>
      <c r="Y870">
        <v>-2.0657000000000001</v>
      </c>
      <c r="Z870">
        <v>-1.7567999999999999</v>
      </c>
      <c r="AA870">
        <v>-1.6952</v>
      </c>
      <c r="AB870">
        <v>0.14799999999999999</v>
      </c>
      <c r="AC870">
        <v>1.0376000000000001</v>
      </c>
      <c r="AD870">
        <v>1.6243000000000001</v>
      </c>
      <c r="AE870">
        <v>2.4323999999999999</v>
      </c>
      <c r="AF870">
        <v>2.2885</v>
      </c>
      <c r="AG870">
        <v>2.0796000000000001</v>
      </c>
      <c r="AH870">
        <v>1.474</v>
      </c>
      <c r="AI870">
        <v>3.0287999999999999</v>
      </c>
      <c r="AJ870">
        <v>5.8200000000000002E-2</v>
      </c>
      <c r="AK870">
        <v>-1.6415</v>
      </c>
      <c r="AL870" t="s">
        <v>1</v>
      </c>
      <c r="AM870" t="s">
        <v>1</v>
      </c>
      <c r="AN870" t="s">
        <v>1</v>
      </c>
      <c r="AO870" t="s">
        <v>1</v>
      </c>
      <c r="AP870" t="s">
        <v>1</v>
      </c>
      <c r="AQ870" t="s">
        <v>1</v>
      </c>
      <c r="AR870" t="s">
        <v>1</v>
      </c>
      <c r="AS870" t="s">
        <v>1</v>
      </c>
      <c r="AT870" t="s">
        <v>1</v>
      </c>
      <c r="AU870" t="s">
        <v>1</v>
      </c>
      <c r="AV870" t="s">
        <v>1</v>
      </c>
      <c r="AW870" t="s">
        <v>1</v>
      </c>
      <c r="AX870" t="s">
        <v>1</v>
      </c>
      <c r="AY870" t="s">
        <v>1</v>
      </c>
      <c r="AZ870" t="s">
        <v>1</v>
      </c>
      <c r="BA870" t="s">
        <v>1</v>
      </c>
      <c r="BB870" t="s">
        <v>1</v>
      </c>
      <c r="BC870" t="s">
        <v>1</v>
      </c>
      <c r="BD870" t="s">
        <v>1</v>
      </c>
      <c r="BE870" t="s">
        <v>1</v>
      </c>
      <c r="BF870" t="s">
        <v>1</v>
      </c>
      <c r="BG870" t="s">
        <v>1</v>
      </c>
      <c r="BH870" t="s">
        <v>1</v>
      </c>
      <c r="BI870" t="s">
        <v>1093</v>
      </c>
    </row>
    <row r="871" spans="1:61" hidden="1">
      <c r="A871" t="s">
        <v>1094</v>
      </c>
      <c r="B871" t="s">
        <v>29</v>
      </c>
      <c r="C871" t="s">
        <v>1042</v>
      </c>
      <c r="D871" t="s">
        <v>1081</v>
      </c>
      <c r="E871" t="s">
        <v>1044</v>
      </c>
      <c r="F871" t="s">
        <v>1</v>
      </c>
      <c r="G871" t="s">
        <v>1</v>
      </c>
      <c r="H871" t="s">
        <v>1</v>
      </c>
      <c r="I871" t="s">
        <v>1</v>
      </c>
      <c r="J871" t="s">
        <v>1</v>
      </c>
      <c r="K871" t="s">
        <v>1</v>
      </c>
      <c r="L871" t="s">
        <v>1</v>
      </c>
      <c r="M871" t="s">
        <v>1</v>
      </c>
      <c r="N871" t="s">
        <v>1</v>
      </c>
      <c r="O871" t="s">
        <v>1</v>
      </c>
      <c r="P871" t="s">
        <v>1</v>
      </c>
      <c r="Q871" t="s">
        <v>1</v>
      </c>
      <c r="R871" t="s">
        <v>1</v>
      </c>
      <c r="S871" t="s">
        <v>1</v>
      </c>
      <c r="T871" t="s">
        <v>1</v>
      </c>
      <c r="U871" t="s">
        <v>1</v>
      </c>
      <c r="V871" t="s">
        <v>1</v>
      </c>
      <c r="W871" t="s">
        <v>1</v>
      </c>
      <c r="X871" t="s">
        <v>1</v>
      </c>
      <c r="Y871" t="s">
        <v>1</v>
      </c>
      <c r="Z871" t="s">
        <v>1</v>
      </c>
      <c r="AA871" t="s">
        <v>1</v>
      </c>
      <c r="AB871" t="s">
        <v>1</v>
      </c>
      <c r="AC871" t="s">
        <v>1</v>
      </c>
      <c r="AD871" t="s">
        <v>1</v>
      </c>
      <c r="AE871" t="s">
        <v>1</v>
      </c>
      <c r="AF871" t="s">
        <v>1</v>
      </c>
      <c r="AG871" t="s">
        <v>1</v>
      </c>
      <c r="AH871" t="s">
        <v>1</v>
      </c>
      <c r="AI871" t="s">
        <v>1</v>
      </c>
      <c r="AJ871" t="s">
        <v>1</v>
      </c>
      <c r="AK871" t="s">
        <v>1</v>
      </c>
      <c r="AL871" t="s">
        <v>1</v>
      </c>
      <c r="AM871" t="s">
        <v>1</v>
      </c>
      <c r="AN871" t="s">
        <v>1</v>
      </c>
      <c r="AO871">
        <v>2.0821000000000001</v>
      </c>
      <c r="AP871">
        <v>0.75629999999999997</v>
      </c>
      <c r="AQ871">
        <v>1.9550000000000001</v>
      </c>
      <c r="AR871">
        <v>-0.64359999999999995</v>
      </c>
      <c r="AS871">
        <v>-1.7878000000000001</v>
      </c>
      <c r="AT871">
        <v>0.49769999999999998</v>
      </c>
      <c r="AU871">
        <v>0.73060000000000003</v>
      </c>
      <c r="AV871">
        <v>1.038</v>
      </c>
      <c r="AW871">
        <v>1.9242999999999999</v>
      </c>
      <c r="AX871">
        <v>1.6653</v>
      </c>
      <c r="AY871">
        <v>0.46300000000000002</v>
      </c>
      <c r="AZ871">
        <v>-0.47239999999999999</v>
      </c>
      <c r="BA871">
        <v>-1.84</v>
      </c>
      <c r="BB871">
        <v>-4.8613999999999997</v>
      </c>
      <c r="BC871">
        <v>1.1924999999999999</v>
      </c>
      <c r="BD871">
        <v>3.0891999999999999</v>
      </c>
      <c r="BE871">
        <v>1.9670000000000001</v>
      </c>
      <c r="BF871">
        <v>-2.3999999999999998E-3</v>
      </c>
      <c r="BG871">
        <v>0.2397</v>
      </c>
      <c r="BH871">
        <v>-0.24579999999999999</v>
      </c>
      <c r="BI871">
        <v>-0.78800000000000003</v>
      </c>
    </row>
    <row r="872" spans="1:61" hidden="1">
      <c r="A872" t="s">
        <v>1095</v>
      </c>
      <c r="B872" t="s">
        <v>30</v>
      </c>
      <c r="C872" t="s">
        <v>1042</v>
      </c>
      <c r="D872" t="s">
        <v>1081</v>
      </c>
      <c r="E872" t="s">
        <v>1044</v>
      </c>
      <c r="F872" t="s">
        <v>1</v>
      </c>
      <c r="G872" t="s">
        <v>1</v>
      </c>
      <c r="H872" t="s">
        <v>1</v>
      </c>
      <c r="I872" t="s">
        <v>1</v>
      </c>
      <c r="J872" t="s">
        <v>1</v>
      </c>
      <c r="K872" t="s">
        <v>1</v>
      </c>
      <c r="L872" t="s">
        <v>1</v>
      </c>
      <c r="M872" t="s">
        <v>1</v>
      </c>
      <c r="N872" t="s">
        <v>1</v>
      </c>
      <c r="O872" t="s">
        <v>1</v>
      </c>
      <c r="P872" t="s">
        <v>1</v>
      </c>
      <c r="Q872" t="s">
        <v>1</v>
      </c>
      <c r="R872" t="s">
        <v>1</v>
      </c>
      <c r="S872" t="s">
        <v>1</v>
      </c>
      <c r="T872" t="s">
        <v>1</v>
      </c>
      <c r="U872" t="s">
        <v>1</v>
      </c>
      <c r="V872" t="s">
        <v>1</v>
      </c>
      <c r="W872" t="s">
        <v>1</v>
      </c>
      <c r="X872" t="s">
        <v>1</v>
      </c>
      <c r="Y872" t="s">
        <v>1</v>
      </c>
      <c r="Z872" t="s">
        <v>1</v>
      </c>
      <c r="AA872" t="s">
        <v>1</v>
      </c>
      <c r="AB872" t="s">
        <v>1</v>
      </c>
      <c r="AC872" t="s">
        <v>1</v>
      </c>
      <c r="AD872" t="s">
        <v>1</v>
      </c>
      <c r="AE872">
        <v>-0.88890000000000002</v>
      </c>
      <c r="AF872">
        <v>0.10920000000000001</v>
      </c>
      <c r="AG872">
        <v>1.5998000000000001</v>
      </c>
      <c r="AH872">
        <v>4.6436999999999999</v>
      </c>
      <c r="AI872">
        <v>4.992</v>
      </c>
      <c r="AJ872">
        <v>3.9304000000000001</v>
      </c>
      <c r="AK872">
        <v>4.8582000000000001</v>
      </c>
      <c r="AL872">
        <v>5.2485999999999997</v>
      </c>
      <c r="AM872">
        <v>6.4143999999999997</v>
      </c>
      <c r="AN872">
        <v>7.0026000000000002</v>
      </c>
      <c r="AO872">
        <v>4.9579000000000004</v>
      </c>
      <c r="AP872">
        <v>5.4610000000000003</v>
      </c>
      <c r="AQ872">
        <v>5.2709000000000001</v>
      </c>
      <c r="AR872">
        <v>5.3715999999999999</v>
      </c>
      <c r="AS872">
        <v>3.8776999999999999</v>
      </c>
      <c r="AT872">
        <v>5.0627000000000004</v>
      </c>
      <c r="AU872">
        <v>0.36699999999999999</v>
      </c>
      <c r="AV872">
        <v>-0.66249999999999998</v>
      </c>
      <c r="AW872">
        <v>0.87170000000000003</v>
      </c>
      <c r="AX872">
        <v>1.9859</v>
      </c>
      <c r="AY872">
        <v>1.0213000000000001</v>
      </c>
      <c r="AZ872">
        <v>1.0093000000000001</v>
      </c>
      <c r="BA872">
        <v>-3.1652999999999998</v>
      </c>
      <c r="BB872">
        <v>-8.4245999999999999</v>
      </c>
      <c r="BC872">
        <v>-10.151999999999999</v>
      </c>
      <c r="BD872">
        <v>-25.126100000000001</v>
      </c>
      <c r="BE872">
        <v>-8.3094000000000001</v>
      </c>
      <c r="BF872">
        <v>-2.7351999999999999</v>
      </c>
      <c r="BG872">
        <v>-0.31559999999999999</v>
      </c>
      <c r="BH872">
        <v>1.6203000000000001</v>
      </c>
      <c r="BI872">
        <v>1.3503000000000001</v>
      </c>
    </row>
    <row r="873" spans="1:61" hidden="1">
      <c r="A873" t="s">
        <v>1096</v>
      </c>
      <c r="B873" t="s">
        <v>31</v>
      </c>
      <c r="C873" t="s">
        <v>1042</v>
      </c>
      <c r="D873" t="s">
        <v>1081</v>
      </c>
      <c r="E873" t="s">
        <v>1044</v>
      </c>
      <c r="F873" t="s">
        <v>1</v>
      </c>
      <c r="G873" t="s">
        <v>1</v>
      </c>
      <c r="H873" t="s">
        <v>1</v>
      </c>
      <c r="I873" t="s">
        <v>1</v>
      </c>
      <c r="J873" t="s">
        <v>1</v>
      </c>
      <c r="K873" t="s">
        <v>1</v>
      </c>
      <c r="L873" t="s">
        <v>1</v>
      </c>
      <c r="M873" t="s">
        <v>1</v>
      </c>
      <c r="N873" t="s">
        <v>1</v>
      </c>
      <c r="O873" t="s">
        <v>1</v>
      </c>
      <c r="P873" t="s">
        <v>1</v>
      </c>
      <c r="Q873" t="s">
        <v>1</v>
      </c>
      <c r="R873" t="s">
        <v>1</v>
      </c>
      <c r="S873" t="s">
        <v>1</v>
      </c>
      <c r="T873" t="s">
        <v>1</v>
      </c>
      <c r="U873" t="s">
        <v>1</v>
      </c>
      <c r="V873" t="s">
        <v>1</v>
      </c>
      <c r="W873" t="s">
        <v>1</v>
      </c>
      <c r="X873" t="s">
        <v>1</v>
      </c>
      <c r="Y873" t="s">
        <v>1</v>
      </c>
      <c r="Z873" t="s">
        <v>1</v>
      </c>
      <c r="AA873" t="s">
        <v>1</v>
      </c>
      <c r="AB873" t="s">
        <v>1</v>
      </c>
      <c r="AC873" t="s">
        <v>1</v>
      </c>
      <c r="AD873" t="s">
        <v>1</v>
      </c>
      <c r="AE873" t="s">
        <v>1</v>
      </c>
      <c r="AF873" t="s">
        <v>1</v>
      </c>
      <c r="AG873" t="s">
        <v>1</v>
      </c>
      <c r="AH873">
        <v>-3.6030000000000002</v>
      </c>
      <c r="AI873">
        <v>-6.0738000000000003</v>
      </c>
      <c r="AJ873">
        <v>-5.3140000000000001</v>
      </c>
      <c r="AK873">
        <v>-1.8706</v>
      </c>
      <c r="AL873">
        <v>-1.0128999999999999</v>
      </c>
      <c r="AM873">
        <v>-0.1002</v>
      </c>
      <c r="AN873">
        <v>4.8037999999999998</v>
      </c>
      <c r="AO873">
        <v>2.9279999999999999</v>
      </c>
      <c r="AP873">
        <v>4.7281000000000004</v>
      </c>
      <c r="AQ873">
        <v>4.1223000000000001</v>
      </c>
      <c r="AR873">
        <v>5.0617999999999999</v>
      </c>
      <c r="AS873">
        <v>5.0979999999999999</v>
      </c>
      <c r="AT873">
        <v>4.2312000000000003</v>
      </c>
      <c r="AU873">
        <v>2.6082999999999998</v>
      </c>
      <c r="AV873">
        <v>1.3389</v>
      </c>
      <c r="AW873">
        <v>-1.3201000000000001</v>
      </c>
      <c r="AX873">
        <v>-3.9039000000000001</v>
      </c>
      <c r="AY873">
        <v>-2.3068</v>
      </c>
      <c r="AZ873">
        <v>-4.8068</v>
      </c>
      <c r="BA873">
        <v>-6.6917</v>
      </c>
      <c r="BB873">
        <v>-9.4301999999999992</v>
      </c>
      <c r="BC873">
        <v>-13.903</v>
      </c>
      <c r="BD873">
        <v>-6.6660000000000004</v>
      </c>
      <c r="BE873">
        <v>-1.3687</v>
      </c>
      <c r="BF873">
        <v>-0.42509999999999998</v>
      </c>
      <c r="BG873">
        <v>-4.2712000000000003</v>
      </c>
      <c r="BH873">
        <v>6.4375</v>
      </c>
      <c r="BI873">
        <v>5.9866000000000001</v>
      </c>
    </row>
    <row r="874" spans="1:61" hidden="1">
      <c r="A874" t="s">
        <v>1097</v>
      </c>
      <c r="B874" t="s">
        <v>32</v>
      </c>
      <c r="C874" t="s">
        <v>1042</v>
      </c>
      <c r="D874" t="s">
        <v>1081</v>
      </c>
      <c r="E874" t="s">
        <v>1044</v>
      </c>
      <c r="F874" t="s">
        <v>1</v>
      </c>
      <c r="G874" t="s">
        <v>1</v>
      </c>
      <c r="H874" t="s">
        <v>1</v>
      </c>
      <c r="I874" t="s">
        <v>1</v>
      </c>
      <c r="J874" t="s">
        <v>1</v>
      </c>
      <c r="K874" t="s">
        <v>1</v>
      </c>
      <c r="L874" t="s">
        <v>1</v>
      </c>
      <c r="M874" t="s">
        <v>1</v>
      </c>
      <c r="N874" t="s">
        <v>1</v>
      </c>
      <c r="O874" t="s">
        <v>1</v>
      </c>
      <c r="P874" t="s">
        <v>1</v>
      </c>
      <c r="Q874" t="s">
        <v>1</v>
      </c>
      <c r="R874" t="s">
        <v>1</v>
      </c>
      <c r="S874" t="s">
        <v>1</v>
      </c>
      <c r="T874" t="s">
        <v>1</v>
      </c>
      <c r="U874" t="s">
        <v>1</v>
      </c>
      <c r="V874" t="s">
        <v>1</v>
      </c>
      <c r="W874" t="s">
        <v>1</v>
      </c>
      <c r="X874" t="s">
        <v>1</v>
      </c>
      <c r="Y874" t="s">
        <v>1</v>
      </c>
      <c r="Z874" t="s">
        <v>1</v>
      </c>
      <c r="AA874" t="s">
        <v>1</v>
      </c>
      <c r="AB874" t="s">
        <v>1</v>
      </c>
      <c r="AC874" t="s">
        <v>1</v>
      </c>
      <c r="AD874" t="s">
        <v>1</v>
      </c>
      <c r="AE874" t="s">
        <v>1</v>
      </c>
      <c r="AF874" t="s">
        <v>1</v>
      </c>
      <c r="AG874" t="s">
        <v>1</v>
      </c>
      <c r="AH874" t="s">
        <v>1</v>
      </c>
      <c r="AI874" t="s">
        <v>1</v>
      </c>
      <c r="AJ874" t="s">
        <v>1</v>
      </c>
      <c r="AK874" t="s">
        <v>1</v>
      </c>
      <c r="AL874" t="s">
        <v>1</v>
      </c>
      <c r="AM874" t="s">
        <v>1</v>
      </c>
      <c r="AN874" t="s">
        <v>1</v>
      </c>
      <c r="AO874">
        <v>-1.1024</v>
      </c>
      <c r="AP874">
        <v>0.96689999999999998</v>
      </c>
      <c r="AQ874">
        <v>1.7074</v>
      </c>
      <c r="AR874">
        <v>1.8645</v>
      </c>
      <c r="AS874">
        <v>2.4460000000000002</v>
      </c>
      <c r="AT874">
        <v>2.0196999999999998</v>
      </c>
      <c r="AU874">
        <v>2.0728</v>
      </c>
      <c r="AV874">
        <v>2.2361</v>
      </c>
      <c r="AW874">
        <v>1.9</v>
      </c>
      <c r="AX874">
        <v>1.6204000000000001</v>
      </c>
      <c r="AY874">
        <v>2.19</v>
      </c>
      <c r="AZ874">
        <v>2.153</v>
      </c>
      <c r="BA874">
        <v>0.82540000000000002</v>
      </c>
      <c r="BB874">
        <v>-5.5214999999999996</v>
      </c>
      <c r="BC874">
        <v>-9.6431000000000004</v>
      </c>
      <c r="BD874">
        <v>-7.5987999999999998</v>
      </c>
      <c r="BE874">
        <v>-6.8007</v>
      </c>
      <c r="BF874">
        <v>-6.3590999999999998</v>
      </c>
      <c r="BG874">
        <v>-1.6491</v>
      </c>
      <c r="BH874">
        <v>-0.32179999999999997</v>
      </c>
      <c r="BI874">
        <v>-1.2715000000000001</v>
      </c>
    </row>
    <row r="875" spans="1:61" hidden="1">
      <c r="A875" t="s">
        <v>1098</v>
      </c>
      <c r="B875" t="s">
        <v>33</v>
      </c>
      <c r="C875" t="s">
        <v>1042</v>
      </c>
      <c r="D875" t="s">
        <v>1081</v>
      </c>
      <c r="E875" t="s">
        <v>1044</v>
      </c>
      <c r="F875" t="s">
        <v>1</v>
      </c>
      <c r="G875" t="s">
        <v>1</v>
      </c>
      <c r="H875" t="s">
        <v>1</v>
      </c>
      <c r="I875" t="s">
        <v>1</v>
      </c>
      <c r="J875" t="s">
        <v>1</v>
      </c>
      <c r="K875" t="s">
        <v>1</v>
      </c>
      <c r="L875" t="s">
        <v>1</v>
      </c>
      <c r="M875" t="s">
        <v>1</v>
      </c>
      <c r="N875" t="s">
        <v>1</v>
      </c>
      <c r="O875" t="s">
        <v>1</v>
      </c>
      <c r="P875" t="s">
        <v>1</v>
      </c>
      <c r="Q875" t="s">
        <v>1</v>
      </c>
      <c r="R875" t="s">
        <v>1</v>
      </c>
      <c r="S875" t="s">
        <v>1</v>
      </c>
      <c r="T875" t="s">
        <v>1</v>
      </c>
      <c r="U875" t="s">
        <v>1</v>
      </c>
      <c r="V875" t="s">
        <v>1</v>
      </c>
      <c r="W875" t="s">
        <v>1</v>
      </c>
      <c r="X875">
        <v>-1.0812999999999999</v>
      </c>
      <c r="Y875">
        <v>8.9399999999999993E-2</v>
      </c>
      <c r="Z875">
        <v>0.57550000000000001</v>
      </c>
      <c r="AA875">
        <v>-0.53090000000000004</v>
      </c>
      <c r="AB875">
        <v>-1.0956999999999999</v>
      </c>
      <c r="AC875">
        <v>8.3699999999999997E-2</v>
      </c>
      <c r="AD875">
        <v>0.25950000000000001</v>
      </c>
      <c r="AE875">
        <v>0.41339999999999999</v>
      </c>
      <c r="AF875">
        <v>0.17549999999999999</v>
      </c>
      <c r="AG875">
        <v>1.1845000000000001</v>
      </c>
      <c r="AH875">
        <v>-0.51039999999999996</v>
      </c>
      <c r="AI875">
        <v>-0.44069999999999998</v>
      </c>
      <c r="AJ875">
        <v>-1.0072000000000001</v>
      </c>
      <c r="AK875">
        <v>-0.9647</v>
      </c>
      <c r="AL875">
        <v>-2.1831</v>
      </c>
      <c r="AM875">
        <v>-2.5592000000000001</v>
      </c>
      <c r="AN875">
        <v>-1.6160000000000001</v>
      </c>
      <c r="AO875">
        <v>-1.4991000000000001</v>
      </c>
      <c r="AP875">
        <v>0.5403</v>
      </c>
      <c r="AQ875">
        <v>1.1137999999999999</v>
      </c>
      <c r="AR875">
        <v>1.111</v>
      </c>
      <c r="AS875">
        <v>1.1269</v>
      </c>
      <c r="AT875">
        <v>0.63029999999999997</v>
      </c>
      <c r="AU875">
        <v>0.60419999999999996</v>
      </c>
      <c r="AV875">
        <v>-0.53959999999999997</v>
      </c>
      <c r="AW875">
        <v>-0.98470000000000002</v>
      </c>
      <c r="AX875">
        <v>-1.0328999999999999</v>
      </c>
      <c r="AY875">
        <v>-0.62280000000000002</v>
      </c>
      <c r="AZ875">
        <v>-0.75749999999999995</v>
      </c>
      <c r="BA875">
        <v>-1.6508</v>
      </c>
      <c r="BB875">
        <v>-1.4335</v>
      </c>
      <c r="BC875">
        <v>-3.8580000000000001</v>
      </c>
      <c r="BD875">
        <v>-3.9287000000000001</v>
      </c>
      <c r="BE875">
        <v>-2.5442999999999998</v>
      </c>
      <c r="BF875">
        <v>-1.9354</v>
      </c>
      <c r="BG875">
        <v>-1.3563000000000001</v>
      </c>
      <c r="BH875">
        <v>-1.026</v>
      </c>
      <c r="BI875">
        <v>-0.86670000000000003</v>
      </c>
    </row>
    <row r="876" spans="1:61" hidden="1">
      <c r="A876" t="s">
        <v>1099</v>
      </c>
      <c r="B876" t="s">
        <v>34</v>
      </c>
      <c r="C876" t="s">
        <v>1042</v>
      </c>
      <c r="D876" t="s">
        <v>1081</v>
      </c>
      <c r="E876" t="s">
        <v>1044</v>
      </c>
      <c r="F876" t="s">
        <v>1</v>
      </c>
      <c r="G876" t="s">
        <v>1</v>
      </c>
      <c r="H876" t="s">
        <v>1</v>
      </c>
      <c r="I876" t="s">
        <v>1</v>
      </c>
      <c r="J876" t="s">
        <v>1</v>
      </c>
      <c r="K876" t="s">
        <v>1</v>
      </c>
      <c r="L876" t="s">
        <v>1</v>
      </c>
      <c r="M876" t="s">
        <v>1</v>
      </c>
      <c r="N876" t="s">
        <v>1</v>
      </c>
      <c r="O876" t="s">
        <v>1</v>
      </c>
      <c r="P876" t="s">
        <v>1</v>
      </c>
      <c r="Q876" t="s">
        <v>1</v>
      </c>
      <c r="R876" t="s">
        <v>1</v>
      </c>
      <c r="S876" t="s">
        <v>1</v>
      </c>
      <c r="T876" t="s">
        <v>1</v>
      </c>
      <c r="U876" t="s">
        <v>1</v>
      </c>
      <c r="V876" t="s">
        <v>1</v>
      </c>
      <c r="W876" t="s">
        <v>1</v>
      </c>
      <c r="X876" t="s">
        <v>1</v>
      </c>
      <c r="Y876" t="s">
        <v>1</v>
      </c>
      <c r="Z876" t="s">
        <v>1</v>
      </c>
      <c r="AA876" t="s">
        <v>1</v>
      </c>
      <c r="AB876" t="s">
        <v>1</v>
      </c>
      <c r="AC876" t="s">
        <v>1</v>
      </c>
      <c r="AD876" t="s">
        <v>1</v>
      </c>
      <c r="AE876" t="s">
        <v>1</v>
      </c>
      <c r="AF876" t="s">
        <v>1</v>
      </c>
      <c r="AG876" t="s">
        <v>1</v>
      </c>
      <c r="AH876" t="s">
        <v>1</v>
      </c>
      <c r="AI876" t="s">
        <v>1</v>
      </c>
      <c r="AJ876" t="s">
        <v>1</v>
      </c>
      <c r="AK876" t="s">
        <v>1</v>
      </c>
      <c r="AL876" t="s">
        <v>1</v>
      </c>
      <c r="AM876" t="s">
        <v>1</v>
      </c>
      <c r="AN876" t="s">
        <v>1</v>
      </c>
      <c r="AO876" t="s">
        <v>1</v>
      </c>
      <c r="AP876" t="s">
        <v>1</v>
      </c>
      <c r="AQ876" t="s">
        <v>1</v>
      </c>
      <c r="AR876" t="s">
        <v>1</v>
      </c>
      <c r="AS876" t="s">
        <v>1</v>
      </c>
      <c r="AT876" t="s">
        <v>1</v>
      </c>
      <c r="AU876" t="s">
        <v>1</v>
      </c>
      <c r="AV876" t="s">
        <v>1</v>
      </c>
      <c r="AW876" t="s">
        <v>1</v>
      </c>
      <c r="AX876" t="s">
        <v>1</v>
      </c>
      <c r="AY876" t="s">
        <v>1</v>
      </c>
      <c r="AZ876" t="s">
        <v>1</v>
      </c>
      <c r="BA876" t="s">
        <v>1</v>
      </c>
      <c r="BB876" t="s">
        <v>1</v>
      </c>
      <c r="BC876">
        <v>-3.778</v>
      </c>
      <c r="BD876">
        <v>-3.6295999999999999</v>
      </c>
      <c r="BE876">
        <v>-4.7126999999999999</v>
      </c>
      <c r="BF876">
        <v>-0.88729999999999998</v>
      </c>
      <c r="BG876">
        <v>-0.60070000000000001</v>
      </c>
      <c r="BH876">
        <v>0.8821</v>
      </c>
      <c r="BI876">
        <v>1.2867999999999999</v>
      </c>
    </row>
    <row r="877" spans="1:61" hidden="1">
      <c r="A877" t="s">
        <v>1100</v>
      </c>
      <c r="B877" t="s">
        <v>35</v>
      </c>
      <c r="C877" t="s">
        <v>1042</v>
      </c>
      <c r="D877" t="s">
        <v>1081</v>
      </c>
      <c r="E877" t="s">
        <v>1044</v>
      </c>
      <c r="F877" t="s">
        <v>1</v>
      </c>
      <c r="G877" t="s">
        <v>1</v>
      </c>
      <c r="H877" t="s">
        <v>1</v>
      </c>
      <c r="I877" t="s">
        <v>1</v>
      </c>
      <c r="J877" t="s">
        <v>1</v>
      </c>
      <c r="K877" t="s">
        <v>1</v>
      </c>
      <c r="L877" t="s">
        <v>1</v>
      </c>
      <c r="M877" t="s">
        <v>1</v>
      </c>
      <c r="N877" t="s">
        <v>1</v>
      </c>
      <c r="O877" t="s">
        <v>1</v>
      </c>
      <c r="P877" t="s">
        <v>1</v>
      </c>
      <c r="Q877" t="s">
        <v>1</v>
      </c>
      <c r="R877" t="s">
        <v>1</v>
      </c>
      <c r="S877" t="s">
        <v>1</v>
      </c>
      <c r="T877" t="s">
        <v>1</v>
      </c>
      <c r="U877" t="s">
        <v>1</v>
      </c>
      <c r="V877" t="s">
        <v>1</v>
      </c>
      <c r="W877" t="s">
        <v>1</v>
      </c>
      <c r="X877" t="s">
        <v>1</v>
      </c>
      <c r="Y877" t="s">
        <v>1</v>
      </c>
      <c r="Z877">
        <v>-3.5331000000000001</v>
      </c>
      <c r="AA877">
        <v>-6.1067999999999998</v>
      </c>
      <c r="AB877">
        <v>-2.9348999999999998</v>
      </c>
      <c r="AC877">
        <v>-1.2431000000000001</v>
      </c>
      <c r="AD877">
        <v>-2.3209</v>
      </c>
      <c r="AE877">
        <v>-3.2843</v>
      </c>
      <c r="AF877">
        <v>-2.6455000000000002</v>
      </c>
      <c r="AG877">
        <v>-3.3664000000000001</v>
      </c>
      <c r="AH877">
        <v>-3.2313000000000001</v>
      </c>
      <c r="AI877">
        <v>-3.2115</v>
      </c>
      <c r="AJ877">
        <v>-2.2745000000000002</v>
      </c>
      <c r="AK877">
        <v>-0.76690000000000003</v>
      </c>
      <c r="AL877">
        <v>1.5648</v>
      </c>
      <c r="AM877">
        <v>3.4969000000000001</v>
      </c>
      <c r="AN877">
        <v>2.9598</v>
      </c>
      <c r="AO877">
        <v>4.2832999999999997</v>
      </c>
      <c r="AP877">
        <v>4.9259000000000004</v>
      </c>
      <c r="AQ877">
        <v>6.8865999999999996</v>
      </c>
      <c r="AR877">
        <v>5.6440000000000001</v>
      </c>
      <c r="AS877">
        <v>5.1364999999999998</v>
      </c>
      <c r="AT877">
        <v>5.0671999999999997</v>
      </c>
      <c r="AU877">
        <v>2.39</v>
      </c>
      <c r="AV877">
        <v>2.1913</v>
      </c>
      <c r="AW877">
        <v>1.8162</v>
      </c>
      <c r="AX877">
        <v>1.0528999999999999</v>
      </c>
      <c r="AY877">
        <v>-0.13200000000000001</v>
      </c>
      <c r="AZ877">
        <v>-0.1013</v>
      </c>
      <c r="BA877">
        <v>1.1973</v>
      </c>
      <c r="BB877">
        <v>0.89600000000000002</v>
      </c>
      <c r="BC877">
        <v>0.55800000000000005</v>
      </c>
      <c r="BD877">
        <v>0.32550000000000001</v>
      </c>
      <c r="BE877">
        <v>0.96560000000000001</v>
      </c>
      <c r="BF877">
        <v>3.282</v>
      </c>
      <c r="BG877">
        <v>3.7696999999999998</v>
      </c>
      <c r="BH877">
        <v>3.6238999999999999</v>
      </c>
      <c r="BI877">
        <v>3.1461000000000001</v>
      </c>
    </row>
    <row r="878" spans="1:61" hidden="1">
      <c r="A878" t="s">
        <v>1101</v>
      </c>
      <c r="B878" t="s">
        <v>36</v>
      </c>
      <c r="C878" t="s">
        <v>1042</v>
      </c>
      <c r="D878" t="s">
        <v>1081</v>
      </c>
      <c r="E878" t="s">
        <v>1044</v>
      </c>
      <c r="F878" t="s">
        <v>1</v>
      </c>
      <c r="G878" t="s">
        <v>1</v>
      </c>
      <c r="H878" t="s">
        <v>1</v>
      </c>
      <c r="I878" t="s">
        <v>1</v>
      </c>
      <c r="J878" t="s">
        <v>1</v>
      </c>
      <c r="K878" t="s">
        <v>1</v>
      </c>
      <c r="L878" t="s">
        <v>1</v>
      </c>
      <c r="M878" t="s">
        <v>1</v>
      </c>
      <c r="N878" t="s">
        <v>1</v>
      </c>
      <c r="O878" t="s">
        <v>1</v>
      </c>
      <c r="P878" t="s">
        <v>1</v>
      </c>
      <c r="Q878" t="s">
        <v>1</v>
      </c>
      <c r="R878" t="s">
        <v>1</v>
      </c>
      <c r="S878" t="s">
        <v>1</v>
      </c>
      <c r="T878" t="s">
        <v>1</v>
      </c>
      <c r="U878" t="s">
        <v>1</v>
      </c>
      <c r="V878" t="s">
        <v>1</v>
      </c>
      <c r="W878" t="s">
        <v>1</v>
      </c>
      <c r="X878" t="s">
        <v>1</v>
      </c>
      <c r="Y878" t="s">
        <v>1</v>
      </c>
      <c r="Z878" t="s">
        <v>1</v>
      </c>
      <c r="AA878" t="s">
        <v>1</v>
      </c>
      <c r="AB878" t="s">
        <v>1</v>
      </c>
      <c r="AC878" t="s">
        <v>1</v>
      </c>
      <c r="AD878" t="s">
        <v>1</v>
      </c>
      <c r="AE878" t="s">
        <v>1</v>
      </c>
      <c r="AF878" t="s">
        <v>1</v>
      </c>
      <c r="AG878" t="s">
        <v>1</v>
      </c>
      <c r="AH878" t="s">
        <v>1</v>
      </c>
      <c r="AI878" t="s">
        <v>1</v>
      </c>
      <c r="AJ878" t="s">
        <v>1</v>
      </c>
      <c r="AK878" t="s">
        <v>1</v>
      </c>
      <c r="AL878" t="s">
        <v>1</v>
      </c>
      <c r="AM878" t="s">
        <v>1</v>
      </c>
      <c r="AN878" t="s">
        <v>1</v>
      </c>
      <c r="AO878">
        <v>0.85460000000000003</v>
      </c>
      <c r="AP878">
        <v>-0.55249999999999999</v>
      </c>
      <c r="AQ878">
        <v>-1.8347</v>
      </c>
      <c r="AR878">
        <v>-0.6149</v>
      </c>
      <c r="AS878">
        <v>-1.0849</v>
      </c>
      <c r="AT878">
        <v>0.94020000000000004</v>
      </c>
      <c r="AU878">
        <v>0.88029999999999997</v>
      </c>
      <c r="AV878">
        <v>-0.8518</v>
      </c>
      <c r="AW878">
        <v>-1.9288000000000001</v>
      </c>
      <c r="AX878">
        <v>-0.114</v>
      </c>
      <c r="AY878">
        <v>1.4041999999999999</v>
      </c>
      <c r="AZ878">
        <v>1.7213000000000001</v>
      </c>
      <c r="BA878">
        <v>4.93</v>
      </c>
      <c r="BB878">
        <v>1.2588999999999999</v>
      </c>
      <c r="BC878">
        <v>-4.7827000000000002</v>
      </c>
      <c r="BD878">
        <v>-4.6826999999999996</v>
      </c>
      <c r="BE878">
        <v>-5.8727999999999998</v>
      </c>
      <c r="BF878">
        <v>-4.3436000000000003</v>
      </c>
      <c r="BG878">
        <v>-1.1711</v>
      </c>
      <c r="BH878">
        <v>0.67359999999999998</v>
      </c>
      <c r="BI878">
        <v>-0.57320000000000004</v>
      </c>
    </row>
    <row r="879" spans="1:61" hidden="1">
      <c r="A879" t="s">
        <v>1102</v>
      </c>
      <c r="B879" t="s">
        <v>37</v>
      </c>
      <c r="C879" t="s">
        <v>1042</v>
      </c>
      <c r="D879" t="s">
        <v>1081</v>
      </c>
      <c r="E879" t="s">
        <v>1044</v>
      </c>
      <c r="F879" t="s">
        <v>1</v>
      </c>
      <c r="G879" t="s">
        <v>1</v>
      </c>
      <c r="H879" t="s">
        <v>1</v>
      </c>
      <c r="I879" t="s">
        <v>1</v>
      </c>
      <c r="J879" t="s">
        <v>1</v>
      </c>
      <c r="K879" t="s">
        <v>1</v>
      </c>
      <c r="L879" t="s">
        <v>1</v>
      </c>
      <c r="M879" t="s">
        <v>1</v>
      </c>
      <c r="N879" t="s">
        <v>1</v>
      </c>
      <c r="O879" t="s">
        <v>1</v>
      </c>
      <c r="P879" t="s">
        <v>1</v>
      </c>
      <c r="Q879" t="s">
        <v>1</v>
      </c>
      <c r="R879" t="s">
        <v>1</v>
      </c>
      <c r="S879" t="s">
        <v>1</v>
      </c>
      <c r="T879" t="s">
        <v>1</v>
      </c>
      <c r="U879" t="s">
        <v>1</v>
      </c>
      <c r="V879" t="s">
        <v>1</v>
      </c>
      <c r="W879" t="s">
        <v>1</v>
      </c>
      <c r="X879" t="s">
        <v>1</v>
      </c>
      <c r="Y879" t="s">
        <v>1</v>
      </c>
      <c r="Z879" t="s">
        <v>1</v>
      </c>
      <c r="AA879" t="s">
        <v>1</v>
      </c>
      <c r="AB879" t="s">
        <v>1</v>
      </c>
      <c r="AC879" t="s">
        <v>1</v>
      </c>
      <c r="AD879" t="s">
        <v>1</v>
      </c>
      <c r="AE879" t="s">
        <v>1</v>
      </c>
      <c r="AF879" t="s">
        <v>1</v>
      </c>
      <c r="AG879" t="s">
        <v>1</v>
      </c>
      <c r="AH879" t="s">
        <v>1</v>
      </c>
      <c r="AI879" t="s">
        <v>1</v>
      </c>
      <c r="AJ879" t="s">
        <v>1</v>
      </c>
      <c r="AK879" t="s">
        <v>1</v>
      </c>
      <c r="AL879" t="s">
        <v>1</v>
      </c>
      <c r="AM879" t="s">
        <v>1</v>
      </c>
      <c r="AN879" t="s">
        <v>1</v>
      </c>
      <c r="AO879">
        <v>-0.83989999999999998</v>
      </c>
      <c r="AP879">
        <v>1.4178999999999999</v>
      </c>
      <c r="AQ879">
        <v>2.1135000000000002</v>
      </c>
      <c r="AR879">
        <v>0.72089999999999999</v>
      </c>
      <c r="AS879">
        <v>-2.1455000000000002</v>
      </c>
      <c r="AT879">
        <v>-0.57820000000000005</v>
      </c>
      <c r="AU879">
        <v>0.1295</v>
      </c>
      <c r="AV879">
        <v>-0.55100000000000005</v>
      </c>
      <c r="AW879">
        <v>-0.34970000000000001</v>
      </c>
      <c r="AX879">
        <v>-0.63239999999999996</v>
      </c>
      <c r="AY879">
        <v>-1.6512</v>
      </c>
      <c r="AZ879">
        <v>-3.9828999999999999</v>
      </c>
      <c r="BA879">
        <v>-6.3110999999999997</v>
      </c>
      <c r="BB879">
        <v>-7.8819999999999997</v>
      </c>
      <c r="BC879">
        <v>-4.9893999999999998</v>
      </c>
      <c r="BD879">
        <v>-3.2949000000000002</v>
      </c>
      <c r="BE879">
        <v>0.35949999999999999</v>
      </c>
      <c r="BF879">
        <v>1.3432999999999999</v>
      </c>
      <c r="BG879">
        <v>1.25</v>
      </c>
      <c r="BH879">
        <v>0.42320000000000002</v>
      </c>
      <c r="BI879">
        <v>-0.8407</v>
      </c>
    </row>
    <row r="880" spans="1:61" hidden="1">
      <c r="A880" t="s">
        <v>1103</v>
      </c>
      <c r="B880" t="s">
        <v>38</v>
      </c>
      <c r="C880" t="s">
        <v>1042</v>
      </c>
      <c r="D880" t="s">
        <v>1081</v>
      </c>
      <c r="E880" t="s">
        <v>1044</v>
      </c>
      <c r="F880" t="s">
        <v>1</v>
      </c>
      <c r="G880" t="s">
        <v>1</v>
      </c>
      <c r="H880" t="s">
        <v>1</v>
      </c>
      <c r="I880" t="s">
        <v>1</v>
      </c>
      <c r="J880" t="s">
        <v>1</v>
      </c>
      <c r="K880" t="s">
        <v>1</v>
      </c>
      <c r="L880" t="s">
        <v>1</v>
      </c>
      <c r="M880" t="s">
        <v>1</v>
      </c>
      <c r="N880" t="s">
        <v>1</v>
      </c>
      <c r="O880" t="s">
        <v>1</v>
      </c>
      <c r="P880" t="s">
        <v>1</v>
      </c>
      <c r="Q880" t="s">
        <v>1</v>
      </c>
      <c r="R880" t="s">
        <v>1</v>
      </c>
      <c r="S880" t="s">
        <v>1</v>
      </c>
      <c r="T880" t="s">
        <v>1</v>
      </c>
      <c r="U880" t="s">
        <v>1</v>
      </c>
      <c r="V880" t="s">
        <v>1</v>
      </c>
      <c r="W880" t="s">
        <v>1</v>
      </c>
      <c r="X880" t="s">
        <v>1</v>
      </c>
      <c r="Y880" t="s">
        <v>1</v>
      </c>
      <c r="Z880" t="s">
        <v>1</v>
      </c>
      <c r="AA880" t="s">
        <v>1</v>
      </c>
      <c r="AB880" t="s">
        <v>1</v>
      </c>
      <c r="AC880" t="s">
        <v>1</v>
      </c>
      <c r="AD880" t="s">
        <v>1</v>
      </c>
      <c r="AE880" t="s">
        <v>1</v>
      </c>
      <c r="AF880" t="s">
        <v>1</v>
      </c>
      <c r="AG880" t="s">
        <v>1</v>
      </c>
      <c r="AH880" t="s">
        <v>1</v>
      </c>
      <c r="AI880" t="s">
        <v>1</v>
      </c>
      <c r="AJ880" t="s">
        <v>1</v>
      </c>
      <c r="AK880" t="s">
        <v>1</v>
      </c>
      <c r="AL880" t="s">
        <v>1</v>
      </c>
      <c r="AM880" t="s">
        <v>1</v>
      </c>
      <c r="AN880" t="s">
        <v>1</v>
      </c>
      <c r="AO880">
        <v>-1.1997</v>
      </c>
      <c r="AP880">
        <v>-2.2532999999999999</v>
      </c>
      <c r="AQ880">
        <v>-11.4626</v>
      </c>
      <c r="AR880">
        <v>-2.8898999999999999</v>
      </c>
      <c r="AS880">
        <v>-0.29830000000000001</v>
      </c>
      <c r="AT880">
        <v>9.6199999999999994E-2</v>
      </c>
      <c r="AU880">
        <v>-0.52290000000000003</v>
      </c>
      <c r="AV880">
        <v>0.71830000000000005</v>
      </c>
      <c r="AW880">
        <v>2.4299999999999999E-2</v>
      </c>
      <c r="AX880">
        <v>-1.0515000000000001</v>
      </c>
      <c r="AY880">
        <v>-0.91149999999999998</v>
      </c>
      <c r="AZ880">
        <v>-1.8903000000000001</v>
      </c>
      <c r="BA880">
        <v>-4.3053999999999997</v>
      </c>
      <c r="BB880">
        <v>-6.4657</v>
      </c>
      <c r="BC880">
        <v>-6.1289999999999996</v>
      </c>
      <c r="BD880">
        <v>-3.1288</v>
      </c>
      <c r="BE880">
        <v>-2.4842</v>
      </c>
      <c r="BF880">
        <v>-0.6139</v>
      </c>
      <c r="BG880">
        <v>-5.4000000000000003E-3</v>
      </c>
      <c r="BH880">
        <v>-0.49080000000000001</v>
      </c>
      <c r="BI880">
        <v>-0.50270000000000004</v>
      </c>
    </row>
    <row r="881" spans="1:61" hidden="1">
      <c r="A881" t="s">
        <v>1104</v>
      </c>
      <c r="B881" t="s">
        <v>39</v>
      </c>
      <c r="C881" t="s">
        <v>1042</v>
      </c>
      <c r="D881" t="s">
        <v>1081</v>
      </c>
      <c r="E881" t="s">
        <v>1044</v>
      </c>
      <c r="F881" t="s">
        <v>1</v>
      </c>
      <c r="G881" t="s">
        <v>1</v>
      </c>
      <c r="H881" t="s">
        <v>1</v>
      </c>
      <c r="I881" t="s">
        <v>1</v>
      </c>
      <c r="J881" t="s">
        <v>1</v>
      </c>
      <c r="K881" t="s">
        <v>1</v>
      </c>
      <c r="L881" t="s">
        <v>1</v>
      </c>
      <c r="M881" t="s">
        <v>1</v>
      </c>
      <c r="N881" t="s">
        <v>1</v>
      </c>
      <c r="O881" t="s">
        <v>1</v>
      </c>
      <c r="P881" t="s">
        <v>1</v>
      </c>
      <c r="Q881" t="s">
        <v>1</v>
      </c>
      <c r="R881" t="s">
        <v>1</v>
      </c>
      <c r="S881" t="s">
        <v>1</v>
      </c>
      <c r="T881" t="s">
        <v>1</v>
      </c>
      <c r="U881" t="s">
        <v>1</v>
      </c>
      <c r="V881" t="s">
        <v>1</v>
      </c>
      <c r="W881" t="s">
        <v>1</v>
      </c>
      <c r="X881" t="s">
        <v>1</v>
      </c>
      <c r="Y881" t="s">
        <v>1</v>
      </c>
      <c r="Z881" t="s">
        <v>1</v>
      </c>
      <c r="AA881" t="s">
        <v>1</v>
      </c>
      <c r="AB881" t="s">
        <v>1</v>
      </c>
      <c r="AC881" t="s">
        <v>1</v>
      </c>
      <c r="AD881" t="s">
        <v>1</v>
      </c>
      <c r="AE881" t="s">
        <v>1</v>
      </c>
      <c r="AF881" t="s">
        <v>1</v>
      </c>
      <c r="AG881" t="s">
        <v>1</v>
      </c>
      <c r="AH881" t="s">
        <v>1</v>
      </c>
      <c r="AI881" t="s">
        <v>1</v>
      </c>
      <c r="AJ881">
        <v>3.3580999999999999</v>
      </c>
      <c r="AK881">
        <v>-1.4318</v>
      </c>
      <c r="AL881">
        <v>-1.0014000000000001</v>
      </c>
      <c r="AM881">
        <v>1.0130999999999999</v>
      </c>
      <c r="AN881">
        <v>2.5104000000000002</v>
      </c>
      <c r="AO881">
        <v>3.7530999999999999</v>
      </c>
      <c r="AP881">
        <v>3.7846000000000002</v>
      </c>
      <c r="AQ881">
        <v>5.9565999999999999</v>
      </c>
      <c r="AR881">
        <v>5.0625</v>
      </c>
      <c r="AS881">
        <v>3.6972999999999998</v>
      </c>
      <c r="AT881">
        <v>4.9827000000000004</v>
      </c>
      <c r="AU881">
        <v>5.7480000000000002</v>
      </c>
      <c r="AV881">
        <v>1.7887</v>
      </c>
      <c r="AW881">
        <v>1.2010000000000001</v>
      </c>
      <c r="AX881">
        <v>-0.70640000000000003</v>
      </c>
      <c r="AY881">
        <v>-0.4718</v>
      </c>
      <c r="AZ881">
        <v>-8.8000000000000005E-3</v>
      </c>
      <c r="BA881">
        <v>0.4627</v>
      </c>
      <c r="BB881">
        <v>1.4886999999999999</v>
      </c>
      <c r="BC881">
        <v>1.2373000000000001</v>
      </c>
      <c r="BD881">
        <v>0.49390000000000001</v>
      </c>
      <c r="BE881">
        <v>1.3035000000000001</v>
      </c>
      <c r="BF881">
        <v>1.9014</v>
      </c>
      <c r="BG881">
        <v>1.6206</v>
      </c>
      <c r="BH881">
        <v>0.84099999999999997</v>
      </c>
      <c r="BI881">
        <v>-0.88129999999999997</v>
      </c>
    </row>
    <row r="882" spans="1:61" hidden="1">
      <c r="A882" t="s">
        <v>1105</v>
      </c>
      <c r="B882" t="s">
        <v>40</v>
      </c>
      <c r="C882" t="s">
        <v>1042</v>
      </c>
      <c r="D882" t="s">
        <v>1081</v>
      </c>
      <c r="E882" t="s">
        <v>1044</v>
      </c>
      <c r="F882" t="s">
        <v>1</v>
      </c>
      <c r="G882" t="s">
        <v>1</v>
      </c>
      <c r="H882" t="s">
        <v>1</v>
      </c>
      <c r="I882" t="s">
        <v>1</v>
      </c>
      <c r="J882" t="s">
        <v>1</v>
      </c>
      <c r="K882" t="s">
        <v>1</v>
      </c>
      <c r="L882" t="s">
        <v>1</v>
      </c>
      <c r="M882" t="s">
        <v>1</v>
      </c>
      <c r="N882" t="s">
        <v>1</v>
      </c>
      <c r="O882" t="s">
        <v>1</v>
      </c>
      <c r="P882" t="s">
        <v>1</v>
      </c>
      <c r="Q882" t="s">
        <v>1</v>
      </c>
      <c r="R882" t="s">
        <v>1</v>
      </c>
      <c r="S882" t="s">
        <v>1</v>
      </c>
      <c r="T882" t="s">
        <v>1</v>
      </c>
      <c r="U882" t="s">
        <v>1</v>
      </c>
      <c r="V882" t="s">
        <v>1</v>
      </c>
      <c r="W882" t="s">
        <v>1</v>
      </c>
      <c r="X882" t="s">
        <v>1</v>
      </c>
      <c r="Y882" t="s">
        <v>1</v>
      </c>
      <c r="Z882" t="s">
        <v>1</v>
      </c>
      <c r="AA882" t="s">
        <v>1</v>
      </c>
      <c r="AB882" t="s">
        <v>1</v>
      </c>
      <c r="AC882" t="s">
        <v>1</v>
      </c>
      <c r="AD882" t="s">
        <v>1</v>
      </c>
      <c r="AE882" t="s">
        <v>1</v>
      </c>
      <c r="AF882" t="s">
        <v>1</v>
      </c>
      <c r="AG882" t="s">
        <v>1</v>
      </c>
      <c r="AH882" t="s">
        <v>1</v>
      </c>
      <c r="AI882" t="s">
        <v>1</v>
      </c>
      <c r="AJ882" t="s">
        <v>1</v>
      </c>
      <c r="AK882" t="s">
        <v>1</v>
      </c>
      <c r="AL882" t="s">
        <v>1</v>
      </c>
      <c r="AM882" t="s">
        <v>1</v>
      </c>
      <c r="AN882" t="s">
        <v>1</v>
      </c>
      <c r="AO882">
        <v>-0.54920000000000002</v>
      </c>
      <c r="AP882">
        <v>5.2892999999999999</v>
      </c>
      <c r="AQ882">
        <v>3.6320999999999999</v>
      </c>
      <c r="AR882">
        <v>9.1399999999999995E-2</v>
      </c>
      <c r="AS882">
        <v>2.2494999999999998</v>
      </c>
      <c r="AT882">
        <v>2.7423000000000002</v>
      </c>
      <c r="AU882">
        <v>1.2065999999999999</v>
      </c>
      <c r="AV882">
        <v>-4.8840000000000003</v>
      </c>
      <c r="AW882">
        <v>-3.4653</v>
      </c>
      <c r="AX882">
        <v>-3.2793000000000001</v>
      </c>
      <c r="AY882">
        <v>-5.7702</v>
      </c>
      <c r="AZ882">
        <v>-8.4620999999999995</v>
      </c>
      <c r="BA882">
        <v>-3.2850000000000001</v>
      </c>
      <c r="BB882">
        <v>-1.7892999999999999</v>
      </c>
      <c r="BC882">
        <v>1.4915</v>
      </c>
      <c r="BD882">
        <v>1.0105</v>
      </c>
      <c r="BE882">
        <v>9.2020999999999997</v>
      </c>
      <c r="BF882">
        <v>3.9912999999999998</v>
      </c>
      <c r="BG882">
        <v>3.6576</v>
      </c>
      <c r="BH882">
        <v>1.8283</v>
      </c>
      <c r="BI882">
        <v>1.4375</v>
      </c>
    </row>
    <row r="883" spans="1:61" hidden="1">
      <c r="A883" t="s">
        <v>1106</v>
      </c>
      <c r="B883" t="s">
        <v>41</v>
      </c>
      <c r="C883" t="s">
        <v>1042</v>
      </c>
      <c r="D883" t="s">
        <v>1081</v>
      </c>
      <c r="E883" t="s">
        <v>1044</v>
      </c>
      <c r="F883" t="s">
        <v>1</v>
      </c>
      <c r="G883" t="s">
        <v>1</v>
      </c>
      <c r="H883" t="s">
        <v>1</v>
      </c>
      <c r="I883" t="s">
        <v>1</v>
      </c>
      <c r="J883" t="s">
        <v>1</v>
      </c>
      <c r="K883" t="s">
        <v>1</v>
      </c>
      <c r="L883" t="s">
        <v>1</v>
      </c>
      <c r="M883" t="s">
        <v>1</v>
      </c>
      <c r="N883" t="s">
        <v>1</v>
      </c>
      <c r="O883" t="s">
        <v>1</v>
      </c>
      <c r="P883" t="s">
        <v>1</v>
      </c>
      <c r="Q883" t="s">
        <v>1</v>
      </c>
      <c r="R883" t="s">
        <v>1</v>
      </c>
      <c r="S883" t="s">
        <v>1</v>
      </c>
      <c r="T883" t="s">
        <v>1</v>
      </c>
      <c r="U883" t="s">
        <v>1</v>
      </c>
      <c r="V883" t="s">
        <v>1</v>
      </c>
      <c r="W883" t="s">
        <v>1</v>
      </c>
      <c r="X883" t="s">
        <v>1</v>
      </c>
      <c r="Y883" t="s">
        <v>1</v>
      </c>
      <c r="Z883" t="s">
        <v>1</v>
      </c>
      <c r="AA883" t="s">
        <v>1</v>
      </c>
      <c r="AB883" t="s">
        <v>1</v>
      </c>
      <c r="AC883" t="s">
        <v>1</v>
      </c>
      <c r="AD883" t="s">
        <v>1</v>
      </c>
      <c r="AE883" t="s">
        <v>1</v>
      </c>
      <c r="AF883" t="s">
        <v>1</v>
      </c>
      <c r="AG883" t="s">
        <v>1</v>
      </c>
      <c r="AH883" t="s">
        <v>1</v>
      </c>
      <c r="AI883" t="s">
        <v>1</v>
      </c>
      <c r="AJ883" t="s">
        <v>1</v>
      </c>
      <c r="AK883" t="s">
        <v>1</v>
      </c>
      <c r="AL883" t="s">
        <v>1</v>
      </c>
      <c r="AM883" t="s">
        <v>1</v>
      </c>
      <c r="AN883" t="s">
        <v>1</v>
      </c>
      <c r="AO883">
        <v>-0.95779999999999998</v>
      </c>
      <c r="AP883">
        <v>-5.1923000000000004</v>
      </c>
      <c r="AQ883">
        <v>-4.6818</v>
      </c>
      <c r="AR883">
        <v>-6.5438999999999998</v>
      </c>
      <c r="AS883">
        <v>-3.6461000000000001</v>
      </c>
      <c r="AT883">
        <v>-3.528</v>
      </c>
      <c r="AU883">
        <v>-3.7202000000000002</v>
      </c>
      <c r="AV883">
        <v>-2.9081999999999999</v>
      </c>
      <c r="AW883">
        <v>-5.7026000000000003</v>
      </c>
      <c r="AX883">
        <v>1.6000000000000001E-3</v>
      </c>
      <c r="AY883">
        <v>1.2466999999999999</v>
      </c>
      <c r="AZ883">
        <v>1.0924</v>
      </c>
      <c r="BA883">
        <v>0.51180000000000003</v>
      </c>
      <c r="BB883">
        <v>-2.6515</v>
      </c>
      <c r="BC883">
        <v>0.13880000000000001</v>
      </c>
      <c r="BD883">
        <v>-0.70920000000000005</v>
      </c>
      <c r="BE883">
        <v>0.23580000000000001</v>
      </c>
      <c r="BF883">
        <v>0.28970000000000001</v>
      </c>
      <c r="BG883">
        <v>0.45569999999999999</v>
      </c>
      <c r="BH883">
        <v>0.53949999999999998</v>
      </c>
      <c r="BI883">
        <v>0.38469999999999999</v>
      </c>
    </row>
    <row r="884" spans="1:61" hidden="1">
      <c r="A884" t="s">
        <v>1107</v>
      </c>
      <c r="B884" t="s">
        <v>42</v>
      </c>
      <c r="C884" t="s">
        <v>1042</v>
      </c>
      <c r="D884" t="s">
        <v>1081</v>
      </c>
      <c r="E884" t="s">
        <v>1044</v>
      </c>
      <c r="F884" t="s">
        <v>1</v>
      </c>
      <c r="G884" t="s">
        <v>1</v>
      </c>
      <c r="H884" t="s">
        <v>1</v>
      </c>
      <c r="I884" t="s">
        <v>1</v>
      </c>
      <c r="J884" t="s">
        <v>1</v>
      </c>
      <c r="K884" t="s">
        <v>1</v>
      </c>
      <c r="L884" t="s">
        <v>1</v>
      </c>
      <c r="M884" t="s">
        <v>1</v>
      </c>
      <c r="N884" t="s">
        <v>1</v>
      </c>
      <c r="O884">
        <v>1.4451000000000001</v>
      </c>
      <c r="P884">
        <v>0.65369999999999995</v>
      </c>
      <c r="Q884">
        <v>0.59140000000000004</v>
      </c>
      <c r="R884">
        <v>1.5819000000000001</v>
      </c>
      <c r="S884">
        <v>2.1435</v>
      </c>
      <c r="T884">
        <v>1.4316</v>
      </c>
      <c r="U884">
        <v>0.36159999999999998</v>
      </c>
      <c r="V884">
        <v>0.33300000000000002</v>
      </c>
      <c r="W884">
        <v>1.5904</v>
      </c>
      <c r="X884">
        <v>5.4600000000000003E-2</v>
      </c>
      <c r="Y884">
        <v>-0.25059999999999999</v>
      </c>
      <c r="Z884">
        <v>-1.1615</v>
      </c>
      <c r="AA884">
        <v>-0.1535</v>
      </c>
      <c r="AB884">
        <v>0.89559999999999995</v>
      </c>
      <c r="AC884">
        <v>1.8754999999999999</v>
      </c>
      <c r="AD884">
        <v>1.7814000000000001</v>
      </c>
      <c r="AE884">
        <v>3.4152999999999998</v>
      </c>
      <c r="AF884">
        <v>2.1101999999999999</v>
      </c>
      <c r="AG884">
        <v>1.5667</v>
      </c>
      <c r="AH884">
        <v>2.2103000000000002</v>
      </c>
      <c r="AI884">
        <v>0.30259999999999998</v>
      </c>
      <c r="AJ884">
        <v>-0.64649999999999996</v>
      </c>
      <c r="AK884">
        <v>2.4914999999999998</v>
      </c>
      <c r="AL884">
        <v>1.9029</v>
      </c>
      <c r="AM884">
        <v>4.0777999999999999</v>
      </c>
      <c r="AN884">
        <v>2.8658000000000001</v>
      </c>
      <c r="AO884">
        <v>-2.7502</v>
      </c>
      <c r="AP884">
        <v>4.1246</v>
      </c>
      <c r="AQ884">
        <v>3.8860000000000001</v>
      </c>
      <c r="AR884">
        <v>3.6463000000000001</v>
      </c>
      <c r="AS884">
        <v>3.7948</v>
      </c>
      <c r="AT884">
        <v>4.2478999999999996</v>
      </c>
      <c r="AU884">
        <v>1.5264</v>
      </c>
      <c r="AV884">
        <v>0.59199999999999997</v>
      </c>
      <c r="AW884">
        <v>0.33069999999999999</v>
      </c>
      <c r="AX884">
        <v>1.4355</v>
      </c>
      <c r="AY884">
        <v>2.6233</v>
      </c>
      <c r="AZ884">
        <v>2.2403</v>
      </c>
      <c r="BA884">
        <v>0.41720000000000002</v>
      </c>
      <c r="BB884">
        <v>0.34610000000000002</v>
      </c>
      <c r="BC884">
        <v>-3.1194000000000002</v>
      </c>
      <c r="BD884">
        <v>-3.2044999999999999</v>
      </c>
      <c r="BE884">
        <v>-2.5973000000000002</v>
      </c>
      <c r="BF884">
        <v>-1.413</v>
      </c>
      <c r="BG884">
        <v>0.86199999999999999</v>
      </c>
      <c r="BH884">
        <v>0.33479999999999999</v>
      </c>
      <c r="BI884">
        <v>0.96430000000000005</v>
      </c>
    </row>
    <row r="885" spans="1:61" hidden="1">
      <c r="A885" t="s">
        <v>1108</v>
      </c>
      <c r="B885" t="s">
        <v>43</v>
      </c>
      <c r="C885" t="s">
        <v>1042</v>
      </c>
      <c r="D885" t="s">
        <v>1081</v>
      </c>
      <c r="E885" t="s">
        <v>1044</v>
      </c>
      <c r="F885" t="s">
        <v>1</v>
      </c>
      <c r="G885" t="s">
        <v>1</v>
      </c>
      <c r="H885" t="s">
        <v>1</v>
      </c>
      <c r="I885" t="s">
        <v>1</v>
      </c>
      <c r="J885" t="s">
        <v>1</v>
      </c>
      <c r="K885" t="s">
        <v>1</v>
      </c>
      <c r="L885" t="s">
        <v>1</v>
      </c>
      <c r="M885" t="s">
        <v>1</v>
      </c>
      <c r="N885" t="s">
        <v>1</v>
      </c>
      <c r="O885" t="s">
        <v>1</v>
      </c>
      <c r="P885" t="s">
        <v>1</v>
      </c>
      <c r="Q885" t="s">
        <v>1</v>
      </c>
      <c r="R885" t="s">
        <v>1</v>
      </c>
      <c r="S885" t="s">
        <v>1</v>
      </c>
      <c r="T885" t="s">
        <v>1</v>
      </c>
      <c r="U885" t="s">
        <v>1</v>
      </c>
      <c r="V885">
        <v>-2.4889000000000001</v>
      </c>
      <c r="W885">
        <v>-1.74</v>
      </c>
      <c r="X885">
        <v>-0.89780000000000004</v>
      </c>
      <c r="Y885">
        <v>-1.6642999999999999</v>
      </c>
      <c r="Z885">
        <v>-0.56979999999999997</v>
      </c>
      <c r="AA885">
        <v>0.57789999999999997</v>
      </c>
      <c r="AB885">
        <v>-0.64390000000000003</v>
      </c>
      <c r="AC885">
        <v>-1.9505999999999999</v>
      </c>
      <c r="AD885">
        <v>0.78820000000000001</v>
      </c>
      <c r="AE885">
        <v>0.66579999999999995</v>
      </c>
      <c r="AF885">
        <v>-0.30909999999999999</v>
      </c>
      <c r="AG885">
        <v>-0.224</v>
      </c>
      <c r="AH885">
        <v>0.65539999999999998</v>
      </c>
      <c r="AI885">
        <v>0.55779999999999996</v>
      </c>
      <c r="AJ885">
        <v>0.58350000000000002</v>
      </c>
      <c r="AK885">
        <v>-3.3599999999999998E-2</v>
      </c>
      <c r="AL885">
        <v>1.208</v>
      </c>
      <c r="AM885">
        <v>-0.2676</v>
      </c>
      <c r="AN885">
        <v>-0.94610000000000005</v>
      </c>
      <c r="AO885">
        <v>-1.4807999999999999</v>
      </c>
      <c r="AP885">
        <v>0.2666</v>
      </c>
      <c r="AQ885">
        <v>2.3174000000000001</v>
      </c>
      <c r="AR885">
        <v>1.2584</v>
      </c>
      <c r="AS885">
        <v>0.69550000000000001</v>
      </c>
      <c r="AT885">
        <v>0.88780000000000003</v>
      </c>
      <c r="AU885">
        <v>3.0727000000000002</v>
      </c>
      <c r="AV885">
        <v>2.4493999999999998</v>
      </c>
      <c r="AW885">
        <v>2.0792000000000002</v>
      </c>
      <c r="AX885">
        <v>-1.2019</v>
      </c>
      <c r="AY885">
        <v>1.3858999999999999</v>
      </c>
      <c r="AZ885">
        <v>0.51910000000000001</v>
      </c>
      <c r="BA885">
        <v>0.22040000000000001</v>
      </c>
      <c r="BB885">
        <v>3.5799999999999998E-2</v>
      </c>
      <c r="BC885">
        <v>-0.36470000000000002</v>
      </c>
      <c r="BD885">
        <v>-1.0975999999999999</v>
      </c>
      <c r="BE885">
        <v>0.16159999999999999</v>
      </c>
      <c r="BF885">
        <v>0.2107</v>
      </c>
      <c r="BG885">
        <v>1.6024</v>
      </c>
      <c r="BH885">
        <v>0.11650000000000001</v>
      </c>
      <c r="BI885">
        <v>1.1451</v>
      </c>
    </row>
    <row r="886" spans="1:61" hidden="1">
      <c r="A886" t="s">
        <v>1109</v>
      </c>
      <c r="B886" t="s">
        <v>44</v>
      </c>
      <c r="C886" t="s">
        <v>1042</v>
      </c>
      <c r="D886" t="s">
        <v>1081</v>
      </c>
      <c r="E886" t="s">
        <v>1044</v>
      </c>
      <c r="F886" t="s">
        <v>1</v>
      </c>
      <c r="G886" t="s">
        <v>1</v>
      </c>
      <c r="H886" t="s">
        <v>1</v>
      </c>
      <c r="I886" t="s">
        <v>1</v>
      </c>
      <c r="J886" t="s">
        <v>1</v>
      </c>
      <c r="K886" t="s">
        <v>1</v>
      </c>
      <c r="L886" t="s">
        <v>1</v>
      </c>
      <c r="M886" t="s">
        <v>1</v>
      </c>
      <c r="N886" t="s">
        <v>1</v>
      </c>
      <c r="O886" t="s">
        <v>1</v>
      </c>
      <c r="P886" t="s">
        <v>1</v>
      </c>
      <c r="Q886" t="s">
        <v>1</v>
      </c>
      <c r="R886" t="s">
        <v>1</v>
      </c>
      <c r="S886" t="s">
        <v>1</v>
      </c>
      <c r="T886" t="s">
        <v>1</v>
      </c>
      <c r="U886" t="s">
        <v>1</v>
      </c>
      <c r="V886" t="s">
        <v>1</v>
      </c>
      <c r="W886" t="s">
        <v>1</v>
      </c>
      <c r="X886" t="s">
        <v>1</v>
      </c>
      <c r="Y886" t="s">
        <v>1</v>
      </c>
      <c r="Z886" t="s">
        <v>1</v>
      </c>
      <c r="AA886" t="s">
        <v>1</v>
      </c>
      <c r="AB886" t="s">
        <v>1</v>
      </c>
      <c r="AC886" t="s">
        <v>1</v>
      </c>
      <c r="AD886" t="s">
        <v>1</v>
      </c>
      <c r="AE886" t="s">
        <v>1</v>
      </c>
      <c r="AF886" t="s">
        <v>1</v>
      </c>
      <c r="AG886" t="s">
        <v>1</v>
      </c>
      <c r="AH886" t="s">
        <v>1</v>
      </c>
      <c r="AI886" t="s">
        <v>1</v>
      </c>
      <c r="AJ886" t="s">
        <v>1</v>
      </c>
      <c r="AK886" t="s">
        <v>1</v>
      </c>
      <c r="AL886" t="s">
        <v>1</v>
      </c>
      <c r="AM886" t="s">
        <v>1</v>
      </c>
      <c r="AN886" t="s">
        <v>1</v>
      </c>
      <c r="AO886">
        <v>2.2503000000000002</v>
      </c>
      <c r="AP886">
        <v>4.3799999999999999E-2</v>
      </c>
      <c r="AQ886">
        <v>-0.61160000000000003</v>
      </c>
      <c r="AR886">
        <v>-0.95099999999999996</v>
      </c>
      <c r="AS886">
        <v>-0.14990000000000001</v>
      </c>
      <c r="AT886">
        <v>-0.82589999999999997</v>
      </c>
      <c r="AU886">
        <v>-2.04</v>
      </c>
      <c r="AV886">
        <v>-0.97199999999999998</v>
      </c>
      <c r="AW886">
        <v>-2.0076999999999998</v>
      </c>
      <c r="AX886">
        <v>-1.8648</v>
      </c>
      <c r="AY886">
        <v>-0.2969</v>
      </c>
      <c r="AZ886">
        <v>-0.76659999999999995</v>
      </c>
      <c r="BA886">
        <v>-0.3826</v>
      </c>
      <c r="BB886">
        <v>-2.7124000000000001</v>
      </c>
      <c r="BC886">
        <v>-5.1851000000000003</v>
      </c>
      <c r="BD886">
        <v>-5.5693000000000001</v>
      </c>
      <c r="BE886">
        <v>-3.2000999999999999</v>
      </c>
      <c r="BF886">
        <v>-1.3133999999999999</v>
      </c>
      <c r="BG886">
        <v>-1.3087</v>
      </c>
      <c r="BH886">
        <v>8.1419999999999995</v>
      </c>
      <c r="BI886">
        <v>-0.50729999999999997</v>
      </c>
    </row>
    <row r="887" spans="1:61" hidden="1">
      <c r="A887" t="s">
        <v>1110</v>
      </c>
      <c r="B887" t="s">
        <v>45</v>
      </c>
      <c r="C887" t="s">
        <v>1042</v>
      </c>
      <c r="D887" t="s">
        <v>1081</v>
      </c>
      <c r="E887" t="s">
        <v>1044</v>
      </c>
      <c r="F887" t="s">
        <v>1</v>
      </c>
      <c r="G887" t="s">
        <v>1</v>
      </c>
      <c r="H887" t="s">
        <v>1</v>
      </c>
      <c r="I887" t="s">
        <v>1</v>
      </c>
      <c r="J887" t="s">
        <v>1</v>
      </c>
      <c r="K887" t="s">
        <v>1</v>
      </c>
      <c r="L887" t="s">
        <v>1</v>
      </c>
      <c r="M887" t="s">
        <v>1</v>
      </c>
      <c r="N887" t="s">
        <v>1</v>
      </c>
      <c r="O887" t="s">
        <v>1</v>
      </c>
      <c r="P887" t="s">
        <v>1</v>
      </c>
      <c r="Q887" t="s">
        <v>1</v>
      </c>
      <c r="R887" t="s">
        <v>1</v>
      </c>
      <c r="S887" t="s">
        <v>1</v>
      </c>
      <c r="T887" t="s">
        <v>1</v>
      </c>
      <c r="U887" t="s">
        <v>1</v>
      </c>
      <c r="V887" t="s">
        <v>1</v>
      </c>
      <c r="W887">
        <v>-0.76380000000000003</v>
      </c>
      <c r="X887">
        <v>-4.8219000000000003</v>
      </c>
      <c r="Y887">
        <v>-4.3666999999999998</v>
      </c>
      <c r="Z887">
        <v>-5.5648</v>
      </c>
      <c r="AA887">
        <v>-5.1727999999999996</v>
      </c>
      <c r="AB887">
        <v>-3.2118000000000002</v>
      </c>
      <c r="AC887">
        <v>8.77E-2</v>
      </c>
      <c r="AD887">
        <v>1.2894000000000001</v>
      </c>
      <c r="AE887">
        <v>-0.62509999999999999</v>
      </c>
      <c r="AF887">
        <v>1.9378</v>
      </c>
      <c r="AG887">
        <v>0.88900000000000001</v>
      </c>
      <c r="AH887">
        <v>2.9969000000000001</v>
      </c>
      <c r="AI887">
        <v>2.5605000000000002</v>
      </c>
      <c r="AJ887">
        <v>0.53669999999999995</v>
      </c>
      <c r="AK887">
        <v>-0.14319999999999999</v>
      </c>
      <c r="AL887">
        <v>2.3635000000000002</v>
      </c>
      <c r="AM887">
        <v>-0.16789999999999999</v>
      </c>
      <c r="AN887">
        <v>-0.3135</v>
      </c>
      <c r="AO887">
        <v>1.2423999999999999</v>
      </c>
      <c r="AP887">
        <v>0.87649999999999995</v>
      </c>
      <c r="AQ887">
        <v>0.57699999999999996</v>
      </c>
      <c r="AR887">
        <v>-0.90380000000000005</v>
      </c>
      <c r="AS887">
        <v>-0.70789999999999997</v>
      </c>
      <c r="AT887">
        <v>-1.3559000000000001</v>
      </c>
      <c r="AU887">
        <v>-3.1522999999999999</v>
      </c>
      <c r="AV887">
        <v>-1.4117999999999999</v>
      </c>
      <c r="AW887">
        <v>-0.72760000000000002</v>
      </c>
      <c r="AX887">
        <v>-1.2887</v>
      </c>
      <c r="AY887">
        <v>-3.7951999999999999</v>
      </c>
      <c r="AZ887">
        <v>-2.0318999999999998</v>
      </c>
      <c r="BA887">
        <v>-1.3283</v>
      </c>
      <c r="BB887">
        <v>-1.6553</v>
      </c>
      <c r="BC887">
        <v>-7.0076999999999998</v>
      </c>
      <c r="BD887">
        <v>-7.6775000000000002</v>
      </c>
      <c r="BE887">
        <v>-0.4773</v>
      </c>
      <c r="BF887">
        <v>-0.90859999999999996</v>
      </c>
      <c r="BG887">
        <v>1.1343000000000001</v>
      </c>
      <c r="BH887">
        <v>1.5345</v>
      </c>
      <c r="BI887">
        <v>2.5487000000000002</v>
      </c>
    </row>
    <row r="888" spans="1:61" hidden="1">
      <c r="A888" t="s">
        <v>1111</v>
      </c>
      <c r="B888" t="s">
        <v>46</v>
      </c>
      <c r="C888" t="s">
        <v>1042</v>
      </c>
      <c r="D888" t="s">
        <v>1081</v>
      </c>
      <c r="E888" t="s">
        <v>1044</v>
      </c>
      <c r="F888" t="s">
        <v>1</v>
      </c>
      <c r="G888" t="s">
        <v>1</v>
      </c>
      <c r="H888" t="s">
        <v>1</v>
      </c>
      <c r="I888" t="s">
        <v>1</v>
      </c>
      <c r="J888" t="s">
        <v>1</v>
      </c>
      <c r="K888" t="s">
        <v>1</v>
      </c>
      <c r="L888" t="s">
        <v>1</v>
      </c>
      <c r="M888" t="s">
        <v>1</v>
      </c>
      <c r="N888" t="s">
        <v>1</v>
      </c>
      <c r="O888" t="s">
        <v>1</v>
      </c>
      <c r="P888" t="s">
        <v>1</v>
      </c>
      <c r="Q888" t="s">
        <v>1</v>
      </c>
      <c r="R888" t="s">
        <v>1</v>
      </c>
      <c r="S888" t="s">
        <v>1</v>
      </c>
      <c r="T888" t="s">
        <v>1</v>
      </c>
      <c r="U888" t="s">
        <v>1</v>
      </c>
      <c r="V888" t="s">
        <v>1</v>
      </c>
      <c r="W888" t="s">
        <v>1</v>
      </c>
      <c r="X888" t="s">
        <v>1</v>
      </c>
      <c r="Y888" t="s">
        <v>1</v>
      </c>
      <c r="Z888" t="s">
        <v>1</v>
      </c>
      <c r="AA888" t="s">
        <v>1</v>
      </c>
      <c r="AB888" t="s">
        <v>1</v>
      </c>
      <c r="AC888" t="s">
        <v>1</v>
      </c>
      <c r="AD888" t="s">
        <v>1</v>
      </c>
      <c r="AE888" t="s">
        <v>1</v>
      </c>
      <c r="AF888" t="s">
        <v>1</v>
      </c>
      <c r="AG888" t="s">
        <v>1</v>
      </c>
      <c r="AH888" t="s">
        <v>1</v>
      </c>
      <c r="AI888" t="s">
        <v>1</v>
      </c>
      <c r="AJ888" t="s">
        <v>1</v>
      </c>
      <c r="AK888" t="s">
        <v>1</v>
      </c>
      <c r="AL888" t="s">
        <v>1</v>
      </c>
      <c r="AM888" t="s">
        <v>1</v>
      </c>
      <c r="AN888" t="s">
        <v>1</v>
      </c>
      <c r="AO888">
        <v>-1.9016999999999999</v>
      </c>
      <c r="AP888">
        <v>-3.5373000000000001</v>
      </c>
      <c r="AQ888">
        <v>-5.7700000000000001E-2</v>
      </c>
      <c r="AR888">
        <v>1.7479</v>
      </c>
      <c r="AS888">
        <v>2.4359000000000002</v>
      </c>
      <c r="AT888">
        <v>1.1449</v>
      </c>
      <c r="AU888">
        <v>1.5764</v>
      </c>
      <c r="AV888">
        <v>1.6996</v>
      </c>
      <c r="AW888">
        <v>0.98160000000000003</v>
      </c>
      <c r="AX888">
        <v>-0.18240000000000001</v>
      </c>
      <c r="AY888">
        <v>-0.35720000000000002</v>
      </c>
      <c r="AZ888">
        <v>-3.0802</v>
      </c>
      <c r="BA888">
        <v>-4.7610999999999999</v>
      </c>
      <c r="BB888">
        <v>-8.9374000000000002</v>
      </c>
      <c r="BC888">
        <v>-8.0973000000000006</v>
      </c>
      <c r="BD888">
        <v>-4.6691000000000003</v>
      </c>
      <c r="BE888">
        <v>-3.3403</v>
      </c>
      <c r="BF888">
        <v>-0.12889999999999999</v>
      </c>
      <c r="BG888">
        <v>0.14319999999999999</v>
      </c>
      <c r="BH888">
        <v>9.1399999999999995E-2</v>
      </c>
      <c r="BI888">
        <v>0.2772</v>
      </c>
    </row>
    <row r="889" spans="1:61" hidden="1">
      <c r="A889" t="s">
        <v>1112</v>
      </c>
      <c r="B889" t="s">
        <v>47</v>
      </c>
      <c r="C889" t="s">
        <v>1042</v>
      </c>
      <c r="D889" t="s">
        <v>1081</v>
      </c>
      <c r="E889" t="s">
        <v>1044</v>
      </c>
      <c r="F889" t="s">
        <v>1</v>
      </c>
      <c r="G889" t="s">
        <v>1</v>
      </c>
      <c r="H889" t="s">
        <v>1</v>
      </c>
      <c r="I889" t="s">
        <v>1</v>
      </c>
      <c r="J889" t="s">
        <v>1</v>
      </c>
      <c r="K889" t="s">
        <v>1</v>
      </c>
      <c r="L889" t="s">
        <v>1</v>
      </c>
      <c r="M889" t="s">
        <v>1</v>
      </c>
      <c r="N889" t="s">
        <v>1</v>
      </c>
      <c r="O889" t="s">
        <v>1</v>
      </c>
      <c r="P889" t="s">
        <v>1</v>
      </c>
      <c r="Q889" t="s">
        <v>1</v>
      </c>
      <c r="R889" t="s">
        <v>1</v>
      </c>
      <c r="S889" t="s">
        <v>1</v>
      </c>
      <c r="T889" t="s">
        <v>1</v>
      </c>
      <c r="U889" t="s">
        <v>1</v>
      </c>
      <c r="V889" t="s">
        <v>1</v>
      </c>
      <c r="W889" t="s">
        <v>1</v>
      </c>
      <c r="X889" t="s">
        <v>1</v>
      </c>
      <c r="Y889" t="s">
        <v>1</v>
      </c>
      <c r="Z889" t="s">
        <v>1</v>
      </c>
      <c r="AA889" t="s">
        <v>1</v>
      </c>
      <c r="AB889" t="s">
        <v>1</v>
      </c>
      <c r="AC889" t="s">
        <v>1</v>
      </c>
      <c r="AD889" t="s">
        <v>1</v>
      </c>
      <c r="AE889" t="s">
        <v>1</v>
      </c>
      <c r="AF889" t="s">
        <v>1</v>
      </c>
      <c r="AG889" t="s">
        <v>1</v>
      </c>
      <c r="AH889" t="s">
        <v>1</v>
      </c>
      <c r="AI889" t="s">
        <v>1</v>
      </c>
      <c r="AJ889" t="s">
        <v>1</v>
      </c>
      <c r="AK889" t="s">
        <v>1</v>
      </c>
      <c r="AL889" t="s">
        <v>1</v>
      </c>
      <c r="AM889" t="s">
        <v>1</v>
      </c>
      <c r="AN889" t="s">
        <v>1</v>
      </c>
      <c r="AO889">
        <v>-6.0049999999999999</v>
      </c>
      <c r="AP889">
        <v>1.3573</v>
      </c>
      <c r="AQ889">
        <v>0.1867</v>
      </c>
      <c r="AR889">
        <v>0.25190000000000001</v>
      </c>
      <c r="AS889">
        <v>-0.63029999999999997</v>
      </c>
      <c r="AT889">
        <v>-1.3016000000000001</v>
      </c>
      <c r="AU889">
        <v>-1.0989</v>
      </c>
      <c r="AV889">
        <v>0.27239999999999998</v>
      </c>
      <c r="AW889">
        <v>0.16239999999999999</v>
      </c>
      <c r="AX889">
        <v>-9.0899999999999995E-2</v>
      </c>
      <c r="AY889">
        <v>0.14760000000000001</v>
      </c>
      <c r="AZ889">
        <v>-1.2769999999999999</v>
      </c>
      <c r="BA889">
        <v>-2.2808000000000002</v>
      </c>
      <c r="BB889">
        <v>-5.0979999999999999</v>
      </c>
      <c r="BC889">
        <v>-4.7869999999999999</v>
      </c>
      <c r="BD889">
        <v>-4.2651000000000003</v>
      </c>
      <c r="BE889">
        <v>-4.6391999999999998</v>
      </c>
      <c r="BF889">
        <v>-0.78910000000000002</v>
      </c>
      <c r="BG889">
        <v>-10.5313</v>
      </c>
      <c r="BH889">
        <v>-0.10249999999999999</v>
      </c>
      <c r="BI889">
        <v>0.49280000000000002</v>
      </c>
    </row>
    <row r="890" spans="1:61" hidden="1">
      <c r="A890" t="s">
        <v>1113</v>
      </c>
      <c r="B890" t="s">
        <v>48</v>
      </c>
      <c r="C890" t="s">
        <v>1042</v>
      </c>
      <c r="D890" t="s">
        <v>1081</v>
      </c>
      <c r="E890" t="s">
        <v>1044</v>
      </c>
      <c r="F890" t="s">
        <v>1</v>
      </c>
      <c r="G890" t="s">
        <v>1</v>
      </c>
      <c r="H890" t="s">
        <v>1</v>
      </c>
      <c r="I890" t="s">
        <v>1</v>
      </c>
      <c r="J890" t="s">
        <v>1</v>
      </c>
      <c r="K890" t="s">
        <v>1</v>
      </c>
      <c r="L890" t="s">
        <v>1</v>
      </c>
      <c r="M890" t="s">
        <v>1</v>
      </c>
      <c r="N890" t="s">
        <v>1</v>
      </c>
      <c r="O890" t="s">
        <v>1</v>
      </c>
      <c r="P890" t="s">
        <v>1</v>
      </c>
      <c r="Q890" t="s">
        <v>1</v>
      </c>
      <c r="R890" t="s">
        <v>1</v>
      </c>
      <c r="S890" t="s">
        <v>1</v>
      </c>
      <c r="T890" t="s">
        <v>1</v>
      </c>
      <c r="U890" t="s">
        <v>1</v>
      </c>
      <c r="V890" t="s">
        <v>1</v>
      </c>
      <c r="W890" t="s">
        <v>1</v>
      </c>
      <c r="X890" t="s">
        <v>1</v>
      </c>
      <c r="Y890" t="s">
        <v>1</v>
      </c>
      <c r="Z890" t="s">
        <v>1</v>
      </c>
      <c r="AA890" t="s">
        <v>1</v>
      </c>
      <c r="AB890" t="s">
        <v>1</v>
      </c>
      <c r="AC890" t="s">
        <v>1</v>
      </c>
      <c r="AD890" t="s">
        <v>1</v>
      </c>
      <c r="AE890" t="s">
        <v>1</v>
      </c>
      <c r="AF890" t="s">
        <v>1</v>
      </c>
      <c r="AG890" t="s">
        <v>1</v>
      </c>
      <c r="AH890" t="s">
        <v>1</v>
      </c>
      <c r="AI890" t="s">
        <v>1</v>
      </c>
      <c r="AJ890" t="s">
        <v>1</v>
      </c>
      <c r="AK890" t="s">
        <v>1</v>
      </c>
      <c r="AL890" t="s">
        <v>1</v>
      </c>
      <c r="AM890" t="s">
        <v>1</v>
      </c>
      <c r="AN890" t="s">
        <v>1</v>
      </c>
      <c r="AO890">
        <v>-0.75819999999999999</v>
      </c>
      <c r="AP890">
        <v>-8.0831999999999997</v>
      </c>
      <c r="AQ890">
        <v>-4.7797000000000001</v>
      </c>
      <c r="AR890">
        <v>-3.7606000000000002</v>
      </c>
      <c r="AS890">
        <v>-3.8090000000000002</v>
      </c>
      <c r="AT890">
        <v>-7.2149999999999999</v>
      </c>
      <c r="AU890">
        <v>-1.2093</v>
      </c>
      <c r="AV890">
        <v>-3.4159000000000002</v>
      </c>
      <c r="AW890">
        <v>0.92630000000000001</v>
      </c>
      <c r="AX890">
        <v>0.91210000000000002</v>
      </c>
      <c r="AY890">
        <v>-0.57530000000000003</v>
      </c>
      <c r="AZ890">
        <v>-2.3292000000000002</v>
      </c>
      <c r="BA890">
        <v>-2.9906000000000001</v>
      </c>
      <c r="BB890">
        <v>-3.9609000000000001</v>
      </c>
      <c r="BC890">
        <v>-6.6616</v>
      </c>
      <c r="BD890">
        <v>-6.6032999999999999</v>
      </c>
      <c r="BE890">
        <v>-3.5402</v>
      </c>
      <c r="BF890">
        <v>-2.6676000000000002</v>
      </c>
      <c r="BG890">
        <v>-0.2288</v>
      </c>
      <c r="BH890">
        <v>-0.34510000000000002</v>
      </c>
      <c r="BI890">
        <v>-0.34560000000000002</v>
      </c>
    </row>
    <row r="891" spans="1:61" hidden="1">
      <c r="A891" t="s">
        <v>1114</v>
      </c>
      <c r="B891" t="s">
        <v>49</v>
      </c>
      <c r="C891" t="s">
        <v>1042</v>
      </c>
      <c r="D891" t="s">
        <v>1081</v>
      </c>
      <c r="E891" t="s">
        <v>1044</v>
      </c>
      <c r="F891" t="s">
        <v>1</v>
      </c>
      <c r="G891" t="s">
        <v>1</v>
      </c>
      <c r="H891" t="s">
        <v>1</v>
      </c>
      <c r="I891" t="s">
        <v>1</v>
      </c>
      <c r="J891" t="s">
        <v>1</v>
      </c>
      <c r="K891" t="s">
        <v>1</v>
      </c>
      <c r="L891" t="s">
        <v>1</v>
      </c>
      <c r="M891" t="s">
        <v>1</v>
      </c>
      <c r="N891" t="s">
        <v>1</v>
      </c>
      <c r="O891" t="s">
        <v>1</v>
      </c>
      <c r="P891" t="s">
        <v>1</v>
      </c>
      <c r="Q891" t="s">
        <v>1</v>
      </c>
      <c r="R891" t="s">
        <v>1</v>
      </c>
      <c r="S891" t="s">
        <v>1</v>
      </c>
      <c r="T891" t="s">
        <v>1</v>
      </c>
      <c r="U891">
        <v>4.6026999999999996</v>
      </c>
      <c r="V891">
        <v>8.4304000000000006</v>
      </c>
      <c r="W891">
        <v>8.3439999999999994</v>
      </c>
      <c r="X891">
        <v>6.1658999999999997</v>
      </c>
      <c r="Y891">
        <v>4.5867000000000004</v>
      </c>
      <c r="Z891">
        <v>4.2721999999999998</v>
      </c>
      <c r="AA891">
        <v>6.4461000000000004</v>
      </c>
      <c r="AB891">
        <v>4.5448000000000004</v>
      </c>
      <c r="AC891">
        <v>3.2431000000000001</v>
      </c>
      <c r="AD891">
        <v>5.0465</v>
      </c>
      <c r="AE891">
        <v>5.0900999999999996</v>
      </c>
      <c r="AF891">
        <v>5.3846999999999996</v>
      </c>
      <c r="AG891">
        <v>2.5910000000000002</v>
      </c>
      <c r="AH891">
        <v>4.8535000000000004</v>
      </c>
      <c r="AI891">
        <v>4.9173999999999998</v>
      </c>
      <c r="AJ891">
        <v>3.5935000000000001</v>
      </c>
      <c r="AK891">
        <v>1.1865000000000001</v>
      </c>
      <c r="AL891">
        <v>0.26650000000000001</v>
      </c>
      <c r="AM891">
        <v>0.7621</v>
      </c>
      <c r="AN891">
        <v>0.97140000000000004</v>
      </c>
      <c r="AO891">
        <v>0.3493</v>
      </c>
      <c r="AP891">
        <v>2.9028</v>
      </c>
      <c r="AQ891">
        <v>3.4169</v>
      </c>
      <c r="AR891">
        <v>4.9015000000000004</v>
      </c>
      <c r="AS891">
        <v>4.2629999999999999</v>
      </c>
      <c r="AT891">
        <v>8.6158000000000001</v>
      </c>
      <c r="AU891">
        <v>6.9120999999999997</v>
      </c>
      <c r="AV891">
        <v>6.1443000000000003</v>
      </c>
      <c r="AW891">
        <v>4.7991999999999999</v>
      </c>
      <c r="AX891">
        <v>3.7593000000000001</v>
      </c>
      <c r="AY891">
        <v>3.8769999999999998</v>
      </c>
      <c r="AZ891">
        <v>3.9348000000000001</v>
      </c>
      <c r="BA891">
        <v>3.1638000000000002</v>
      </c>
      <c r="BB891">
        <v>2.6958000000000002</v>
      </c>
      <c r="BC891">
        <v>0.78739999999999999</v>
      </c>
      <c r="BD891">
        <v>-0.6754</v>
      </c>
      <c r="BE891">
        <v>-8.0299999999999996E-2</v>
      </c>
      <c r="BF891">
        <v>-0.52270000000000005</v>
      </c>
      <c r="BG891">
        <v>-2.4799999999999999E-2</v>
      </c>
      <c r="BH891">
        <v>-9.1499999999999998E-2</v>
      </c>
      <c r="BI891">
        <v>0.5091</v>
      </c>
    </row>
    <row r="892" spans="1:61" hidden="1">
      <c r="A892" t="s">
        <v>1115</v>
      </c>
      <c r="B892" t="s">
        <v>50</v>
      </c>
      <c r="C892" t="s">
        <v>1042</v>
      </c>
      <c r="D892" t="s">
        <v>1081</v>
      </c>
      <c r="E892" t="s">
        <v>1044</v>
      </c>
      <c r="F892" t="s">
        <v>1</v>
      </c>
      <c r="G892" t="s">
        <v>1</v>
      </c>
      <c r="H892" t="s">
        <v>1</v>
      </c>
      <c r="I892" t="s">
        <v>1</v>
      </c>
      <c r="J892" t="s">
        <v>1</v>
      </c>
      <c r="K892" t="s">
        <v>1</v>
      </c>
      <c r="L892" t="s">
        <v>1</v>
      </c>
      <c r="M892" t="s">
        <v>1</v>
      </c>
      <c r="N892" t="s">
        <v>1</v>
      </c>
      <c r="O892" t="s">
        <v>1</v>
      </c>
      <c r="P892" t="s">
        <v>1</v>
      </c>
      <c r="Q892" t="s">
        <v>1</v>
      </c>
      <c r="R892" t="s">
        <v>1</v>
      </c>
      <c r="S892" t="s">
        <v>1</v>
      </c>
      <c r="T892" t="s">
        <v>1</v>
      </c>
      <c r="U892" t="s">
        <v>1</v>
      </c>
      <c r="V892" t="s">
        <v>1</v>
      </c>
      <c r="W892" t="s">
        <v>1</v>
      </c>
      <c r="X892" t="s">
        <v>1</v>
      </c>
      <c r="Y892" t="s">
        <v>1</v>
      </c>
      <c r="Z892" t="s">
        <v>1</v>
      </c>
      <c r="AA892" t="s">
        <v>1</v>
      </c>
      <c r="AB892" t="s">
        <v>1</v>
      </c>
      <c r="AC892" t="s">
        <v>1</v>
      </c>
      <c r="AD892" t="s">
        <v>1</v>
      </c>
      <c r="AE892" t="s">
        <v>1</v>
      </c>
      <c r="AF892" t="s">
        <v>1</v>
      </c>
      <c r="AG892" t="s">
        <v>1</v>
      </c>
      <c r="AH892" t="s">
        <v>1</v>
      </c>
      <c r="AI892" t="s">
        <v>1</v>
      </c>
      <c r="AJ892" t="s">
        <v>1</v>
      </c>
      <c r="AK892" t="s">
        <v>1</v>
      </c>
      <c r="AL892" t="s">
        <v>1</v>
      </c>
      <c r="AM892">
        <v>-1.8843000000000001</v>
      </c>
      <c r="AN892">
        <v>-0.71709999999999996</v>
      </c>
      <c r="AO892">
        <v>-1.0730999999999999</v>
      </c>
      <c r="AP892">
        <v>3.4180999999999999</v>
      </c>
      <c r="AQ892">
        <v>4.8181000000000003</v>
      </c>
      <c r="AR892">
        <v>5.8936999999999999</v>
      </c>
      <c r="AS892">
        <v>4.3068</v>
      </c>
      <c r="AT892">
        <v>5.8380999999999998</v>
      </c>
      <c r="AU892">
        <v>4.0019999999999998</v>
      </c>
      <c r="AV892">
        <v>1.5243</v>
      </c>
      <c r="AW892">
        <v>1.2399</v>
      </c>
      <c r="AX892">
        <v>1.6538999999999999</v>
      </c>
      <c r="AY892">
        <v>2.9157000000000002</v>
      </c>
      <c r="AZ892">
        <v>1.9702999999999999</v>
      </c>
      <c r="BA892">
        <v>2.7246999999999999</v>
      </c>
      <c r="BB892">
        <v>2.8184999999999998</v>
      </c>
      <c r="BC892">
        <v>3.3466</v>
      </c>
      <c r="BD892">
        <v>1.6682999999999999</v>
      </c>
      <c r="BE892">
        <v>1.1518999999999999</v>
      </c>
      <c r="BF892">
        <v>0.73629999999999995</v>
      </c>
      <c r="BG892">
        <v>0.2873</v>
      </c>
      <c r="BH892">
        <v>-0.75690000000000002</v>
      </c>
      <c r="BI892">
        <v>-0.41870000000000002</v>
      </c>
    </row>
    <row r="893" spans="1:61" hidden="1">
      <c r="A893" t="s">
        <v>1116</v>
      </c>
      <c r="B893" t="s">
        <v>51</v>
      </c>
      <c r="C893" t="s">
        <v>1042</v>
      </c>
      <c r="D893" t="s">
        <v>1081</v>
      </c>
      <c r="E893" t="s">
        <v>1044</v>
      </c>
      <c r="F893" t="s">
        <v>1</v>
      </c>
      <c r="G893" t="s">
        <v>1</v>
      </c>
      <c r="H893" t="s">
        <v>1</v>
      </c>
      <c r="I893" t="s">
        <v>1</v>
      </c>
      <c r="J893" t="s">
        <v>1</v>
      </c>
      <c r="K893" t="s">
        <v>1</v>
      </c>
      <c r="L893" t="s">
        <v>1</v>
      </c>
      <c r="M893" t="s">
        <v>1</v>
      </c>
      <c r="N893" t="s">
        <v>1</v>
      </c>
      <c r="O893" t="s">
        <v>1</v>
      </c>
      <c r="P893" t="s">
        <v>1</v>
      </c>
      <c r="Q893" t="s">
        <v>1</v>
      </c>
      <c r="R893" t="s">
        <v>1</v>
      </c>
      <c r="S893" t="s">
        <v>1</v>
      </c>
      <c r="T893" t="s">
        <v>1</v>
      </c>
      <c r="U893" t="s">
        <v>1</v>
      </c>
      <c r="V893" t="s">
        <v>1</v>
      </c>
      <c r="W893" t="s">
        <v>1</v>
      </c>
      <c r="X893" t="s">
        <v>1</v>
      </c>
      <c r="Y893" t="s">
        <v>1</v>
      </c>
      <c r="Z893" t="s">
        <v>1</v>
      </c>
      <c r="AA893" t="s">
        <v>1</v>
      </c>
      <c r="AB893" t="s">
        <v>1</v>
      </c>
      <c r="AC893" t="s">
        <v>1</v>
      </c>
      <c r="AD893" t="s">
        <v>1</v>
      </c>
      <c r="AE893" t="s">
        <v>1</v>
      </c>
      <c r="AF893">
        <v>2.0367000000000002</v>
      </c>
      <c r="AG893">
        <v>1.9105000000000001</v>
      </c>
      <c r="AH893">
        <v>2.9754</v>
      </c>
      <c r="AI893">
        <v>3.3546</v>
      </c>
      <c r="AJ893">
        <v>1.1433</v>
      </c>
      <c r="AK893">
        <v>0.76890000000000003</v>
      </c>
      <c r="AL893">
        <v>-2.0407999999999999</v>
      </c>
      <c r="AM893">
        <v>-3.6454</v>
      </c>
      <c r="AN893">
        <v>-2.9929000000000001</v>
      </c>
      <c r="AO893">
        <v>-1.9248000000000001</v>
      </c>
      <c r="AP893">
        <v>-0.37769999999999998</v>
      </c>
      <c r="AQ893">
        <v>1.3031999999999999</v>
      </c>
      <c r="AR893">
        <v>3.1934999999999998</v>
      </c>
      <c r="AS893">
        <v>3.7471999999999999</v>
      </c>
      <c r="AT893">
        <v>5.8749000000000002</v>
      </c>
      <c r="AU893">
        <v>2.7214</v>
      </c>
      <c r="AV893">
        <v>0.1278</v>
      </c>
      <c r="AW893">
        <v>-1.8294999999999999</v>
      </c>
      <c r="AX893">
        <v>-2.2094999999999998</v>
      </c>
      <c r="AY893">
        <v>-2.5301999999999998</v>
      </c>
      <c r="AZ893">
        <v>-2.4258000000000002</v>
      </c>
      <c r="BA893">
        <v>-3.2271000000000001</v>
      </c>
      <c r="BB893">
        <v>-4.2903000000000002</v>
      </c>
      <c r="BC893">
        <v>-7.9059999999999997</v>
      </c>
      <c r="BD893">
        <v>-5.9438000000000004</v>
      </c>
      <c r="BE893">
        <v>-3.2963</v>
      </c>
      <c r="BF893">
        <v>-1.7068000000000001</v>
      </c>
      <c r="BG893">
        <v>-1.6355</v>
      </c>
      <c r="BH893">
        <v>-1.698</v>
      </c>
      <c r="BI893">
        <v>-1.2926</v>
      </c>
    </row>
    <row r="894" spans="1:61" hidden="1">
      <c r="A894" t="s">
        <v>1117</v>
      </c>
      <c r="B894" t="s">
        <v>150</v>
      </c>
      <c r="C894" t="s">
        <v>1042</v>
      </c>
      <c r="D894" t="s">
        <v>1118</v>
      </c>
      <c r="E894" t="s">
        <v>1044</v>
      </c>
      <c r="F894" t="s">
        <v>1</v>
      </c>
      <c r="G894" t="s">
        <v>1</v>
      </c>
      <c r="H894" t="s">
        <v>1</v>
      </c>
      <c r="I894" t="s">
        <v>1</v>
      </c>
      <c r="J894" t="s">
        <v>1</v>
      </c>
      <c r="K894" t="s">
        <v>1</v>
      </c>
      <c r="L894" t="s">
        <v>1</v>
      </c>
      <c r="M894" t="s">
        <v>1</v>
      </c>
      <c r="N894" t="s">
        <v>1</v>
      </c>
      <c r="O894" t="s">
        <v>1</v>
      </c>
      <c r="P894" t="s">
        <v>1</v>
      </c>
      <c r="Q894" t="s">
        <v>1</v>
      </c>
      <c r="R894" t="s">
        <v>1</v>
      </c>
      <c r="S894" t="s">
        <v>1</v>
      </c>
      <c r="T894" t="s">
        <v>1</v>
      </c>
      <c r="U894" t="s">
        <v>1</v>
      </c>
      <c r="V894" t="s">
        <v>1</v>
      </c>
      <c r="W894" t="s">
        <v>1</v>
      </c>
      <c r="X894" t="s">
        <v>1</v>
      </c>
      <c r="Y894" t="s">
        <v>1</v>
      </c>
      <c r="Z894" t="s">
        <v>1</v>
      </c>
      <c r="AA894" t="s">
        <v>1</v>
      </c>
      <c r="AB894" t="s">
        <v>1</v>
      </c>
      <c r="AC894" t="s">
        <v>1</v>
      </c>
      <c r="AD894" t="s">
        <v>1</v>
      </c>
      <c r="AE894" t="s">
        <v>1</v>
      </c>
      <c r="AF894" t="s">
        <v>1</v>
      </c>
      <c r="AG894" t="s">
        <v>1</v>
      </c>
      <c r="AH894" t="s">
        <v>1</v>
      </c>
      <c r="AI894" t="s">
        <v>1</v>
      </c>
      <c r="AJ894" t="s">
        <v>1</v>
      </c>
      <c r="AK894" t="s">
        <v>1</v>
      </c>
      <c r="AL894" t="s">
        <v>1</v>
      </c>
      <c r="AM894" t="s">
        <v>1</v>
      </c>
      <c r="AN894" t="s">
        <v>1</v>
      </c>
      <c r="AO894" t="s">
        <v>1</v>
      </c>
      <c r="AP894" t="s">
        <v>1</v>
      </c>
      <c r="AQ894" t="s">
        <v>1</v>
      </c>
      <c r="AR894" t="s">
        <v>1</v>
      </c>
      <c r="AS894" t="s">
        <v>1</v>
      </c>
      <c r="AT894" t="s">
        <v>1</v>
      </c>
      <c r="AU894" t="s">
        <v>1</v>
      </c>
      <c r="AV894" t="s">
        <v>1</v>
      </c>
      <c r="AW894" t="s">
        <v>1</v>
      </c>
      <c r="AX894" t="s">
        <v>1</v>
      </c>
      <c r="AY894" t="s">
        <v>1</v>
      </c>
      <c r="AZ894" t="s">
        <v>1</v>
      </c>
      <c r="BA894" t="s">
        <v>1</v>
      </c>
      <c r="BB894" t="s">
        <v>1</v>
      </c>
      <c r="BC894">
        <v>44.07</v>
      </c>
      <c r="BD894">
        <v>44.048099999999998</v>
      </c>
      <c r="BE894">
        <v>44.634799999999998</v>
      </c>
      <c r="BF894">
        <v>45.405700000000003</v>
      </c>
      <c r="BG894">
        <v>45.692999999999998</v>
      </c>
      <c r="BH894">
        <v>45.754899999999999</v>
      </c>
      <c r="BI894">
        <v>45.189399999999999</v>
      </c>
    </row>
    <row r="895" spans="1:61" hidden="1">
      <c r="A895" t="s">
        <v>1119</v>
      </c>
      <c r="B895" t="s">
        <v>155</v>
      </c>
      <c r="C895" t="s">
        <v>1042</v>
      </c>
      <c r="D895" t="s">
        <v>1118</v>
      </c>
      <c r="E895" t="s">
        <v>1044</v>
      </c>
      <c r="F895" t="s">
        <v>1</v>
      </c>
      <c r="G895" t="s">
        <v>1</v>
      </c>
      <c r="H895" t="s">
        <v>1</v>
      </c>
      <c r="I895" t="s">
        <v>1</v>
      </c>
      <c r="J895" t="s">
        <v>1</v>
      </c>
      <c r="K895" t="s">
        <v>1</v>
      </c>
      <c r="L895" t="s">
        <v>1</v>
      </c>
      <c r="M895" t="s">
        <v>1</v>
      </c>
      <c r="N895" t="s">
        <v>1</v>
      </c>
      <c r="O895" t="s">
        <v>1</v>
      </c>
      <c r="P895" t="s">
        <v>1</v>
      </c>
      <c r="Q895" t="s">
        <v>1</v>
      </c>
      <c r="R895" t="s">
        <v>1</v>
      </c>
      <c r="S895" t="s">
        <v>1</v>
      </c>
      <c r="T895" t="s">
        <v>1</v>
      </c>
      <c r="U895" t="s">
        <v>1</v>
      </c>
      <c r="V895" t="s">
        <v>1</v>
      </c>
      <c r="W895" t="s">
        <v>1</v>
      </c>
      <c r="X895" t="s">
        <v>1</v>
      </c>
      <c r="Y895" t="s">
        <v>1</v>
      </c>
      <c r="Z895" t="s">
        <v>1</v>
      </c>
      <c r="AA895" t="s">
        <v>1</v>
      </c>
      <c r="AB895" t="s">
        <v>1</v>
      </c>
      <c r="AC895" t="s">
        <v>1</v>
      </c>
      <c r="AD895" t="s">
        <v>1</v>
      </c>
      <c r="AE895" t="s">
        <v>1</v>
      </c>
      <c r="AF895" t="s">
        <v>1</v>
      </c>
      <c r="AG895" t="s">
        <v>1</v>
      </c>
      <c r="AH895" t="s">
        <v>1</v>
      </c>
      <c r="AI895" t="s">
        <v>1</v>
      </c>
      <c r="AJ895" t="s">
        <v>1</v>
      </c>
      <c r="AK895" t="s">
        <v>1</v>
      </c>
      <c r="AL895" t="s">
        <v>1</v>
      </c>
      <c r="AM895" t="s">
        <v>1</v>
      </c>
      <c r="AN895" t="s">
        <v>1</v>
      </c>
      <c r="AO895">
        <v>44.8506</v>
      </c>
      <c r="AP895">
        <v>45.412500000000001</v>
      </c>
      <c r="AQ895">
        <v>45.321899999999999</v>
      </c>
      <c r="AR895">
        <v>45.204000000000001</v>
      </c>
      <c r="AS895">
        <v>45.666200000000003</v>
      </c>
      <c r="AT895">
        <v>45.267800000000001</v>
      </c>
      <c r="AU895">
        <v>44.5886</v>
      </c>
      <c r="AV895">
        <v>43.930900000000001</v>
      </c>
      <c r="AW895">
        <v>43.938499999999998</v>
      </c>
      <c r="AX895">
        <v>43.810699999999997</v>
      </c>
      <c r="AY895">
        <v>44.182499999999997</v>
      </c>
      <c r="AZ895">
        <v>44.692</v>
      </c>
      <c r="BA895">
        <v>44.7014</v>
      </c>
      <c r="BB895">
        <v>44.6768</v>
      </c>
      <c r="BC895">
        <v>44.082099999999997</v>
      </c>
      <c r="BD895">
        <v>44.061</v>
      </c>
      <c r="BE895">
        <v>44.650199999999998</v>
      </c>
      <c r="BF895">
        <v>45.421900000000001</v>
      </c>
      <c r="BG895">
        <v>45.709200000000003</v>
      </c>
      <c r="BH895">
        <v>45.764299999999999</v>
      </c>
      <c r="BI895">
        <v>45.195099999999996</v>
      </c>
    </row>
    <row r="896" spans="1:61" hidden="1">
      <c r="A896" t="s">
        <v>1120</v>
      </c>
      <c r="B896" t="s">
        <v>157</v>
      </c>
      <c r="C896" t="s">
        <v>1042</v>
      </c>
      <c r="D896" t="s">
        <v>1118</v>
      </c>
      <c r="E896" t="s">
        <v>1044</v>
      </c>
      <c r="F896" t="s">
        <v>1</v>
      </c>
      <c r="G896" t="s">
        <v>1</v>
      </c>
      <c r="H896" t="s">
        <v>1</v>
      </c>
      <c r="I896" t="s">
        <v>1</v>
      </c>
      <c r="J896" t="s">
        <v>1</v>
      </c>
      <c r="K896" t="s">
        <v>1</v>
      </c>
      <c r="L896" t="s">
        <v>1</v>
      </c>
      <c r="M896" t="s">
        <v>1</v>
      </c>
      <c r="N896" t="s">
        <v>1</v>
      </c>
      <c r="O896" t="s">
        <v>1</v>
      </c>
      <c r="P896" t="s">
        <v>1</v>
      </c>
      <c r="Q896" t="s">
        <v>1</v>
      </c>
      <c r="R896" t="s">
        <v>1</v>
      </c>
      <c r="S896" t="s">
        <v>1</v>
      </c>
      <c r="T896" t="s">
        <v>1</v>
      </c>
      <c r="U896" t="s">
        <v>1</v>
      </c>
      <c r="V896" t="s">
        <v>1</v>
      </c>
      <c r="W896" t="s">
        <v>1</v>
      </c>
      <c r="X896" t="s">
        <v>1</v>
      </c>
      <c r="Y896" t="s">
        <v>1</v>
      </c>
      <c r="Z896" t="s">
        <v>1</v>
      </c>
      <c r="AA896" t="s">
        <v>1</v>
      </c>
      <c r="AB896" t="s">
        <v>1</v>
      </c>
      <c r="AC896" t="s">
        <v>1</v>
      </c>
      <c r="AD896" t="s">
        <v>1</v>
      </c>
      <c r="AE896" t="s">
        <v>1</v>
      </c>
      <c r="AF896" t="s">
        <v>1</v>
      </c>
      <c r="AG896" t="s">
        <v>1</v>
      </c>
      <c r="AH896" t="s">
        <v>1</v>
      </c>
      <c r="AI896" t="s">
        <v>1</v>
      </c>
      <c r="AJ896" t="s">
        <v>1</v>
      </c>
      <c r="AK896" t="s">
        <v>1</v>
      </c>
      <c r="AL896" t="s">
        <v>1</v>
      </c>
      <c r="AM896" t="s">
        <v>1</v>
      </c>
      <c r="AN896" t="s">
        <v>1</v>
      </c>
      <c r="AO896">
        <v>44.991999999999997</v>
      </c>
      <c r="AP896">
        <v>45.561399999999999</v>
      </c>
      <c r="AQ896">
        <v>45.562199999999997</v>
      </c>
      <c r="AR896">
        <v>45.487200000000001</v>
      </c>
      <c r="AS896">
        <v>45.939900000000002</v>
      </c>
      <c r="AT896">
        <v>45.603200000000001</v>
      </c>
      <c r="AU896">
        <v>44.925600000000003</v>
      </c>
      <c r="AV896">
        <v>44.232500000000002</v>
      </c>
      <c r="AW896">
        <v>44.218899999999998</v>
      </c>
      <c r="AX896">
        <v>44.142600000000002</v>
      </c>
      <c r="AY896">
        <v>44.543599999999998</v>
      </c>
      <c r="AZ896">
        <v>45.084800000000001</v>
      </c>
      <c r="BA896">
        <v>45.068800000000003</v>
      </c>
      <c r="BB896">
        <v>45.157600000000002</v>
      </c>
      <c r="BC896">
        <v>44.591299999999997</v>
      </c>
      <c r="BD896">
        <v>44.587200000000003</v>
      </c>
      <c r="BE896">
        <v>45.116799999999998</v>
      </c>
      <c r="BF896">
        <v>46.023800000000001</v>
      </c>
      <c r="BG896">
        <v>46.3551</v>
      </c>
      <c r="BH896">
        <v>46.115000000000002</v>
      </c>
      <c r="BI896">
        <v>45.8093</v>
      </c>
    </row>
    <row r="897" spans="1:61" hidden="1">
      <c r="A897" t="s">
        <v>1121</v>
      </c>
      <c r="B897" t="s">
        <v>159</v>
      </c>
      <c r="C897" t="s">
        <v>1042</v>
      </c>
      <c r="D897" t="s">
        <v>1118</v>
      </c>
      <c r="E897" t="s">
        <v>1044</v>
      </c>
      <c r="F897" t="s">
        <v>1</v>
      </c>
      <c r="G897" t="s">
        <v>1</v>
      </c>
      <c r="H897" t="s">
        <v>1</v>
      </c>
      <c r="I897" t="s">
        <v>1</v>
      </c>
      <c r="J897" t="s">
        <v>1</v>
      </c>
      <c r="K897" t="s">
        <v>1</v>
      </c>
      <c r="L897" t="s">
        <v>1</v>
      </c>
      <c r="M897" t="s">
        <v>1</v>
      </c>
      <c r="N897" t="s">
        <v>1</v>
      </c>
      <c r="O897" t="s">
        <v>1</v>
      </c>
      <c r="P897" t="s">
        <v>1</v>
      </c>
      <c r="Q897" t="s">
        <v>1</v>
      </c>
      <c r="R897" t="s">
        <v>1</v>
      </c>
      <c r="S897" t="s">
        <v>1</v>
      </c>
      <c r="T897" t="s">
        <v>1</v>
      </c>
      <c r="U897" t="s">
        <v>1</v>
      </c>
      <c r="V897" t="s">
        <v>1</v>
      </c>
      <c r="W897" t="s">
        <v>1</v>
      </c>
      <c r="X897" t="s">
        <v>1</v>
      </c>
      <c r="Y897" t="s">
        <v>1</v>
      </c>
      <c r="Z897" t="s">
        <v>1</v>
      </c>
      <c r="AA897" t="s">
        <v>1</v>
      </c>
      <c r="AB897" t="s">
        <v>1</v>
      </c>
      <c r="AC897" t="s">
        <v>1</v>
      </c>
      <c r="AD897" t="s">
        <v>1</v>
      </c>
      <c r="AE897" t="s">
        <v>1</v>
      </c>
      <c r="AF897" t="s">
        <v>1</v>
      </c>
      <c r="AG897" t="s">
        <v>1</v>
      </c>
      <c r="AH897" t="s">
        <v>1</v>
      </c>
      <c r="AI897" t="s">
        <v>1</v>
      </c>
      <c r="AJ897" t="s">
        <v>1</v>
      </c>
      <c r="AK897" t="s">
        <v>1</v>
      </c>
      <c r="AL897" t="s">
        <v>1</v>
      </c>
      <c r="AM897" t="s">
        <v>1</v>
      </c>
      <c r="AN897" t="s">
        <v>1</v>
      </c>
      <c r="AO897">
        <v>45.499299999999998</v>
      </c>
      <c r="AP897">
        <v>46.0976</v>
      </c>
      <c r="AQ897">
        <v>46.363799999999998</v>
      </c>
      <c r="AR897">
        <v>46.064599999999999</v>
      </c>
      <c r="AS897">
        <v>46.545699999999997</v>
      </c>
      <c r="AT897">
        <v>46.091200000000001</v>
      </c>
      <c r="AU897">
        <v>45.27</v>
      </c>
      <c r="AV897">
        <v>44.810200000000002</v>
      </c>
      <c r="AW897">
        <v>44.796500000000002</v>
      </c>
      <c r="AX897">
        <v>44.504399999999997</v>
      </c>
      <c r="AY897">
        <v>44.758699999999997</v>
      </c>
      <c r="AZ897">
        <v>45.307600000000001</v>
      </c>
      <c r="BA897">
        <v>45.382899999999999</v>
      </c>
      <c r="BB897">
        <v>45.064500000000002</v>
      </c>
      <c r="BC897">
        <v>44.8001</v>
      </c>
      <c r="BD897">
        <v>44.791600000000003</v>
      </c>
      <c r="BE897">
        <v>45.349699999999999</v>
      </c>
      <c r="BF897">
        <v>46.217599999999997</v>
      </c>
      <c r="BG897">
        <v>46.7348</v>
      </c>
      <c r="BH897">
        <v>46.700099999999999</v>
      </c>
      <c r="BI897">
        <v>46.449800000000003</v>
      </c>
    </row>
    <row r="898" spans="1:61" hidden="1">
      <c r="A898" t="s">
        <v>1122</v>
      </c>
      <c r="B898" t="s">
        <v>161</v>
      </c>
      <c r="C898" t="s">
        <v>1042</v>
      </c>
      <c r="D898" t="s">
        <v>1118</v>
      </c>
      <c r="E898" t="s">
        <v>1044</v>
      </c>
      <c r="F898" t="s">
        <v>1</v>
      </c>
      <c r="G898" t="s">
        <v>1</v>
      </c>
      <c r="H898" t="s">
        <v>1</v>
      </c>
      <c r="I898" t="s">
        <v>1</v>
      </c>
      <c r="J898" t="s">
        <v>1</v>
      </c>
      <c r="K898" t="s">
        <v>1</v>
      </c>
      <c r="L898" t="s">
        <v>1</v>
      </c>
      <c r="M898" t="s">
        <v>1</v>
      </c>
      <c r="N898" t="s">
        <v>1</v>
      </c>
      <c r="O898" t="s">
        <v>1</v>
      </c>
      <c r="P898" t="s">
        <v>1</v>
      </c>
      <c r="Q898" t="s">
        <v>1</v>
      </c>
      <c r="R898" t="s">
        <v>1</v>
      </c>
      <c r="S898" t="s">
        <v>1</v>
      </c>
      <c r="T898" t="s">
        <v>1</v>
      </c>
      <c r="U898" t="s">
        <v>1</v>
      </c>
      <c r="V898" t="s">
        <v>1</v>
      </c>
      <c r="W898" t="s">
        <v>1</v>
      </c>
      <c r="X898" t="s">
        <v>1</v>
      </c>
      <c r="Y898" t="s">
        <v>1</v>
      </c>
      <c r="Z898" t="s">
        <v>1</v>
      </c>
      <c r="AA898" t="s">
        <v>1</v>
      </c>
      <c r="AB898" t="s">
        <v>1</v>
      </c>
      <c r="AC898" t="s">
        <v>1</v>
      </c>
      <c r="AD898" t="s">
        <v>1</v>
      </c>
      <c r="AE898" t="s">
        <v>1</v>
      </c>
      <c r="AF898" t="s">
        <v>1</v>
      </c>
      <c r="AG898" t="s">
        <v>1</v>
      </c>
      <c r="AH898" t="s">
        <v>1</v>
      </c>
      <c r="AI898" t="s">
        <v>1</v>
      </c>
      <c r="AJ898" t="s">
        <v>1</v>
      </c>
      <c r="AK898" t="s">
        <v>1</v>
      </c>
      <c r="AL898" t="s">
        <v>1</v>
      </c>
      <c r="AM898" t="s">
        <v>1</v>
      </c>
      <c r="AN898" t="s">
        <v>1</v>
      </c>
      <c r="AO898">
        <v>45.505099999999999</v>
      </c>
      <c r="AP898">
        <v>46.104999999999997</v>
      </c>
      <c r="AQ898">
        <v>46.371899999999997</v>
      </c>
      <c r="AR898">
        <v>46.071599999999997</v>
      </c>
      <c r="AS898">
        <v>46.555300000000003</v>
      </c>
      <c r="AT898">
        <v>46.105699999999999</v>
      </c>
      <c r="AU898">
        <v>45.286499999999997</v>
      </c>
      <c r="AV898">
        <v>44.825499999999998</v>
      </c>
      <c r="AW898">
        <v>44.811999999999998</v>
      </c>
      <c r="AX898">
        <v>44.518099999999997</v>
      </c>
      <c r="AY898">
        <v>44.7727</v>
      </c>
      <c r="AZ898">
        <v>45.319600000000001</v>
      </c>
      <c r="BA898">
        <v>45.402099999999997</v>
      </c>
      <c r="BB898">
        <v>45.0871</v>
      </c>
      <c r="BC898">
        <v>44.823099999999997</v>
      </c>
      <c r="BD898">
        <v>44.812399999999997</v>
      </c>
      <c r="BE898">
        <v>45.373800000000003</v>
      </c>
      <c r="BF898">
        <v>46.244700000000002</v>
      </c>
      <c r="BG898">
        <v>46.763500000000001</v>
      </c>
      <c r="BH898">
        <v>46.731000000000002</v>
      </c>
      <c r="BI898">
        <v>46.483400000000003</v>
      </c>
    </row>
    <row r="899" spans="1:61" hidden="1">
      <c r="A899" t="s">
        <v>1123</v>
      </c>
      <c r="B899" t="s">
        <v>23</v>
      </c>
      <c r="C899" t="s">
        <v>1042</v>
      </c>
      <c r="D899" t="s">
        <v>1118</v>
      </c>
      <c r="E899" t="s">
        <v>1044</v>
      </c>
      <c r="F899" t="s">
        <v>1</v>
      </c>
      <c r="G899" t="s">
        <v>1</v>
      </c>
      <c r="H899" t="s">
        <v>1</v>
      </c>
      <c r="I899" t="s">
        <v>1</v>
      </c>
      <c r="J899" t="s">
        <v>1</v>
      </c>
      <c r="K899" t="s">
        <v>1</v>
      </c>
      <c r="L899" t="s">
        <v>1</v>
      </c>
      <c r="M899" t="s">
        <v>1</v>
      </c>
      <c r="N899" t="s">
        <v>1</v>
      </c>
      <c r="O899" t="s">
        <v>1</v>
      </c>
      <c r="P899" t="s">
        <v>1</v>
      </c>
      <c r="Q899" t="s">
        <v>1</v>
      </c>
      <c r="R899" t="s">
        <v>1</v>
      </c>
      <c r="S899" t="s">
        <v>1</v>
      </c>
      <c r="T899" t="s">
        <v>1</v>
      </c>
      <c r="U899" t="s">
        <v>1</v>
      </c>
      <c r="V899" t="s">
        <v>1</v>
      </c>
      <c r="W899" t="s">
        <v>1</v>
      </c>
      <c r="X899" t="s">
        <v>1</v>
      </c>
      <c r="Y899" t="s">
        <v>1</v>
      </c>
      <c r="Z899" t="s">
        <v>1</v>
      </c>
      <c r="AA899" t="s">
        <v>1</v>
      </c>
      <c r="AB899" t="s">
        <v>1</v>
      </c>
      <c r="AC899" t="s">
        <v>1</v>
      </c>
      <c r="AD899" t="s">
        <v>1</v>
      </c>
      <c r="AE899" t="s">
        <v>1</v>
      </c>
      <c r="AF899" t="s">
        <v>1</v>
      </c>
      <c r="AG899" t="s">
        <v>1</v>
      </c>
      <c r="AH899" t="s">
        <v>1</v>
      </c>
      <c r="AI899" t="s">
        <v>1</v>
      </c>
      <c r="AJ899" t="s">
        <v>1</v>
      </c>
      <c r="AK899" t="s">
        <v>1</v>
      </c>
      <c r="AL899" t="s">
        <v>1</v>
      </c>
      <c r="AM899" t="s">
        <v>1</v>
      </c>
      <c r="AN899" t="s">
        <v>1</v>
      </c>
      <c r="AO899">
        <v>45.534199999999998</v>
      </c>
      <c r="AP899">
        <v>46.149099999999997</v>
      </c>
      <c r="AQ899">
        <v>46.427999999999997</v>
      </c>
      <c r="AR899">
        <v>46.131799999999998</v>
      </c>
      <c r="AS899">
        <v>46.6203</v>
      </c>
      <c r="AT899">
        <v>46.171900000000001</v>
      </c>
      <c r="AU899">
        <v>45.3504</v>
      </c>
      <c r="AV899">
        <v>44.888300000000001</v>
      </c>
      <c r="AW899">
        <v>44.872599999999998</v>
      </c>
      <c r="AX899">
        <v>44.588099999999997</v>
      </c>
      <c r="AY899">
        <v>44.845599999999997</v>
      </c>
      <c r="AZ899">
        <v>45.412999999999997</v>
      </c>
      <c r="BA899">
        <v>45.507899999999999</v>
      </c>
      <c r="BB899">
        <v>45.200499999999998</v>
      </c>
      <c r="BC899">
        <v>44.931600000000003</v>
      </c>
      <c r="BD899">
        <v>44.9283</v>
      </c>
      <c r="BE899">
        <v>45.491199999999999</v>
      </c>
      <c r="BF899">
        <v>46.378399999999999</v>
      </c>
      <c r="BG899">
        <v>46.888300000000001</v>
      </c>
      <c r="BH899">
        <v>46.858800000000002</v>
      </c>
      <c r="BI899">
        <v>46.616399999999999</v>
      </c>
    </row>
    <row r="900" spans="1:61" hidden="1">
      <c r="A900" t="s">
        <v>1124</v>
      </c>
      <c r="B900" t="s">
        <v>24</v>
      </c>
      <c r="C900" t="s">
        <v>1042</v>
      </c>
      <c r="D900" t="s">
        <v>1118</v>
      </c>
      <c r="E900" t="s">
        <v>1044</v>
      </c>
      <c r="F900" t="s">
        <v>1</v>
      </c>
      <c r="G900" t="s">
        <v>1</v>
      </c>
      <c r="H900" t="s">
        <v>1</v>
      </c>
      <c r="I900" t="s">
        <v>1</v>
      </c>
      <c r="J900" t="s">
        <v>1</v>
      </c>
      <c r="K900" t="s">
        <v>1</v>
      </c>
      <c r="L900" t="s">
        <v>1</v>
      </c>
      <c r="M900" t="s">
        <v>1</v>
      </c>
      <c r="N900" t="s">
        <v>1</v>
      </c>
      <c r="O900" t="s">
        <v>1</v>
      </c>
      <c r="P900">
        <v>38.108899999999998</v>
      </c>
      <c r="Q900">
        <v>38.685099999999998</v>
      </c>
      <c r="R900">
        <v>38.600499999999997</v>
      </c>
      <c r="S900">
        <v>39.640099999999997</v>
      </c>
      <c r="T900">
        <v>40.6111</v>
      </c>
      <c r="U900">
        <v>43.411099999999998</v>
      </c>
      <c r="V900">
        <v>43.548299999999998</v>
      </c>
      <c r="W900">
        <v>45.328800000000001</v>
      </c>
      <c r="X900">
        <v>46.2545</v>
      </c>
      <c r="Y900">
        <v>46.496600000000001</v>
      </c>
      <c r="Z900">
        <v>45.528300000000002</v>
      </c>
      <c r="AA900">
        <v>46.070700000000002</v>
      </c>
      <c r="AB900">
        <v>47.26</v>
      </c>
      <c r="AC900">
        <v>47.6053</v>
      </c>
      <c r="AD900">
        <v>48.1965</v>
      </c>
      <c r="AE900">
        <v>48.2669</v>
      </c>
      <c r="AF900">
        <v>47.5717</v>
      </c>
      <c r="AG900">
        <v>47.825200000000002</v>
      </c>
      <c r="AH900">
        <v>46.588799999999999</v>
      </c>
      <c r="AI900">
        <v>44.7761</v>
      </c>
      <c r="AJ900">
        <v>45.580199999999998</v>
      </c>
      <c r="AK900">
        <v>46.124200000000002</v>
      </c>
      <c r="AL900">
        <v>45.662999999999997</v>
      </c>
      <c r="AM900">
        <v>47.365400000000001</v>
      </c>
      <c r="AN900">
        <v>47.4129</v>
      </c>
      <c r="AO900">
        <v>47.555100000000003</v>
      </c>
      <c r="AP900">
        <v>48.367899999999999</v>
      </c>
      <c r="AQ900">
        <v>48.894599999999997</v>
      </c>
      <c r="AR900">
        <v>49.368400000000001</v>
      </c>
      <c r="AS900">
        <v>49.481000000000002</v>
      </c>
      <c r="AT900">
        <v>49.052500000000002</v>
      </c>
      <c r="AU900">
        <v>49.484000000000002</v>
      </c>
      <c r="AV900">
        <v>49.619100000000003</v>
      </c>
      <c r="AW900">
        <v>50.824199999999998</v>
      </c>
      <c r="AX900">
        <v>48.934600000000003</v>
      </c>
      <c r="AY900">
        <v>49.256700000000002</v>
      </c>
      <c r="AZ900">
        <v>48.822899999999997</v>
      </c>
      <c r="BA900">
        <v>48.222799999999999</v>
      </c>
      <c r="BB900">
        <v>48.810699999999997</v>
      </c>
      <c r="BC900">
        <v>48.050600000000003</v>
      </c>
      <c r="BD900">
        <v>48.679099999999998</v>
      </c>
      <c r="BE900">
        <v>49.583300000000001</v>
      </c>
      <c r="BF900">
        <v>50.953699999999998</v>
      </c>
      <c r="BG900">
        <v>51.9529</v>
      </c>
      <c r="BH900">
        <v>51.318199999999997</v>
      </c>
      <c r="BI900">
        <v>51.400500000000001</v>
      </c>
    </row>
    <row r="901" spans="1:61" hidden="1">
      <c r="A901" t="s">
        <v>1125</v>
      </c>
      <c r="B901" t="s">
        <v>25</v>
      </c>
      <c r="C901" t="s">
        <v>1042</v>
      </c>
      <c r="D901" t="s">
        <v>1118</v>
      </c>
      <c r="E901" t="s">
        <v>1044</v>
      </c>
      <c r="F901" t="s">
        <v>1</v>
      </c>
      <c r="G901" t="s">
        <v>1</v>
      </c>
      <c r="H901" t="s">
        <v>1</v>
      </c>
      <c r="I901" t="s">
        <v>1</v>
      </c>
      <c r="J901" t="s">
        <v>1</v>
      </c>
      <c r="K901" t="s">
        <v>1</v>
      </c>
      <c r="L901" t="s">
        <v>1</v>
      </c>
      <c r="M901" t="s">
        <v>1</v>
      </c>
      <c r="N901" t="s">
        <v>1</v>
      </c>
      <c r="O901" t="s">
        <v>1</v>
      </c>
      <c r="P901" t="s">
        <v>1</v>
      </c>
      <c r="Q901" t="s">
        <v>1</v>
      </c>
      <c r="R901" t="s">
        <v>1</v>
      </c>
      <c r="S901" t="s">
        <v>1</v>
      </c>
      <c r="T901" t="s">
        <v>1</v>
      </c>
      <c r="U901" t="s">
        <v>1</v>
      </c>
      <c r="V901" t="s">
        <v>1</v>
      </c>
      <c r="W901" t="s">
        <v>1</v>
      </c>
      <c r="X901" t="s">
        <v>1</v>
      </c>
      <c r="Y901" t="s">
        <v>1</v>
      </c>
      <c r="Z901" t="s">
        <v>1</v>
      </c>
      <c r="AA901" t="s">
        <v>1</v>
      </c>
      <c r="AB901" t="s">
        <v>1</v>
      </c>
      <c r="AC901" t="s">
        <v>1</v>
      </c>
      <c r="AD901" t="s">
        <v>1</v>
      </c>
      <c r="AE901" t="s">
        <v>1</v>
      </c>
      <c r="AF901" t="s">
        <v>1</v>
      </c>
      <c r="AG901" t="s">
        <v>1</v>
      </c>
      <c r="AH901" t="s">
        <v>1</v>
      </c>
      <c r="AI901" t="s">
        <v>1</v>
      </c>
      <c r="AJ901" t="s">
        <v>1</v>
      </c>
      <c r="AK901" t="s">
        <v>1</v>
      </c>
      <c r="AL901" t="s">
        <v>1</v>
      </c>
      <c r="AM901" t="s">
        <v>1</v>
      </c>
      <c r="AN901" t="s">
        <v>1</v>
      </c>
      <c r="AO901">
        <v>38.2637</v>
      </c>
      <c r="AP901">
        <v>37.7485</v>
      </c>
      <c r="AQ901">
        <v>34.505099999999999</v>
      </c>
      <c r="AR901">
        <v>39.446599999999997</v>
      </c>
      <c r="AS901">
        <v>39.783200000000001</v>
      </c>
      <c r="AT901">
        <v>40.543700000000001</v>
      </c>
      <c r="AU901">
        <v>41.433399999999999</v>
      </c>
      <c r="AV901">
        <v>38.165599999999998</v>
      </c>
      <c r="AW901">
        <v>38.595500000000001</v>
      </c>
      <c r="AX901">
        <v>40.430100000000003</v>
      </c>
      <c r="AY901">
        <v>38.442900000000002</v>
      </c>
      <c r="AZ901">
        <v>36.531300000000002</v>
      </c>
      <c r="BA901">
        <v>40.8307</v>
      </c>
      <c r="BB901">
        <v>40.747999999999998</v>
      </c>
      <c r="BC901">
        <v>37.205599999999997</v>
      </c>
      <c r="BD901">
        <v>34.277200000000001</v>
      </c>
      <c r="BE901">
        <v>33.573500000000003</v>
      </c>
      <c r="BF901">
        <v>34.904299999999999</v>
      </c>
      <c r="BG901">
        <v>37.058199999999999</v>
      </c>
      <c r="BH901">
        <v>37.340600000000002</v>
      </c>
      <c r="BI901">
        <v>37.580300000000001</v>
      </c>
    </row>
    <row r="902" spans="1:61" hidden="1">
      <c r="A902" t="s">
        <v>1126</v>
      </c>
      <c r="B902" t="s">
        <v>26</v>
      </c>
      <c r="C902" t="s">
        <v>1042</v>
      </c>
      <c r="D902" t="s">
        <v>1118</v>
      </c>
      <c r="E902" t="s">
        <v>1044</v>
      </c>
      <c r="F902" t="s">
        <v>1</v>
      </c>
      <c r="G902" t="s">
        <v>1</v>
      </c>
      <c r="H902" t="s">
        <v>1</v>
      </c>
      <c r="I902" t="s">
        <v>1</v>
      </c>
      <c r="J902" t="s">
        <v>1</v>
      </c>
      <c r="K902" t="s">
        <v>1</v>
      </c>
      <c r="L902" t="s">
        <v>1</v>
      </c>
      <c r="M902" t="s">
        <v>1</v>
      </c>
      <c r="N902" t="s">
        <v>1</v>
      </c>
      <c r="O902" t="s">
        <v>1</v>
      </c>
      <c r="P902" t="s">
        <v>1</v>
      </c>
      <c r="Q902" t="s">
        <v>1</v>
      </c>
      <c r="R902" t="s">
        <v>1</v>
      </c>
      <c r="S902" t="s">
        <v>1</v>
      </c>
      <c r="T902" t="s">
        <v>1</v>
      </c>
      <c r="U902" t="s">
        <v>1</v>
      </c>
      <c r="V902" t="s">
        <v>1</v>
      </c>
      <c r="W902" t="s">
        <v>1</v>
      </c>
      <c r="X902" t="s">
        <v>1</v>
      </c>
      <c r="Y902" t="s">
        <v>1</v>
      </c>
      <c r="Z902" t="s">
        <v>1</v>
      </c>
      <c r="AA902" t="s">
        <v>1</v>
      </c>
      <c r="AB902" t="s">
        <v>1</v>
      </c>
      <c r="AC902" t="s">
        <v>1</v>
      </c>
      <c r="AD902" t="s">
        <v>1</v>
      </c>
      <c r="AE902" t="s">
        <v>1</v>
      </c>
      <c r="AF902" t="s">
        <v>1</v>
      </c>
      <c r="AG902" t="s">
        <v>1</v>
      </c>
      <c r="AH902" t="s">
        <v>1</v>
      </c>
      <c r="AI902" t="s">
        <v>1</v>
      </c>
      <c r="AJ902" t="s">
        <v>1</v>
      </c>
      <c r="AK902" t="s">
        <v>1</v>
      </c>
      <c r="AL902" t="s">
        <v>1</v>
      </c>
      <c r="AM902" t="s">
        <v>1</v>
      </c>
      <c r="AN902" t="s">
        <v>1</v>
      </c>
      <c r="AO902">
        <v>40.309600000000003</v>
      </c>
      <c r="AP902">
        <v>38.734200000000001</v>
      </c>
      <c r="AQ902">
        <v>38.980499999999999</v>
      </c>
      <c r="AR902">
        <v>38.020600000000002</v>
      </c>
      <c r="AS902">
        <v>38.470799999999997</v>
      </c>
      <c r="AT902">
        <v>37.911999999999999</v>
      </c>
      <c r="AU902">
        <v>38.176900000000003</v>
      </c>
      <c r="AV902">
        <v>38.864600000000003</v>
      </c>
      <c r="AW902">
        <v>43.122500000000002</v>
      </c>
      <c r="AX902">
        <v>40.3247</v>
      </c>
      <c r="AY902">
        <v>39.813000000000002</v>
      </c>
      <c r="AZ902">
        <v>39.860399999999998</v>
      </c>
      <c r="BA902">
        <v>40.725099999999998</v>
      </c>
      <c r="BB902">
        <v>39.381799999999998</v>
      </c>
      <c r="BC902">
        <v>38.931600000000003</v>
      </c>
      <c r="BD902">
        <v>39.135100000000001</v>
      </c>
      <c r="BE902">
        <v>40.051200000000001</v>
      </c>
      <c r="BF902">
        <v>40.2517</v>
      </c>
      <c r="BG902">
        <v>40.699199999999998</v>
      </c>
      <c r="BH902">
        <v>40.439799999999998</v>
      </c>
      <c r="BI902">
        <v>40.0852</v>
      </c>
    </row>
    <row r="903" spans="1:61" hidden="1">
      <c r="A903" t="s">
        <v>1127</v>
      </c>
      <c r="B903" t="s">
        <v>27</v>
      </c>
      <c r="C903" t="s">
        <v>1042</v>
      </c>
      <c r="D903" t="s">
        <v>1118</v>
      </c>
      <c r="E903" t="s">
        <v>1044</v>
      </c>
      <c r="F903" t="s">
        <v>1</v>
      </c>
      <c r="G903" t="s">
        <v>1</v>
      </c>
      <c r="H903" t="s">
        <v>1</v>
      </c>
      <c r="I903" t="s">
        <v>1</v>
      </c>
      <c r="J903" t="s">
        <v>1</v>
      </c>
      <c r="K903" t="s">
        <v>1</v>
      </c>
      <c r="L903" t="s">
        <v>1</v>
      </c>
      <c r="M903" t="s">
        <v>1</v>
      </c>
      <c r="N903" t="s">
        <v>1</v>
      </c>
      <c r="O903" t="s">
        <v>1</v>
      </c>
      <c r="P903" t="s">
        <v>1</v>
      </c>
      <c r="Q903">
        <v>47.169699999999999</v>
      </c>
      <c r="R903">
        <v>47.247700000000002</v>
      </c>
      <c r="S903">
        <v>44.601199999999999</v>
      </c>
      <c r="T903">
        <v>47.306600000000003</v>
      </c>
      <c r="U903">
        <v>43.913800000000002</v>
      </c>
      <c r="V903">
        <v>45.156100000000002</v>
      </c>
      <c r="W903">
        <v>46.0032</v>
      </c>
      <c r="X903">
        <v>47.573700000000002</v>
      </c>
      <c r="Y903">
        <v>48.966700000000003</v>
      </c>
      <c r="Z903">
        <v>50.31</v>
      </c>
      <c r="AA903">
        <v>50.313800000000001</v>
      </c>
      <c r="AB903">
        <v>49.415100000000002</v>
      </c>
      <c r="AC903">
        <v>51.549799999999998</v>
      </c>
      <c r="AD903">
        <v>53.0672</v>
      </c>
      <c r="AE903">
        <v>54.226599999999998</v>
      </c>
      <c r="AF903">
        <v>55.784500000000001</v>
      </c>
      <c r="AG903">
        <v>56.589799999999997</v>
      </c>
      <c r="AH903">
        <v>57.632800000000003</v>
      </c>
      <c r="AI903">
        <v>56.475000000000001</v>
      </c>
      <c r="AJ903">
        <v>54.0595</v>
      </c>
      <c r="AK903">
        <v>53.018700000000003</v>
      </c>
      <c r="AL903">
        <v>54.401499999999999</v>
      </c>
      <c r="AM903">
        <v>56.145400000000002</v>
      </c>
      <c r="AN903">
        <v>56.762700000000002</v>
      </c>
      <c r="AO903">
        <v>56.345700000000001</v>
      </c>
      <c r="AP903">
        <v>56.880499999999998</v>
      </c>
      <c r="AQ903">
        <v>56.114699999999999</v>
      </c>
      <c r="AR903">
        <v>56.2624</v>
      </c>
      <c r="AS903">
        <v>56.819099999999999</v>
      </c>
      <c r="AT903">
        <v>55.951000000000001</v>
      </c>
      <c r="AU903">
        <v>55.429099999999998</v>
      </c>
      <c r="AV903">
        <v>54.823300000000003</v>
      </c>
      <c r="AW903">
        <v>54.902099999999997</v>
      </c>
      <c r="AX903">
        <v>56.419800000000002</v>
      </c>
      <c r="AY903">
        <v>57.858600000000003</v>
      </c>
      <c r="AZ903">
        <v>56.820700000000002</v>
      </c>
      <c r="BA903">
        <v>55.851700000000001</v>
      </c>
      <c r="BB903">
        <v>54.977899999999998</v>
      </c>
      <c r="BC903">
        <v>55.144799999999996</v>
      </c>
      <c r="BD903">
        <v>54.898400000000002</v>
      </c>
      <c r="BE903">
        <v>55.602499999999999</v>
      </c>
      <c r="BF903">
        <v>55.369500000000002</v>
      </c>
      <c r="BG903">
        <v>56.099800000000002</v>
      </c>
      <c r="BH903">
        <v>55.536499999999997</v>
      </c>
      <c r="BI903">
        <v>53.180300000000003</v>
      </c>
    </row>
    <row r="904" spans="1:61" hidden="1">
      <c r="A904" t="s">
        <v>1128</v>
      </c>
      <c r="B904" t="s">
        <v>28</v>
      </c>
      <c r="C904" t="s">
        <v>1042</v>
      </c>
      <c r="D904" t="s">
        <v>1118</v>
      </c>
      <c r="E904" t="s">
        <v>1044</v>
      </c>
      <c r="F904" t="s">
        <v>1</v>
      </c>
      <c r="G904" t="s">
        <v>1</v>
      </c>
      <c r="H904" t="s">
        <v>1</v>
      </c>
      <c r="I904" t="s">
        <v>1</v>
      </c>
      <c r="J904" t="s">
        <v>1</v>
      </c>
      <c r="K904" t="s">
        <v>1</v>
      </c>
      <c r="L904" t="s">
        <v>1</v>
      </c>
      <c r="M904" t="s">
        <v>1</v>
      </c>
      <c r="N904" t="s">
        <v>1</v>
      </c>
      <c r="O904" t="s">
        <v>1</v>
      </c>
      <c r="P904" t="s">
        <v>1</v>
      </c>
      <c r="Q904" t="s">
        <v>1</v>
      </c>
      <c r="R904" t="s">
        <v>1</v>
      </c>
      <c r="S904" t="s">
        <v>1</v>
      </c>
      <c r="T904" t="s">
        <v>1</v>
      </c>
      <c r="U904" t="s">
        <v>1</v>
      </c>
      <c r="V904" t="s">
        <v>1</v>
      </c>
      <c r="W904" t="s">
        <v>1</v>
      </c>
      <c r="X904" t="s">
        <v>1</v>
      </c>
      <c r="Y904" t="s">
        <v>1</v>
      </c>
      <c r="Z904" t="s">
        <v>1</v>
      </c>
      <c r="AA904" t="s">
        <v>1</v>
      </c>
      <c r="AB904" t="s">
        <v>1</v>
      </c>
      <c r="AC904" t="s">
        <v>1</v>
      </c>
      <c r="AD904" t="s">
        <v>1</v>
      </c>
      <c r="AE904" t="s">
        <v>1</v>
      </c>
      <c r="AF904" t="s">
        <v>1</v>
      </c>
      <c r="AG904" t="s">
        <v>1</v>
      </c>
      <c r="AH904" t="s">
        <v>1</v>
      </c>
      <c r="AI904" t="s">
        <v>1</v>
      </c>
      <c r="AJ904" t="s">
        <v>1</v>
      </c>
      <c r="AK904">
        <v>43.583300000000001</v>
      </c>
      <c r="AL904">
        <v>44.899299999999997</v>
      </c>
      <c r="AM904">
        <v>45.197499999999998</v>
      </c>
      <c r="AN904">
        <v>45.567599999999999</v>
      </c>
      <c r="AO904">
        <v>45.3825</v>
      </c>
      <c r="AP904">
        <v>45.672699999999999</v>
      </c>
      <c r="AQ904">
        <v>45.4373</v>
      </c>
      <c r="AR904">
        <v>45.643799999999999</v>
      </c>
      <c r="AS904">
        <v>46.604799999999997</v>
      </c>
      <c r="AT904">
        <v>46.298200000000001</v>
      </c>
      <c r="AU904">
        <v>44.6113</v>
      </c>
      <c r="AV904">
        <v>44.114800000000002</v>
      </c>
      <c r="AW904">
        <v>44.2498</v>
      </c>
      <c r="AX904">
        <v>43.250399999999999</v>
      </c>
      <c r="AY904">
        <v>43.489699999999999</v>
      </c>
      <c r="AZ904">
        <v>43.721600000000002</v>
      </c>
      <c r="BA904">
        <v>43.867400000000004</v>
      </c>
      <c r="BB904">
        <v>44.125300000000003</v>
      </c>
      <c r="BC904">
        <v>44.995699999999999</v>
      </c>
      <c r="BD904">
        <v>43.620199999999997</v>
      </c>
      <c r="BE904">
        <v>44.3733</v>
      </c>
      <c r="BF904">
        <v>44.774700000000003</v>
      </c>
      <c r="BG904">
        <v>44.6496</v>
      </c>
      <c r="BH904">
        <v>44.572000000000003</v>
      </c>
      <c r="BI904">
        <v>44.349699999999999</v>
      </c>
    </row>
    <row r="905" spans="1:61" hidden="1">
      <c r="A905" t="s">
        <v>1129</v>
      </c>
      <c r="B905" t="s">
        <v>169</v>
      </c>
      <c r="C905" t="s">
        <v>1042</v>
      </c>
      <c r="D905" t="s">
        <v>1118</v>
      </c>
      <c r="E905" t="s">
        <v>1044</v>
      </c>
      <c r="F905" t="s">
        <v>1</v>
      </c>
      <c r="G905" t="s">
        <v>1</v>
      </c>
      <c r="H905" t="s">
        <v>1</v>
      </c>
      <c r="I905" t="s">
        <v>1</v>
      </c>
      <c r="J905" t="s">
        <v>1</v>
      </c>
      <c r="K905" t="s">
        <v>1</v>
      </c>
      <c r="L905" t="s">
        <v>1</v>
      </c>
      <c r="M905" t="s">
        <v>1</v>
      </c>
      <c r="N905" t="s">
        <v>1</v>
      </c>
      <c r="O905" t="s">
        <v>1</v>
      </c>
      <c r="P905">
        <v>38.971200000000003</v>
      </c>
      <c r="Q905">
        <v>40.045999999999999</v>
      </c>
      <c r="R905">
        <v>40.662700000000001</v>
      </c>
      <c r="S905">
        <v>42.736899999999999</v>
      </c>
      <c r="T905">
        <v>43.148499999999999</v>
      </c>
      <c r="U905">
        <v>43.188000000000002</v>
      </c>
      <c r="V905">
        <v>44.839300000000001</v>
      </c>
      <c r="W905">
        <v>45.4206</v>
      </c>
      <c r="X905">
        <v>44.391300000000001</v>
      </c>
      <c r="Y905">
        <v>43.830100000000002</v>
      </c>
      <c r="Z905">
        <v>43.950699999999998</v>
      </c>
      <c r="AA905">
        <v>43.605499999999999</v>
      </c>
      <c r="AB905">
        <v>44.060200000000002</v>
      </c>
      <c r="AC905">
        <v>43.667299999999997</v>
      </c>
      <c r="AD905">
        <v>43.828000000000003</v>
      </c>
      <c r="AE905">
        <v>44.035499999999999</v>
      </c>
      <c r="AF905">
        <v>43.339799999999997</v>
      </c>
      <c r="AG905">
        <v>43.227600000000002</v>
      </c>
      <c r="AH905">
        <v>42.598999999999997</v>
      </c>
      <c r="AI905">
        <v>43.175400000000003</v>
      </c>
      <c r="AJ905">
        <v>41.7455</v>
      </c>
      <c r="AK905">
        <v>42.929099999999998</v>
      </c>
      <c r="AL905" t="s">
        <v>1</v>
      </c>
      <c r="AM905" t="s">
        <v>1</v>
      </c>
      <c r="AN905" t="s">
        <v>1</v>
      </c>
      <c r="AO905" t="s">
        <v>1</v>
      </c>
      <c r="AP905" t="s">
        <v>1</v>
      </c>
      <c r="AQ905" t="s">
        <v>1</v>
      </c>
      <c r="AR905" t="s">
        <v>1</v>
      </c>
      <c r="AS905" t="s">
        <v>1</v>
      </c>
      <c r="AT905" t="s">
        <v>1</v>
      </c>
      <c r="AU905" t="s">
        <v>1</v>
      </c>
      <c r="AV905" t="s">
        <v>1</v>
      </c>
      <c r="AW905" t="s">
        <v>1</v>
      </c>
      <c r="AX905" t="s">
        <v>1</v>
      </c>
      <c r="AY905" t="s">
        <v>1</v>
      </c>
      <c r="AZ905" t="s">
        <v>1</v>
      </c>
      <c r="BA905" t="s">
        <v>1</v>
      </c>
      <c r="BB905" t="s">
        <v>1</v>
      </c>
      <c r="BC905" t="s">
        <v>1</v>
      </c>
      <c r="BD905" t="s">
        <v>1</v>
      </c>
      <c r="BE905" t="s">
        <v>1</v>
      </c>
      <c r="BF905" t="s">
        <v>1</v>
      </c>
      <c r="BG905" t="s">
        <v>1</v>
      </c>
      <c r="BH905" t="s">
        <v>1</v>
      </c>
      <c r="BI905" t="s">
        <v>1130</v>
      </c>
    </row>
    <row r="906" spans="1:61" hidden="1">
      <c r="A906" t="s">
        <v>1131</v>
      </c>
      <c r="B906" t="s">
        <v>29</v>
      </c>
      <c r="C906" t="s">
        <v>1042</v>
      </c>
      <c r="D906" t="s">
        <v>1118</v>
      </c>
      <c r="E906" t="s">
        <v>1044</v>
      </c>
      <c r="F906" t="s">
        <v>1</v>
      </c>
      <c r="G906" t="s">
        <v>1</v>
      </c>
      <c r="H906" t="s">
        <v>1</v>
      </c>
      <c r="I906" t="s">
        <v>1</v>
      </c>
      <c r="J906" t="s">
        <v>1</v>
      </c>
      <c r="K906" t="s">
        <v>1</v>
      </c>
      <c r="L906" t="s">
        <v>1</v>
      </c>
      <c r="M906" t="s">
        <v>1</v>
      </c>
      <c r="N906" t="s">
        <v>1</v>
      </c>
      <c r="O906" t="s">
        <v>1</v>
      </c>
      <c r="P906" t="s">
        <v>1</v>
      </c>
      <c r="Q906" t="s">
        <v>1</v>
      </c>
      <c r="R906" t="s">
        <v>1</v>
      </c>
      <c r="S906" t="s">
        <v>1</v>
      </c>
      <c r="T906" t="s">
        <v>1</v>
      </c>
      <c r="U906" t="s">
        <v>1</v>
      </c>
      <c r="V906" t="s">
        <v>1</v>
      </c>
      <c r="W906" t="s">
        <v>1</v>
      </c>
      <c r="X906" t="s">
        <v>1</v>
      </c>
      <c r="Y906" t="s">
        <v>1</v>
      </c>
      <c r="Z906" t="s">
        <v>1</v>
      </c>
      <c r="AA906" t="s">
        <v>1</v>
      </c>
      <c r="AB906" t="s">
        <v>1</v>
      </c>
      <c r="AC906" t="s">
        <v>1</v>
      </c>
      <c r="AD906" t="s">
        <v>1</v>
      </c>
      <c r="AE906" t="s">
        <v>1</v>
      </c>
      <c r="AF906" t="s">
        <v>1</v>
      </c>
      <c r="AG906" t="s">
        <v>1</v>
      </c>
      <c r="AH906" t="s">
        <v>1</v>
      </c>
      <c r="AI906" t="s">
        <v>1</v>
      </c>
      <c r="AJ906" t="s">
        <v>1</v>
      </c>
      <c r="AK906" t="s">
        <v>1</v>
      </c>
      <c r="AL906" t="s">
        <v>1</v>
      </c>
      <c r="AM906" t="s">
        <v>1</v>
      </c>
      <c r="AN906" t="s">
        <v>1</v>
      </c>
      <c r="AO906">
        <v>42.196800000000003</v>
      </c>
      <c r="AP906">
        <v>38.874200000000002</v>
      </c>
      <c r="AQ906">
        <v>39.728299999999997</v>
      </c>
      <c r="AR906">
        <v>38.676400000000001</v>
      </c>
      <c r="AS906">
        <v>36.285600000000002</v>
      </c>
      <c r="AT906">
        <v>35.733600000000003</v>
      </c>
      <c r="AU906">
        <v>34.529699999999998</v>
      </c>
      <c r="AV906">
        <v>35.856499999999997</v>
      </c>
      <c r="AW906">
        <v>36.474400000000003</v>
      </c>
      <c r="AX906">
        <v>35.699599999999997</v>
      </c>
      <c r="AY906">
        <v>35.6539</v>
      </c>
      <c r="AZ906">
        <v>37.0747</v>
      </c>
      <c r="BA906">
        <v>37.794899999999998</v>
      </c>
      <c r="BB906">
        <v>37.408200000000001</v>
      </c>
      <c r="BC906">
        <v>41.838799999999999</v>
      </c>
      <c r="BD906">
        <v>39.749699999999997</v>
      </c>
      <c r="BE906">
        <v>38.435099999999998</v>
      </c>
      <c r="BF906">
        <v>39.212000000000003</v>
      </c>
      <c r="BG906">
        <v>38.048000000000002</v>
      </c>
      <c r="BH906">
        <v>37.920400000000001</v>
      </c>
      <c r="BI906">
        <v>37.631799999999998</v>
      </c>
    </row>
    <row r="907" spans="1:61" hidden="1">
      <c r="A907" t="s">
        <v>1132</v>
      </c>
      <c r="B907" t="s">
        <v>30</v>
      </c>
      <c r="C907" t="s">
        <v>1042</v>
      </c>
      <c r="D907" t="s">
        <v>1118</v>
      </c>
      <c r="E907" t="s">
        <v>1044</v>
      </c>
      <c r="F907" t="s">
        <v>1</v>
      </c>
      <c r="G907" t="s">
        <v>1</v>
      </c>
      <c r="H907" t="s">
        <v>1</v>
      </c>
      <c r="I907" t="s">
        <v>1</v>
      </c>
      <c r="J907" t="s">
        <v>1</v>
      </c>
      <c r="K907" t="s">
        <v>1</v>
      </c>
      <c r="L907" t="s">
        <v>1</v>
      </c>
      <c r="M907" t="s">
        <v>1</v>
      </c>
      <c r="N907" t="s">
        <v>1</v>
      </c>
      <c r="O907" t="s">
        <v>1</v>
      </c>
      <c r="P907" t="s">
        <v>1</v>
      </c>
      <c r="Q907" t="s">
        <v>1</v>
      </c>
      <c r="R907" t="s">
        <v>1</v>
      </c>
      <c r="S907" t="s">
        <v>1</v>
      </c>
      <c r="T907" t="s">
        <v>1</v>
      </c>
      <c r="U907" t="s">
        <v>1</v>
      </c>
      <c r="V907" t="s">
        <v>1</v>
      </c>
      <c r="W907" t="s">
        <v>1</v>
      </c>
      <c r="X907" t="s">
        <v>1</v>
      </c>
      <c r="Y907" t="s">
        <v>1</v>
      </c>
      <c r="Z907" t="s">
        <v>1</v>
      </c>
      <c r="AA907" t="s">
        <v>1</v>
      </c>
      <c r="AB907" t="s">
        <v>1</v>
      </c>
      <c r="AC907" t="s">
        <v>1</v>
      </c>
      <c r="AD907" t="s">
        <v>1</v>
      </c>
      <c r="AE907">
        <v>42.020299999999999</v>
      </c>
      <c r="AF907">
        <v>41.910699999999999</v>
      </c>
      <c r="AG907">
        <v>42.401600000000002</v>
      </c>
      <c r="AH907">
        <v>43.089399999999998</v>
      </c>
      <c r="AI907">
        <v>39.362900000000003</v>
      </c>
      <c r="AJ907">
        <v>39.605899999999998</v>
      </c>
      <c r="AK907">
        <v>41.063699999999997</v>
      </c>
      <c r="AL907">
        <v>41.428699999999999</v>
      </c>
      <c r="AM907">
        <v>41.449599999999997</v>
      </c>
      <c r="AN907">
        <v>41.535699999999999</v>
      </c>
      <c r="AO907">
        <v>38.728400000000001</v>
      </c>
      <c r="AP907">
        <v>38.930100000000003</v>
      </c>
      <c r="AQ907">
        <v>38.096400000000003</v>
      </c>
      <c r="AR907">
        <v>36.781599999999997</v>
      </c>
      <c r="AS907">
        <v>36.6265</v>
      </c>
      <c r="AT907">
        <v>36.067599999999999</v>
      </c>
      <c r="AU907">
        <v>34.186999999999998</v>
      </c>
      <c r="AV907">
        <v>33.192999999999998</v>
      </c>
      <c r="AW907">
        <v>33.6785</v>
      </c>
      <c r="AX907">
        <v>35.091700000000003</v>
      </c>
      <c r="AY907">
        <v>35.592399999999998</v>
      </c>
      <c r="AZ907">
        <v>37.364100000000001</v>
      </c>
      <c r="BA907">
        <v>36.870800000000003</v>
      </c>
      <c r="BB907">
        <v>35.379300000000001</v>
      </c>
      <c r="BC907">
        <v>34.4818</v>
      </c>
      <c r="BD907">
        <v>34.878</v>
      </c>
      <c r="BE907">
        <v>34.0259</v>
      </c>
      <c r="BF907">
        <v>34.535400000000003</v>
      </c>
      <c r="BG907">
        <v>35.878399999999999</v>
      </c>
      <c r="BH907">
        <v>35.7059</v>
      </c>
      <c r="BI907">
        <v>35.208599999999997</v>
      </c>
    </row>
    <row r="908" spans="1:61" hidden="1">
      <c r="A908" t="s">
        <v>1133</v>
      </c>
      <c r="B908" t="s">
        <v>31</v>
      </c>
      <c r="C908" t="s">
        <v>1042</v>
      </c>
      <c r="D908" t="s">
        <v>1118</v>
      </c>
      <c r="E908" t="s">
        <v>1044</v>
      </c>
      <c r="F908" t="s">
        <v>1</v>
      </c>
      <c r="G908" t="s">
        <v>1</v>
      </c>
      <c r="H908" t="s">
        <v>1</v>
      </c>
      <c r="I908" t="s">
        <v>1</v>
      </c>
      <c r="J908" t="s">
        <v>1</v>
      </c>
      <c r="K908" t="s">
        <v>1</v>
      </c>
      <c r="L908" t="s">
        <v>1</v>
      </c>
      <c r="M908" t="s">
        <v>1</v>
      </c>
      <c r="N908" t="s">
        <v>1</v>
      </c>
      <c r="O908" t="s">
        <v>1</v>
      </c>
      <c r="P908" t="s">
        <v>1</v>
      </c>
      <c r="Q908" t="s">
        <v>1</v>
      </c>
      <c r="R908" t="s">
        <v>1</v>
      </c>
      <c r="S908" t="s">
        <v>1</v>
      </c>
      <c r="T908" t="s">
        <v>1</v>
      </c>
      <c r="U908" t="s">
        <v>1</v>
      </c>
      <c r="V908" t="s">
        <v>1</v>
      </c>
      <c r="W908" t="s">
        <v>1</v>
      </c>
      <c r="X908" t="s">
        <v>1</v>
      </c>
      <c r="Y908" t="s">
        <v>1</v>
      </c>
      <c r="Z908" t="s">
        <v>1</v>
      </c>
      <c r="AA908" t="s">
        <v>1</v>
      </c>
      <c r="AB908" t="s">
        <v>1</v>
      </c>
      <c r="AC908" t="s">
        <v>1</v>
      </c>
      <c r="AD908" t="s">
        <v>1</v>
      </c>
      <c r="AE908" t="s">
        <v>1</v>
      </c>
      <c r="AF908" t="s">
        <v>1</v>
      </c>
      <c r="AG908" t="s">
        <v>1</v>
      </c>
      <c r="AH908">
        <v>29.152200000000001</v>
      </c>
      <c r="AI908">
        <v>28.669699999999999</v>
      </c>
      <c r="AJ908">
        <v>31.059200000000001</v>
      </c>
      <c r="AK908">
        <v>32.159799999999997</v>
      </c>
      <c r="AL908">
        <v>33.536799999999999</v>
      </c>
      <c r="AM908">
        <v>34.736699999999999</v>
      </c>
      <c r="AN908">
        <v>36.586100000000002</v>
      </c>
      <c r="AO908">
        <v>36.950499999999998</v>
      </c>
      <c r="AP908">
        <v>37.7027</v>
      </c>
      <c r="AQ908">
        <v>39.263300000000001</v>
      </c>
      <c r="AR908">
        <v>40.806899999999999</v>
      </c>
      <c r="AS908">
        <v>41.676699999999997</v>
      </c>
      <c r="AT908">
        <v>43.343499999999999</v>
      </c>
      <c r="AU908">
        <v>41.261099999999999</v>
      </c>
      <c r="AV908">
        <v>40.575699999999998</v>
      </c>
      <c r="AW908">
        <v>39.423000000000002</v>
      </c>
      <c r="AX908">
        <v>38.540199999999999</v>
      </c>
      <c r="AY908">
        <v>39.058500000000002</v>
      </c>
      <c r="AZ908">
        <v>39.387</v>
      </c>
      <c r="BA908">
        <v>41.026699999999998</v>
      </c>
      <c r="BB908">
        <v>40.996600000000001</v>
      </c>
      <c r="BC908">
        <v>38.578000000000003</v>
      </c>
      <c r="BD908">
        <v>40.556100000000001</v>
      </c>
      <c r="BE908">
        <v>42.167099999999998</v>
      </c>
      <c r="BF908">
        <v>44.1845</v>
      </c>
      <c r="BG908">
        <v>45.5291</v>
      </c>
      <c r="BH908">
        <v>45.564799999999998</v>
      </c>
      <c r="BI908">
        <v>44.358499999999999</v>
      </c>
    </row>
    <row r="909" spans="1:61" hidden="1">
      <c r="A909" t="s">
        <v>1134</v>
      </c>
      <c r="B909" t="s">
        <v>32</v>
      </c>
      <c r="C909" t="s">
        <v>1042</v>
      </c>
      <c r="D909" t="s">
        <v>1118</v>
      </c>
      <c r="E909" t="s">
        <v>1044</v>
      </c>
      <c r="F909" t="s">
        <v>1</v>
      </c>
      <c r="G909" t="s">
        <v>1</v>
      </c>
      <c r="H909" t="s">
        <v>1</v>
      </c>
      <c r="I909" t="s">
        <v>1</v>
      </c>
      <c r="J909" t="s">
        <v>1</v>
      </c>
      <c r="K909" t="s">
        <v>1</v>
      </c>
      <c r="L909" t="s">
        <v>1</v>
      </c>
      <c r="M909" t="s">
        <v>1</v>
      </c>
      <c r="N909" t="s">
        <v>1</v>
      </c>
      <c r="O909" t="s">
        <v>1</v>
      </c>
      <c r="P909" t="s">
        <v>1</v>
      </c>
      <c r="Q909" t="s">
        <v>1</v>
      </c>
      <c r="R909" t="s">
        <v>1</v>
      </c>
      <c r="S909" t="s">
        <v>1</v>
      </c>
      <c r="T909" t="s">
        <v>1</v>
      </c>
      <c r="U909" t="s">
        <v>1</v>
      </c>
      <c r="V909" t="s">
        <v>1</v>
      </c>
      <c r="W909" t="s">
        <v>1</v>
      </c>
      <c r="X909" t="s">
        <v>1</v>
      </c>
      <c r="Y909" t="s">
        <v>1</v>
      </c>
      <c r="Z909" t="s">
        <v>1</v>
      </c>
      <c r="AA909" t="s">
        <v>1</v>
      </c>
      <c r="AB909" t="s">
        <v>1</v>
      </c>
      <c r="AC909" t="s">
        <v>1</v>
      </c>
      <c r="AD909" t="s">
        <v>1</v>
      </c>
      <c r="AE909" t="s">
        <v>1</v>
      </c>
      <c r="AF909" t="s">
        <v>1</v>
      </c>
      <c r="AG909" t="s">
        <v>1</v>
      </c>
      <c r="AH909" t="s">
        <v>1</v>
      </c>
      <c r="AI909" t="s">
        <v>1</v>
      </c>
      <c r="AJ909" t="s">
        <v>1</v>
      </c>
      <c r="AK909" t="s">
        <v>1</v>
      </c>
      <c r="AL909" t="s">
        <v>1</v>
      </c>
      <c r="AM909" t="s">
        <v>1</v>
      </c>
      <c r="AN909" t="s">
        <v>1</v>
      </c>
      <c r="AO909">
        <v>37.253</v>
      </c>
      <c r="AP909">
        <v>37.715800000000002</v>
      </c>
      <c r="AQ909">
        <v>37.633800000000001</v>
      </c>
      <c r="AR909">
        <v>38.062899999999999</v>
      </c>
      <c r="AS909">
        <v>38.603400000000001</v>
      </c>
      <c r="AT909">
        <v>38.2318</v>
      </c>
      <c r="AU909">
        <v>38.105899999999998</v>
      </c>
      <c r="AV909">
        <v>38.573399999999999</v>
      </c>
      <c r="AW909">
        <v>38.079900000000002</v>
      </c>
      <c r="AX909">
        <v>38.816099999999999</v>
      </c>
      <c r="AY909">
        <v>39.719799999999999</v>
      </c>
      <c r="AZ909">
        <v>40.713000000000001</v>
      </c>
      <c r="BA909">
        <v>41.133099999999999</v>
      </c>
      <c r="BB909">
        <v>36.896599999999999</v>
      </c>
      <c r="BC909">
        <v>35.081200000000003</v>
      </c>
      <c r="BD909">
        <v>36.692799999999998</v>
      </c>
      <c r="BE909">
        <v>36.169600000000003</v>
      </c>
      <c r="BF909">
        <v>37.166200000000003</v>
      </c>
      <c r="BG909">
        <v>37.750300000000003</v>
      </c>
      <c r="BH909">
        <v>38.1432</v>
      </c>
      <c r="BI909">
        <v>36.856000000000002</v>
      </c>
    </row>
    <row r="910" spans="1:61" hidden="1">
      <c r="A910" t="s">
        <v>1135</v>
      </c>
      <c r="B910" t="s">
        <v>33</v>
      </c>
      <c r="C910" t="s">
        <v>1042</v>
      </c>
      <c r="D910" t="s">
        <v>1118</v>
      </c>
      <c r="E910" t="s">
        <v>1044</v>
      </c>
      <c r="F910" t="s">
        <v>1</v>
      </c>
      <c r="G910" t="s">
        <v>1</v>
      </c>
      <c r="H910" t="s">
        <v>1</v>
      </c>
      <c r="I910" t="s">
        <v>1</v>
      </c>
      <c r="J910" t="s">
        <v>1</v>
      </c>
      <c r="K910" t="s">
        <v>1</v>
      </c>
      <c r="L910" t="s">
        <v>1</v>
      </c>
      <c r="M910" t="s">
        <v>1</v>
      </c>
      <c r="N910" t="s">
        <v>1</v>
      </c>
      <c r="O910" t="s">
        <v>1</v>
      </c>
      <c r="P910" t="s">
        <v>1</v>
      </c>
      <c r="Q910" t="s">
        <v>1</v>
      </c>
      <c r="R910" t="s">
        <v>1</v>
      </c>
      <c r="S910" t="s">
        <v>1</v>
      </c>
      <c r="T910" t="s">
        <v>1</v>
      </c>
      <c r="U910" t="s">
        <v>1</v>
      </c>
      <c r="V910" t="s">
        <v>1</v>
      </c>
      <c r="W910" t="s">
        <v>1</v>
      </c>
      <c r="X910">
        <v>43.0246</v>
      </c>
      <c r="Y910">
        <v>44.644100000000002</v>
      </c>
      <c r="Z910">
        <v>45.736600000000003</v>
      </c>
      <c r="AA910">
        <v>46.1252</v>
      </c>
      <c r="AB910">
        <v>46.953899999999997</v>
      </c>
      <c r="AC910">
        <v>47.610799999999998</v>
      </c>
      <c r="AD910">
        <v>48.338500000000003</v>
      </c>
      <c r="AE910">
        <v>48.698799999999999</v>
      </c>
      <c r="AF910">
        <v>47.878</v>
      </c>
      <c r="AG910">
        <v>48.488799999999998</v>
      </c>
      <c r="AH910">
        <v>47.377499999999998</v>
      </c>
      <c r="AI910">
        <v>47.137999999999998</v>
      </c>
      <c r="AJ910">
        <v>47.245100000000001</v>
      </c>
      <c r="AK910">
        <v>47.794400000000003</v>
      </c>
      <c r="AL910">
        <v>47.456000000000003</v>
      </c>
      <c r="AM910">
        <v>48.540799999999997</v>
      </c>
      <c r="AN910">
        <v>48.542299999999997</v>
      </c>
      <c r="AO910">
        <v>48.8703</v>
      </c>
      <c r="AP910">
        <v>50.3626</v>
      </c>
      <c r="AQ910">
        <v>50.764000000000003</v>
      </c>
      <c r="AR910">
        <v>50.081099999999999</v>
      </c>
      <c r="AS910">
        <v>50.796799999999998</v>
      </c>
      <c r="AT910">
        <v>50.248800000000003</v>
      </c>
      <c r="AU910">
        <v>50.0867</v>
      </c>
      <c r="AV910">
        <v>49.609299999999998</v>
      </c>
      <c r="AW910">
        <v>49.280999999999999</v>
      </c>
      <c r="AX910">
        <v>49.662500000000001</v>
      </c>
      <c r="AY910">
        <v>50.6404</v>
      </c>
      <c r="AZ910">
        <v>50.700400000000002</v>
      </c>
      <c r="BA910">
        <v>50.023699999999998</v>
      </c>
      <c r="BB910">
        <v>50.043100000000003</v>
      </c>
      <c r="BC910">
        <v>49.103900000000003</v>
      </c>
      <c r="BD910">
        <v>49.454300000000003</v>
      </c>
      <c r="BE910">
        <v>50.7072</v>
      </c>
      <c r="BF910">
        <v>51.7624</v>
      </c>
      <c r="BG910">
        <v>52.7254</v>
      </c>
      <c r="BH910">
        <v>52.846600000000002</v>
      </c>
      <c r="BI910">
        <v>52.693100000000001</v>
      </c>
    </row>
    <row r="911" spans="1:61" hidden="1">
      <c r="A911" t="s">
        <v>1136</v>
      </c>
      <c r="B911" t="s">
        <v>34</v>
      </c>
      <c r="C911" t="s">
        <v>1042</v>
      </c>
      <c r="D911" t="s">
        <v>1118</v>
      </c>
      <c r="E911" t="s">
        <v>1044</v>
      </c>
      <c r="F911" t="s">
        <v>1</v>
      </c>
      <c r="G911" t="s">
        <v>1</v>
      </c>
      <c r="H911" t="s">
        <v>1</v>
      </c>
      <c r="I911" t="s">
        <v>1</v>
      </c>
      <c r="J911" t="s">
        <v>1</v>
      </c>
      <c r="K911" t="s">
        <v>1</v>
      </c>
      <c r="L911" t="s">
        <v>1</v>
      </c>
      <c r="M911" t="s">
        <v>1</v>
      </c>
      <c r="N911" t="s">
        <v>1</v>
      </c>
      <c r="O911" t="s">
        <v>1</v>
      </c>
      <c r="P911" t="s">
        <v>1</v>
      </c>
      <c r="Q911" t="s">
        <v>1</v>
      </c>
      <c r="R911" t="s">
        <v>1</v>
      </c>
      <c r="S911" t="s">
        <v>1</v>
      </c>
      <c r="T911" t="s">
        <v>1</v>
      </c>
      <c r="U911" t="s">
        <v>1</v>
      </c>
      <c r="V911" t="s">
        <v>1</v>
      </c>
      <c r="W911" t="s">
        <v>1</v>
      </c>
      <c r="X911" t="s">
        <v>1</v>
      </c>
      <c r="Y911" t="s">
        <v>1</v>
      </c>
      <c r="Z911" t="s">
        <v>1</v>
      </c>
      <c r="AA911" t="s">
        <v>1</v>
      </c>
      <c r="AB911" t="s">
        <v>1</v>
      </c>
      <c r="AC911" t="s">
        <v>1</v>
      </c>
      <c r="AD911" t="s">
        <v>1</v>
      </c>
      <c r="AE911" t="s">
        <v>1</v>
      </c>
      <c r="AF911" t="s">
        <v>1</v>
      </c>
      <c r="AG911" t="s">
        <v>1</v>
      </c>
      <c r="AH911" t="s">
        <v>1</v>
      </c>
      <c r="AI911" t="s">
        <v>1</v>
      </c>
      <c r="AJ911" t="s">
        <v>1</v>
      </c>
      <c r="AK911" t="s">
        <v>1</v>
      </c>
      <c r="AL911" t="s">
        <v>1</v>
      </c>
      <c r="AM911" t="s">
        <v>1</v>
      </c>
      <c r="AN911" t="s">
        <v>1</v>
      </c>
      <c r="AO911" t="s">
        <v>1</v>
      </c>
      <c r="AP911" t="s">
        <v>1</v>
      </c>
      <c r="AQ911" t="s">
        <v>1</v>
      </c>
      <c r="AR911" t="s">
        <v>1</v>
      </c>
      <c r="AS911" t="s">
        <v>1</v>
      </c>
      <c r="AT911" t="s">
        <v>1</v>
      </c>
      <c r="AU911" t="s">
        <v>1</v>
      </c>
      <c r="AV911" t="s">
        <v>1</v>
      </c>
      <c r="AW911" t="s">
        <v>1</v>
      </c>
      <c r="AX911" t="s">
        <v>1</v>
      </c>
      <c r="AY911" t="s">
        <v>1</v>
      </c>
      <c r="AZ911" t="s">
        <v>1</v>
      </c>
      <c r="BA911" t="s">
        <v>1</v>
      </c>
      <c r="BB911" t="s">
        <v>1</v>
      </c>
      <c r="BC911">
        <v>40.876300000000001</v>
      </c>
      <c r="BD911">
        <v>40.479999999999997</v>
      </c>
      <c r="BE911">
        <v>40.210599999999999</v>
      </c>
      <c r="BF911">
        <v>40.621499999999997</v>
      </c>
      <c r="BG911">
        <v>40.849699999999999</v>
      </c>
      <c r="BH911">
        <v>42.824199999999998</v>
      </c>
      <c r="BI911">
        <v>43.361199999999997</v>
      </c>
    </row>
    <row r="912" spans="1:61" hidden="1">
      <c r="A912" t="s">
        <v>1137</v>
      </c>
      <c r="B912" t="s">
        <v>35</v>
      </c>
      <c r="C912" t="s">
        <v>1042</v>
      </c>
      <c r="D912" t="s">
        <v>1118</v>
      </c>
      <c r="E912" t="s">
        <v>1044</v>
      </c>
      <c r="F912" t="s">
        <v>1</v>
      </c>
      <c r="G912" t="s">
        <v>1</v>
      </c>
      <c r="H912" t="s">
        <v>1</v>
      </c>
      <c r="I912" t="s">
        <v>1</v>
      </c>
      <c r="J912" t="s">
        <v>1</v>
      </c>
      <c r="K912" t="s">
        <v>1</v>
      </c>
      <c r="L912" t="s">
        <v>1</v>
      </c>
      <c r="M912" t="s">
        <v>1</v>
      </c>
      <c r="N912" t="s">
        <v>1</v>
      </c>
      <c r="O912" t="s">
        <v>1</v>
      </c>
      <c r="P912" t="s">
        <v>1</v>
      </c>
      <c r="Q912" t="s">
        <v>1</v>
      </c>
      <c r="R912" t="s">
        <v>1</v>
      </c>
      <c r="S912" t="s">
        <v>1</v>
      </c>
      <c r="T912" t="s">
        <v>1</v>
      </c>
      <c r="U912" t="s">
        <v>1</v>
      </c>
      <c r="V912" t="s">
        <v>1</v>
      </c>
      <c r="W912" t="s">
        <v>1</v>
      </c>
      <c r="X912" t="s">
        <v>1</v>
      </c>
      <c r="Y912" t="s">
        <v>1</v>
      </c>
      <c r="Z912">
        <v>33.601199999999999</v>
      </c>
      <c r="AA912">
        <v>33.565300000000001</v>
      </c>
      <c r="AB912">
        <v>36.583599999999997</v>
      </c>
      <c r="AC912">
        <v>38.741900000000001</v>
      </c>
      <c r="AD912">
        <v>37.554099999999998</v>
      </c>
      <c r="AE912">
        <v>37.350099999999998</v>
      </c>
      <c r="AF912">
        <v>38.378399999999999</v>
      </c>
      <c r="AG912">
        <v>38.117600000000003</v>
      </c>
      <c r="AH912">
        <v>39.134799999999998</v>
      </c>
      <c r="AI912">
        <v>39.922499999999999</v>
      </c>
      <c r="AJ912">
        <v>41.1708</v>
      </c>
      <c r="AK912">
        <v>42.300899999999999</v>
      </c>
      <c r="AL912">
        <v>44.681100000000001</v>
      </c>
      <c r="AM912">
        <v>46.084299999999999</v>
      </c>
      <c r="AN912">
        <v>44.241599999999998</v>
      </c>
      <c r="AO912">
        <v>44.796599999999998</v>
      </c>
      <c r="AP912">
        <v>45.243600000000001</v>
      </c>
      <c r="AQ912">
        <v>47.265799999999999</v>
      </c>
      <c r="AR912">
        <v>46.001100000000001</v>
      </c>
      <c r="AS912">
        <v>45.909700000000001</v>
      </c>
      <c r="AT912">
        <v>44.921300000000002</v>
      </c>
      <c r="AU912">
        <v>44.470700000000001</v>
      </c>
      <c r="AV912">
        <v>43.932200000000002</v>
      </c>
      <c r="AW912">
        <v>44.454300000000003</v>
      </c>
      <c r="AX912">
        <v>43.948399999999999</v>
      </c>
      <c r="AY912">
        <v>43.400199999999998</v>
      </c>
      <c r="AZ912">
        <v>44.942999999999998</v>
      </c>
      <c r="BA912">
        <v>45.8812</v>
      </c>
      <c r="BB912">
        <v>45.813099999999999</v>
      </c>
      <c r="BC912">
        <v>46.566400000000002</v>
      </c>
      <c r="BD912">
        <v>46.0974</v>
      </c>
      <c r="BE912">
        <v>46.0627</v>
      </c>
      <c r="BF912">
        <v>47.7408</v>
      </c>
      <c r="BG912">
        <v>47.861699999999999</v>
      </c>
      <c r="BH912">
        <v>47.758499999999998</v>
      </c>
      <c r="BI912">
        <v>47.621099999999998</v>
      </c>
    </row>
    <row r="913" spans="1:61" hidden="1">
      <c r="A913" t="s">
        <v>1138</v>
      </c>
      <c r="B913" t="s">
        <v>36</v>
      </c>
      <c r="C913" t="s">
        <v>1042</v>
      </c>
      <c r="D913" t="s">
        <v>1118</v>
      </c>
      <c r="E913" t="s">
        <v>1044</v>
      </c>
      <c r="F913" t="s">
        <v>1</v>
      </c>
      <c r="G913" t="s">
        <v>1</v>
      </c>
      <c r="H913" t="s">
        <v>1</v>
      </c>
      <c r="I913" t="s">
        <v>1</v>
      </c>
      <c r="J913" t="s">
        <v>1</v>
      </c>
      <c r="K913" t="s">
        <v>1</v>
      </c>
      <c r="L913" t="s">
        <v>1</v>
      </c>
      <c r="M913" t="s">
        <v>1</v>
      </c>
      <c r="N913" t="s">
        <v>1</v>
      </c>
      <c r="O913" t="s">
        <v>1</v>
      </c>
      <c r="P913" t="s">
        <v>1</v>
      </c>
      <c r="Q913" t="s">
        <v>1</v>
      </c>
      <c r="R913" t="s">
        <v>1</v>
      </c>
      <c r="S913" t="s">
        <v>1</v>
      </c>
      <c r="T913" t="s">
        <v>1</v>
      </c>
      <c r="U913" t="s">
        <v>1</v>
      </c>
      <c r="V913" t="s">
        <v>1</v>
      </c>
      <c r="W913" t="s">
        <v>1</v>
      </c>
      <c r="X913" t="s">
        <v>1</v>
      </c>
      <c r="Y913" t="s">
        <v>1</v>
      </c>
      <c r="Z913" t="s">
        <v>1</v>
      </c>
      <c r="AA913" t="s">
        <v>1</v>
      </c>
      <c r="AB913" t="s">
        <v>1</v>
      </c>
      <c r="AC913" t="s">
        <v>1</v>
      </c>
      <c r="AD913" t="s">
        <v>1</v>
      </c>
      <c r="AE913" t="s">
        <v>1</v>
      </c>
      <c r="AF913" t="s">
        <v>1</v>
      </c>
      <c r="AG913" t="s">
        <v>1</v>
      </c>
      <c r="AH913" t="s">
        <v>1</v>
      </c>
      <c r="AI913" t="s">
        <v>1</v>
      </c>
      <c r="AJ913" t="s">
        <v>1</v>
      </c>
      <c r="AK913" t="s">
        <v>1</v>
      </c>
      <c r="AL913" t="s">
        <v>1</v>
      </c>
      <c r="AM913" t="s">
        <v>1</v>
      </c>
      <c r="AN913" t="s">
        <v>1</v>
      </c>
      <c r="AO913">
        <v>32.561900000000001</v>
      </c>
      <c r="AP913">
        <v>32.153799999999997</v>
      </c>
      <c r="AQ913">
        <v>31.360199999999999</v>
      </c>
      <c r="AR913">
        <v>32.483800000000002</v>
      </c>
      <c r="AS913">
        <v>32.316200000000002</v>
      </c>
      <c r="AT913">
        <v>34.726300000000002</v>
      </c>
      <c r="AU913">
        <v>35.723799999999997</v>
      </c>
      <c r="AV913">
        <v>35.546900000000001</v>
      </c>
      <c r="AW913">
        <v>37.950699999999998</v>
      </c>
      <c r="AX913">
        <v>38.268700000000003</v>
      </c>
      <c r="AY913">
        <v>40.679600000000001</v>
      </c>
      <c r="AZ913">
        <v>41.394100000000002</v>
      </c>
      <c r="BA913">
        <v>44.897500000000001</v>
      </c>
      <c r="BB913">
        <v>43.171700000000001</v>
      </c>
      <c r="BC913">
        <v>40.1843</v>
      </c>
      <c r="BD913">
        <v>40.951500000000003</v>
      </c>
      <c r="BE913">
        <v>40.015500000000003</v>
      </c>
      <c r="BF913">
        <v>39.402099999999997</v>
      </c>
      <c r="BG913">
        <v>40.292000000000002</v>
      </c>
      <c r="BH913">
        <v>41.225900000000003</v>
      </c>
      <c r="BI913">
        <v>39.983199999999997</v>
      </c>
    </row>
    <row r="914" spans="1:61" hidden="1">
      <c r="A914" t="s">
        <v>1139</v>
      </c>
      <c r="B914" t="s">
        <v>37</v>
      </c>
      <c r="C914" t="s">
        <v>1042</v>
      </c>
      <c r="D914" t="s">
        <v>1118</v>
      </c>
      <c r="E914" t="s">
        <v>1044</v>
      </c>
      <c r="F914" t="s">
        <v>1</v>
      </c>
      <c r="G914" t="s">
        <v>1</v>
      </c>
      <c r="H914" t="s">
        <v>1</v>
      </c>
      <c r="I914" t="s">
        <v>1</v>
      </c>
      <c r="J914" t="s">
        <v>1</v>
      </c>
      <c r="K914" t="s">
        <v>1</v>
      </c>
      <c r="L914" t="s">
        <v>1</v>
      </c>
      <c r="M914" t="s">
        <v>1</v>
      </c>
      <c r="N914" t="s">
        <v>1</v>
      </c>
      <c r="O914" t="s">
        <v>1</v>
      </c>
      <c r="P914" t="s">
        <v>1</v>
      </c>
      <c r="Q914" t="s">
        <v>1</v>
      </c>
      <c r="R914" t="s">
        <v>1</v>
      </c>
      <c r="S914" t="s">
        <v>1</v>
      </c>
      <c r="T914" t="s">
        <v>1</v>
      </c>
      <c r="U914" t="s">
        <v>1</v>
      </c>
      <c r="V914" t="s">
        <v>1</v>
      </c>
      <c r="W914" t="s">
        <v>1</v>
      </c>
      <c r="X914" t="s">
        <v>1</v>
      </c>
      <c r="Y914" t="s">
        <v>1</v>
      </c>
      <c r="Z914" t="s">
        <v>1</v>
      </c>
      <c r="AA914" t="s">
        <v>1</v>
      </c>
      <c r="AB914" t="s">
        <v>1</v>
      </c>
      <c r="AC914" t="s">
        <v>1</v>
      </c>
      <c r="AD914" t="s">
        <v>1</v>
      </c>
      <c r="AE914" t="s">
        <v>1</v>
      </c>
      <c r="AF914" t="s">
        <v>1</v>
      </c>
      <c r="AG914" t="s">
        <v>1</v>
      </c>
      <c r="AH914" t="s">
        <v>1</v>
      </c>
      <c r="AI914" t="s">
        <v>1</v>
      </c>
      <c r="AJ914" t="s">
        <v>1</v>
      </c>
      <c r="AK914" t="s">
        <v>1</v>
      </c>
      <c r="AL914" t="s">
        <v>1</v>
      </c>
      <c r="AM914" t="s">
        <v>1</v>
      </c>
      <c r="AN914" t="s">
        <v>1</v>
      </c>
      <c r="AO914">
        <v>36.940100000000001</v>
      </c>
      <c r="AP914">
        <v>36.467399999999998</v>
      </c>
      <c r="AQ914">
        <v>37.709800000000001</v>
      </c>
      <c r="AR914">
        <v>39.107300000000002</v>
      </c>
      <c r="AS914">
        <v>37.504600000000003</v>
      </c>
      <c r="AT914">
        <v>34.456600000000002</v>
      </c>
      <c r="AU914">
        <v>32.591900000000003</v>
      </c>
      <c r="AV914">
        <v>33.375300000000003</v>
      </c>
      <c r="AW914">
        <v>33.092300000000002</v>
      </c>
      <c r="AX914">
        <v>34.9193</v>
      </c>
      <c r="AY914">
        <v>35.942500000000003</v>
      </c>
      <c r="AZ914">
        <v>38.891100000000002</v>
      </c>
      <c r="BA914">
        <v>37.138800000000003</v>
      </c>
      <c r="BB914">
        <v>35.9375</v>
      </c>
      <c r="BC914">
        <v>33.7121</v>
      </c>
      <c r="BD914">
        <v>34.2408</v>
      </c>
      <c r="BE914">
        <v>34.126100000000001</v>
      </c>
      <c r="BF914">
        <v>34.676900000000003</v>
      </c>
      <c r="BG914">
        <v>34.979700000000001</v>
      </c>
      <c r="BH914">
        <v>34.380499999999998</v>
      </c>
      <c r="BI914">
        <v>33.546700000000001</v>
      </c>
    </row>
    <row r="915" spans="1:61" hidden="1">
      <c r="A915" t="s">
        <v>1140</v>
      </c>
      <c r="B915" t="s">
        <v>38</v>
      </c>
      <c r="C915" t="s">
        <v>1042</v>
      </c>
      <c r="D915" t="s">
        <v>1118</v>
      </c>
      <c r="E915" t="s">
        <v>1044</v>
      </c>
      <c r="F915" t="s">
        <v>1</v>
      </c>
      <c r="G915" t="s">
        <v>1</v>
      </c>
      <c r="H915" t="s">
        <v>1</v>
      </c>
      <c r="I915" t="s">
        <v>1</v>
      </c>
      <c r="J915" t="s">
        <v>1</v>
      </c>
      <c r="K915" t="s">
        <v>1</v>
      </c>
      <c r="L915" t="s">
        <v>1</v>
      </c>
      <c r="M915" t="s">
        <v>1</v>
      </c>
      <c r="N915" t="s">
        <v>1</v>
      </c>
      <c r="O915" t="s">
        <v>1</v>
      </c>
      <c r="P915" t="s">
        <v>1</v>
      </c>
      <c r="Q915" t="s">
        <v>1</v>
      </c>
      <c r="R915" t="s">
        <v>1</v>
      </c>
      <c r="S915" t="s">
        <v>1</v>
      </c>
      <c r="T915" t="s">
        <v>1</v>
      </c>
      <c r="U915" t="s">
        <v>1</v>
      </c>
      <c r="V915" t="s">
        <v>1</v>
      </c>
      <c r="W915" t="s">
        <v>1</v>
      </c>
      <c r="X915" t="s">
        <v>1</v>
      </c>
      <c r="Y915" t="s">
        <v>1</v>
      </c>
      <c r="Z915" t="s">
        <v>1</v>
      </c>
      <c r="AA915" t="s">
        <v>1</v>
      </c>
      <c r="AB915" t="s">
        <v>1</v>
      </c>
      <c r="AC915" t="s">
        <v>1</v>
      </c>
      <c r="AD915" t="s">
        <v>1</v>
      </c>
      <c r="AE915" t="s">
        <v>1</v>
      </c>
      <c r="AF915" t="s">
        <v>1</v>
      </c>
      <c r="AG915" t="s">
        <v>1</v>
      </c>
      <c r="AH915" t="s">
        <v>1</v>
      </c>
      <c r="AI915" t="s">
        <v>1</v>
      </c>
      <c r="AJ915" t="s">
        <v>1</v>
      </c>
      <c r="AK915" t="s">
        <v>1</v>
      </c>
      <c r="AL915" t="s">
        <v>1</v>
      </c>
      <c r="AM915" t="s">
        <v>1</v>
      </c>
      <c r="AN915" t="s">
        <v>1</v>
      </c>
      <c r="AO915">
        <v>32.8919</v>
      </c>
      <c r="AP915">
        <v>33.108899999999998</v>
      </c>
      <c r="AQ915">
        <v>38.594099999999997</v>
      </c>
      <c r="AR915">
        <v>38.339799999999997</v>
      </c>
      <c r="AS915">
        <v>37.767299999999999</v>
      </c>
      <c r="AT915">
        <v>36.189799999999998</v>
      </c>
      <c r="AU915">
        <v>33.569600000000001</v>
      </c>
      <c r="AV915">
        <v>33.204999999999998</v>
      </c>
      <c r="AW915">
        <v>32.524099999999997</v>
      </c>
      <c r="AX915">
        <v>32.568800000000003</v>
      </c>
      <c r="AY915">
        <v>33.814999999999998</v>
      </c>
      <c r="AZ915">
        <v>34.274700000000003</v>
      </c>
      <c r="BA915">
        <v>35.2759</v>
      </c>
      <c r="BB915">
        <v>35.5473</v>
      </c>
      <c r="BC915">
        <v>34.956200000000003</v>
      </c>
      <c r="BD915">
        <v>34.4863</v>
      </c>
      <c r="BE915">
        <v>32.880800000000001</v>
      </c>
      <c r="BF915">
        <v>32.523099999999999</v>
      </c>
      <c r="BG915">
        <v>32.145099999999999</v>
      </c>
      <c r="BH915">
        <v>32.009399999999999</v>
      </c>
      <c r="BI915">
        <v>31.799099999999999</v>
      </c>
    </row>
    <row r="916" spans="1:61" hidden="1">
      <c r="A916" t="s">
        <v>1141</v>
      </c>
      <c r="B916" t="s">
        <v>39</v>
      </c>
      <c r="C916" t="s">
        <v>1042</v>
      </c>
      <c r="D916" t="s">
        <v>1118</v>
      </c>
      <c r="E916" t="s">
        <v>1044</v>
      </c>
      <c r="F916" t="s">
        <v>1</v>
      </c>
      <c r="G916" t="s">
        <v>1</v>
      </c>
      <c r="H916" t="s">
        <v>1</v>
      </c>
      <c r="I916" t="s">
        <v>1</v>
      </c>
      <c r="J916" t="s">
        <v>1</v>
      </c>
      <c r="K916" t="s">
        <v>1</v>
      </c>
      <c r="L916" t="s">
        <v>1</v>
      </c>
      <c r="M916" t="s">
        <v>1</v>
      </c>
      <c r="N916" t="s">
        <v>1</v>
      </c>
      <c r="O916" t="s">
        <v>1</v>
      </c>
      <c r="P916" t="s">
        <v>1</v>
      </c>
      <c r="Q916" t="s">
        <v>1</v>
      </c>
      <c r="R916" t="s">
        <v>1</v>
      </c>
      <c r="S916" t="s">
        <v>1</v>
      </c>
      <c r="T916" t="s">
        <v>1</v>
      </c>
      <c r="U916" t="s">
        <v>1</v>
      </c>
      <c r="V916" t="s">
        <v>1</v>
      </c>
      <c r="W916" t="s">
        <v>1</v>
      </c>
      <c r="X916" t="s">
        <v>1</v>
      </c>
      <c r="Y916" t="s">
        <v>1</v>
      </c>
      <c r="Z916" t="s">
        <v>1</v>
      </c>
      <c r="AA916" t="s">
        <v>1</v>
      </c>
      <c r="AB916" t="s">
        <v>1</v>
      </c>
      <c r="AC916" t="s">
        <v>1</v>
      </c>
      <c r="AD916" t="s">
        <v>1</v>
      </c>
      <c r="AE916" t="s">
        <v>1</v>
      </c>
      <c r="AF916" t="s">
        <v>1</v>
      </c>
      <c r="AG916" t="s">
        <v>1</v>
      </c>
      <c r="AH916" t="s">
        <v>1</v>
      </c>
      <c r="AI916" t="s">
        <v>1</v>
      </c>
      <c r="AJ916">
        <v>41.952800000000003</v>
      </c>
      <c r="AK916">
        <v>38.920999999999999</v>
      </c>
      <c r="AL916">
        <v>39.763100000000001</v>
      </c>
      <c r="AM916">
        <v>41.173200000000001</v>
      </c>
      <c r="AN916">
        <v>41.395099999999999</v>
      </c>
      <c r="AO916">
        <v>42.162199999999999</v>
      </c>
      <c r="AP916">
        <v>42.459000000000003</v>
      </c>
      <c r="AQ916">
        <v>44.433199999999999</v>
      </c>
      <c r="AR916">
        <v>44.511299999999999</v>
      </c>
      <c r="AS916">
        <v>42.590499999999999</v>
      </c>
      <c r="AT916">
        <v>43.475299999999997</v>
      </c>
      <c r="AU916">
        <v>44.201700000000002</v>
      </c>
      <c r="AV916">
        <v>43.614800000000002</v>
      </c>
      <c r="AW916">
        <v>42.293100000000003</v>
      </c>
      <c r="AX916">
        <v>41.487400000000001</v>
      </c>
      <c r="AY916">
        <v>41.5062</v>
      </c>
      <c r="AZ916">
        <v>39.849899999999998</v>
      </c>
      <c r="BA916">
        <v>39.747700000000002</v>
      </c>
      <c r="BB916">
        <v>42.205100000000002</v>
      </c>
      <c r="BC916">
        <v>44.6038</v>
      </c>
      <c r="BD916">
        <v>42.805100000000003</v>
      </c>
      <c r="BE916">
        <v>42.758699999999997</v>
      </c>
      <c r="BF916">
        <v>44.029699999999998</v>
      </c>
      <c r="BG916">
        <v>43.662300000000002</v>
      </c>
      <c r="BH916">
        <v>42.960500000000003</v>
      </c>
      <c r="BI916">
        <v>42.591999999999999</v>
      </c>
    </row>
    <row r="917" spans="1:61" hidden="1">
      <c r="A917" t="s">
        <v>1142</v>
      </c>
      <c r="B917" t="s">
        <v>40</v>
      </c>
      <c r="C917" t="s">
        <v>1042</v>
      </c>
      <c r="D917" t="s">
        <v>1118</v>
      </c>
      <c r="E917" t="s">
        <v>1044</v>
      </c>
      <c r="F917" t="s">
        <v>1</v>
      </c>
      <c r="G917" t="s">
        <v>1</v>
      </c>
      <c r="H917" t="s">
        <v>1</v>
      </c>
      <c r="I917" t="s">
        <v>1</v>
      </c>
      <c r="J917" t="s">
        <v>1</v>
      </c>
      <c r="K917" t="s">
        <v>1</v>
      </c>
      <c r="L917" t="s">
        <v>1</v>
      </c>
      <c r="M917" t="s">
        <v>1</v>
      </c>
      <c r="N917" t="s">
        <v>1</v>
      </c>
      <c r="O917" t="s">
        <v>1</v>
      </c>
      <c r="P917" t="s">
        <v>1</v>
      </c>
      <c r="Q917" t="s">
        <v>1</v>
      </c>
      <c r="R917" t="s">
        <v>1</v>
      </c>
      <c r="S917" t="s">
        <v>1</v>
      </c>
      <c r="T917" t="s">
        <v>1</v>
      </c>
      <c r="U917" t="s">
        <v>1</v>
      </c>
      <c r="V917" t="s">
        <v>1</v>
      </c>
      <c r="W917" t="s">
        <v>1</v>
      </c>
      <c r="X917" t="s">
        <v>1</v>
      </c>
      <c r="Y917" t="s">
        <v>1</v>
      </c>
      <c r="Z917" t="s">
        <v>1</v>
      </c>
      <c r="AA917" t="s">
        <v>1</v>
      </c>
      <c r="AB917" t="s">
        <v>1</v>
      </c>
      <c r="AC917" t="s">
        <v>1</v>
      </c>
      <c r="AD917" t="s">
        <v>1</v>
      </c>
      <c r="AE917" t="s">
        <v>1</v>
      </c>
      <c r="AF917" t="s">
        <v>1</v>
      </c>
      <c r="AG917" t="s">
        <v>1</v>
      </c>
      <c r="AH917" t="s">
        <v>1</v>
      </c>
      <c r="AI917" t="s">
        <v>1</v>
      </c>
      <c r="AJ917" t="s">
        <v>1</v>
      </c>
      <c r="AK917" t="s">
        <v>1</v>
      </c>
      <c r="AL917" t="s">
        <v>1</v>
      </c>
      <c r="AM917" t="s">
        <v>1</v>
      </c>
      <c r="AN917" t="s">
        <v>1</v>
      </c>
      <c r="AO917">
        <v>47.1509</v>
      </c>
      <c r="AP917">
        <v>46.840400000000002</v>
      </c>
      <c r="AQ917">
        <v>44.231699999999996</v>
      </c>
      <c r="AR917">
        <v>43.555300000000003</v>
      </c>
      <c r="AS917">
        <v>43.901400000000002</v>
      </c>
      <c r="AT917">
        <v>44.609499999999997</v>
      </c>
      <c r="AU917">
        <v>43.638300000000001</v>
      </c>
      <c r="AV917">
        <v>42.515999999999998</v>
      </c>
      <c r="AW917">
        <v>42.4437</v>
      </c>
      <c r="AX917">
        <v>42.741300000000003</v>
      </c>
      <c r="AY917">
        <v>42.398499999999999</v>
      </c>
      <c r="AZ917">
        <v>43.069699999999997</v>
      </c>
      <c r="BA917">
        <v>45.831200000000003</v>
      </c>
      <c r="BB917">
        <v>45.800400000000003</v>
      </c>
      <c r="BC917">
        <v>46.7363</v>
      </c>
      <c r="BD917">
        <v>45.436700000000002</v>
      </c>
      <c r="BE917">
        <v>54.193899999999999</v>
      </c>
      <c r="BF917">
        <v>46.378300000000003</v>
      </c>
      <c r="BG917">
        <v>47.424399999999999</v>
      </c>
      <c r="BH917">
        <v>47.205599999999997</v>
      </c>
      <c r="BI917">
        <v>46.443399999999997</v>
      </c>
    </row>
    <row r="918" spans="1:61" hidden="1">
      <c r="A918" t="s">
        <v>1143</v>
      </c>
      <c r="B918" t="s">
        <v>41</v>
      </c>
      <c r="C918" t="s">
        <v>1042</v>
      </c>
      <c r="D918" t="s">
        <v>1118</v>
      </c>
      <c r="E918" t="s">
        <v>1044</v>
      </c>
      <c r="F918" t="s">
        <v>1</v>
      </c>
      <c r="G918" t="s">
        <v>1</v>
      </c>
      <c r="H918" t="s">
        <v>1</v>
      </c>
      <c r="I918" t="s">
        <v>1</v>
      </c>
      <c r="J918" t="s">
        <v>1</v>
      </c>
      <c r="K918" t="s">
        <v>1</v>
      </c>
      <c r="L918" t="s">
        <v>1</v>
      </c>
      <c r="M918" t="s">
        <v>1</v>
      </c>
      <c r="N918" t="s">
        <v>1</v>
      </c>
      <c r="O918" t="s">
        <v>1</v>
      </c>
      <c r="P918" t="s">
        <v>1</v>
      </c>
      <c r="Q918" t="s">
        <v>1</v>
      </c>
      <c r="R918" t="s">
        <v>1</v>
      </c>
      <c r="S918" t="s">
        <v>1</v>
      </c>
      <c r="T918" t="s">
        <v>1</v>
      </c>
      <c r="U918" t="s">
        <v>1</v>
      </c>
      <c r="V918" t="s">
        <v>1</v>
      </c>
      <c r="W918" t="s">
        <v>1</v>
      </c>
      <c r="X918" t="s">
        <v>1</v>
      </c>
      <c r="Y918" t="s">
        <v>1</v>
      </c>
      <c r="Z918" t="s">
        <v>1</v>
      </c>
      <c r="AA918" t="s">
        <v>1</v>
      </c>
      <c r="AB918" t="s">
        <v>1</v>
      </c>
      <c r="AC918" t="s">
        <v>1</v>
      </c>
      <c r="AD918" t="s">
        <v>1</v>
      </c>
      <c r="AE918" t="s">
        <v>1</v>
      </c>
      <c r="AF918" t="s">
        <v>1</v>
      </c>
      <c r="AG918" t="s">
        <v>1</v>
      </c>
      <c r="AH918" t="s">
        <v>1</v>
      </c>
      <c r="AI918" t="s">
        <v>1</v>
      </c>
      <c r="AJ918" t="s">
        <v>1</v>
      </c>
      <c r="AK918" t="s">
        <v>1</v>
      </c>
      <c r="AL918" t="s">
        <v>1</v>
      </c>
      <c r="AM918" t="s">
        <v>1</v>
      </c>
      <c r="AN918" t="s">
        <v>1</v>
      </c>
      <c r="AO918">
        <v>34.707799999999999</v>
      </c>
      <c r="AP918">
        <v>33.075099999999999</v>
      </c>
      <c r="AQ918">
        <v>34.033499999999997</v>
      </c>
      <c r="AR918">
        <v>32.086199999999998</v>
      </c>
      <c r="AS918">
        <v>34.700000000000003</v>
      </c>
      <c r="AT918">
        <v>33.901800000000001</v>
      </c>
      <c r="AU918">
        <v>35.048200000000001</v>
      </c>
      <c r="AV918">
        <v>36.020800000000001</v>
      </c>
      <c r="AW918">
        <v>36.621000000000002</v>
      </c>
      <c r="AX918">
        <v>38.879399999999997</v>
      </c>
      <c r="AY918">
        <v>40.619100000000003</v>
      </c>
      <c r="AZ918">
        <v>40.397799999999997</v>
      </c>
      <c r="BA918">
        <v>39.5398</v>
      </c>
      <c r="BB918">
        <v>38.819800000000001</v>
      </c>
      <c r="BC918">
        <v>38.7303</v>
      </c>
      <c r="BD918">
        <v>37.758299999999998</v>
      </c>
      <c r="BE918">
        <v>38.595199999999998</v>
      </c>
      <c r="BF918">
        <v>39.802100000000003</v>
      </c>
      <c r="BG918">
        <v>41.021900000000002</v>
      </c>
      <c r="BH918">
        <v>41.582900000000002</v>
      </c>
      <c r="BI918">
        <v>41.341500000000003</v>
      </c>
    </row>
    <row r="919" spans="1:61" hidden="1">
      <c r="A919" t="s">
        <v>1144</v>
      </c>
      <c r="B919" t="s">
        <v>42</v>
      </c>
      <c r="C919" t="s">
        <v>1042</v>
      </c>
      <c r="D919" t="s">
        <v>1118</v>
      </c>
      <c r="E919" t="s">
        <v>1044</v>
      </c>
      <c r="F919" t="s">
        <v>1</v>
      </c>
      <c r="G919" t="s">
        <v>1</v>
      </c>
      <c r="H919" t="s">
        <v>1</v>
      </c>
      <c r="I919" t="s">
        <v>1</v>
      </c>
      <c r="J919" t="s">
        <v>1</v>
      </c>
      <c r="K919" t="s">
        <v>1</v>
      </c>
      <c r="L919" t="s">
        <v>1</v>
      </c>
      <c r="M919" t="s">
        <v>1</v>
      </c>
      <c r="N919" t="s">
        <v>1</v>
      </c>
      <c r="O919">
        <v>40.958799999999997</v>
      </c>
      <c r="P919">
        <v>41.752200000000002</v>
      </c>
      <c r="Q919">
        <v>43.050199999999997</v>
      </c>
      <c r="R919">
        <v>44.22</v>
      </c>
      <c r="S919">
        <v>45.501600000000003</v>
      </c>
      <c r="T919">
        <v>45.308900000000001</v>
      </c>
      <c r="U919">
        <v>48.100099999999998</v>
      </c>
      <c r="V919">
        <v>49.140700000000002</v>
      </c>
      <c r="W919">
        <v>50.398899999999998</v>
      </c>
      <c r="X919">
        <v>50.6554</v>
      </c>
      <c r="Y919">
        <v>51.3857</v>
      </c>
      <c r="Z919">
        <v>51.3354</v>
      </c>
      <c r="AA919">
        <v>51.556199999999997</v>
      </c>
      <c r="AB919">
        <v>52.730800000000002</v>
      </c>
      <c r="AC919">
        <v>53.662700000000001</v>
      </c>
      <c r="AD919">
        <v>52.563299999999998</v>
      </c>
      <c r="AE919">
        <v>53.5886</v>
      </c>
      <c r="AF919">
        <v>52.332999999999998</v>
      </c>
      <c r="AG919">
        <v>53.029699999999998</v>
      </c>
      <c r="AH919">
        <v>52.104799999999997</v>
      </c>
      <c r="AI919">
        <v>49.493299999999998</v>
      </c>
      <c r="AJ919">
        <v>49.697299999999998</v>
      </c>
      <c r="AK919">
        <v>52.352699999999999</v>
      </c>
      <c r="AL919">
        <v>51.540900000000001</v>
      </c>
      <c r="AM919">
        <v>52.844499999999996</v>
      </c>
      <c r="AN919">
        <v>49.921700000000001</v>
      </c>
      <c r="AO919">
        <v>47.148099999999999</v>
      </c>
      <c r="AP919">
        <v>47.472000000000001</v>
      </c>
      <c r="AQ919">
        <v>46.275500000000001</v>
      </c>
      <c r="AR919">
        <v>45.816499999999998</v>
      </c>
      <c r="AS919">
        <v>46.530900000000003</v>
      </c>
      <c r="AT919">
        <v>46.289200000000001</v>
      </c>
      <c r="AU919">
        <v>45.228299999999997</v>
      </c>
      <c r="AV919">
        <v>44.108899999999998</v>
      </c>
      <c r="AW919">
        <v>43.859400000000001</v>
      </c>
      <c r="AX919">
        <v>44.259300000000003</v>
      </c>
      <c r="AY919">
        <v>44.458599999999997</v>
      </c>
      <c r="AZ919">
        <v>46.103900000000003</v>
      </c>
      <c r="BA919">
        <v>45.614100000000001</v>
      </c>
      <c r="BB919">
        <v>46.930599999999998</v>
      </c>
      <c r="BC919">
        <v>45.8157</v>
      </c>
      <c r="BD919">
        <v>46.325200000000002</v>
      </c>
      <c r="BE919">
        <v>45.619100000000003</v>
      </c>
      <c r="BF919">
        <v>46.339599999999997</v>
      </c>
      <c r="BG919">
        <v>47.187600000000003</v>
      </c>
      <c r="BH919">
        <v>46.881599999999999</v>
      </c>
      <c r="BI919">
        <v>47.590800000000002</v>
      </c>
    </row>
    <row r="920" spans="1:61" hidden="1">
      <c r="A920" t="s">
        <v>1145</v>
      </c>
      <c r="B920" t="s">
        <v>43</v>
      </c>
      <c r="C920" t="s">
        <v>1042</v>
      </c>
      <c r="D920" t="s">
        <v>1118</v>
      </c>
      <c r="E920" t="s">
        <v>1044</v>
      </c>
      <c r="F920" t="s">
        <v>1</v>
      </c>
      <c r="G920" t="s">
        <v>1</v>
      </c>
      <c r="H920" t="s">
        <v>1</v>
      </c>
      <c r="I920" t="s">
        <v>1</v>
      </c>
      <c r="J920" t="s">
        <v>1</v>
      </c>
      <c r="K920" t="s">
        <v>1</v>
      </c>
      <c r="L920" t="s">
        <v>1</v>
      </c>
      <c r="M920" t="s">
        <v>1</v>
      </c>
      <c r="N920" t="s">
        <v>1</v>
      </c>
      <c r="O920" t="s">
        <v>1</v>
      </c>
      <c r="P920" t="s">
        <v>1</v>
      </c>
      <c r="Q920" t="s">
        <v>1</v>
      </c>
      <c r="R920" t="s">
        <v>1</v>
      </c>
      <c r="S920" t="s">
        <v>1</v>
      </c>
      <c r="T920" t="s">
        <v>1</v>
      </c>
      <c r="U920" t="s">
        <v>1</v>
      </c>
      <c r="V920">
        <v>43.862499999999997</v>
      </c>
      <c r="W920">
        <v>44.977400000000003</v>
      </c>
      <c r="X920">
        <v>47.270699999999998</v>
      </c>
      <c r="Y920">
        <v>46.695500000000003</v>
      </c>
      <c r="Z920">
        <v>47.628300000000003</v>
      </c>
      <c r="AA920">
        <v>48.952199999999998</v>
      </c>
      <c r="AB920">
        <v>47.955500000000001</v>
      </c>
      <c r="AC920">
        <v>47.564999999999998</v>
      </c>
      <c r="AD920">
        <v>49.150399999999998</v>
      </c>
      <c r="AE920">
        <v>49.9542</v>
      </c>
      <c r="AF920">
        <v>49.6982</v>
      </c>
      <c r="AG920">
        <v>49.283999999999999</v>
      </c>
      <c r="AH920">
        <v>49.579900000000002</v>
      </c>
      <c r="AI920">
        <v>48.528799999999997</v>
      </c>
      <c r="AJ920">
        <v>49.015500000000003</v>
      </c>
      <c r="AK920">
        <v>49.7288</v>
      </c>
      <c r="AL920">
        <v>51.398499999999999</v>
      </c>
      <c r="AM920">
        <v>51.851599999999998</v>
      </c>
      <c r="AN920">
        <v>50.982599999999998</v>
      </c>
      <c r="AO920">
        <v>50.390300000000003</v>
      </c>
      <c r="AP920">
        <v>51.671399999999998</v>
      </c>
      <c r="AQ920">
        <v>51.4572</v>
      </c>
      <c r="AR920">
        <v>51.221800000000002</v>
      </c>
      <c r="AS920">
        <v>51.049300000000002</v>
      </c>
      <c r="AT920">
        <v>50.216099999999997</v>
      </c>
      <c r="AU920">
        <v>51.134700000000002</v>
      </c>
      <c r="AV920">
        <v>49.760300000000001</v>
      </c>
      <c r="AW920">
        <v>49.582299999999996</v>
      </c>
      <c r="AX920">
        <v>49.138399999999997</v>
      </c>
      <c r="AY920">
        <v>48.156799999999997</v>
      </c>
      <c r="AZ920">
        <v>47.552500000000002</v>
      </c>
      <c r="BA920">
        <v>47.820099999999996</v>
      </c>
      <c r="BB920">
        <v>48.538600000000002</v>
      </c>
      <c r="BC920">
        <v>48.366</v>
      </c>
      <c r="BD920">
        <v>48.215299999999999</v>
      </c>
      <c r="BE920">
        <v>48.315800000000003</v>
      </c>
      <c r="BF920">
        <v>49.0486</v>
      </c>
      <c r="BG920">
        <v>49.646500000000003</v>
      </c>
      <c r="BH920">
        <v>49.534700000000001</v>
      </c>
      <c r="BI920">
        <v>49.371699999999997</v>
      </c>
    </row>
    <row r="921" spans="1:61" hidden="1">
      <c r="A921" t="s">
        <v>1146</v>
      </c>
      <c r="B921" t="s">
        <v>44</v>
      </c>
      <c r="C921" t="s">
        <v>1042</v>
      </c>
      <c r="D921" t="s">
        <v>1118</v>
      </c>
      <c r="E921" t="s">
        <v>1044</v>
      </c>
      <c r="F921" t="s">
        <v>1</v>
      </c>
      <c r="G921" t="s">
        <v>1</v>
      </c>
      <c r="H921" t="s">
        <v>1</v>
      </c>
      <c r="I921" t="s">
        <v>1</v>
      </c>
      <c r="J921" t="s">
        <v>1</v>
      </c>
      <c r="K921" t="s">
        <v>1</v>
      </c>
      <c r="L921" t="s">
        <v>1</v>
      </c>
      <c r="M921" t="s">
        <v>1</v>
      </c>
      <c r="N921" t="s">
        <v>1</v>
      </c>
      <c r="O921" t="s">
        <v>1</v>
      </c>
      <c r="P921" t="s">
        <v>1</v>
      </c>
      <c r="Q921" t="s">
        <v>1</v>
      </c>
      <c r="R921" t="s">
        <v>1</v>
      </c>
      <c r="S921" t="s">
        <v>1</v>
      </c>
      <c r="T921" t="s">
        <v>1</v>
      </c>
      <c r="U921" t="s">
        <v>1</v>
      </c>
      <c r="V921" t="s">
        <v>1</v>
      </c>
      <c r="W921" t="s">
        <v>1</v>
      </c>
      <c r="X921" t="s">
        <v>1</v>
      </c>
      <c r="Y921" t="s">
        <v>1</v>
      </c>
      <c r="Z921" t="s">
        <v>1</v>
      </c>
      <c r="AA921" t="s">
        <v>1</v>
      </c>
      <c r="AB921" t="s">
        <v>1</v>
      </c>
      <c r="AC921" t="s">
        <v>1</v>
      </c>
      <c r="AD921" t="s">
        <v>1</v>
      </c>
      <c r="AE921" t="s">
        <v>1</v>
      </c>
      <c r="AF921" t="s">
        <v>1</v>
      </c>
      <c r="AG921" t="s">
        <v>1</v>
      </c>
      <c r="AH921" t="s">
        <v>1</v>
      </c>
      <c r="AI921" t="s">
        <v>1</v>
      </c>
      <c r="AJ921" t="s">
        <v>1</v>
      </c>
      <c r="AK921" t="s">
        <v>1</v>
      </c>
      <c r="AL921" t="s">
        <v>1</v>
      </c>
      <c r="AM921" t="s">
        <v>1</v>
      </c>
      <c r="AN921" t="s">
        <v>1</v>
      </c>
      <c r="AO921">
        <v>43.0764</v>
      </c>
      <c r="AP921">
        <v>46.057200000000002</v>
      </c>
      <c r="AQ921">
        <v>41.934699999999999</v>
      </c>
      <c r="AR921">
        <v>40.2408</v>
      </c>
      <c r="AS921">
        <v>40.598300000000002</v>
      </c>
      <c r="AT921">
        <v>38.239600000000003</v>
      </c>
      <c r="AU921">
        <v>38.508200000000002</v>
      </c>
      <c r="AV921">
        <v>39.030900000000003</v>
      </c>
      <c r="AW921">
        <v>38.2254</v>
      </c>
      <c r="AX921">
        <v>37.076300000000003</v>
      </c>
      <c r="AY921">
        <v>39.157699999999998</v>
      </c>
      <c r="AZ921">
        <v>40.1907</v>
      </c>
      <c r="BA921">
        <v>40.479700000000001</v>
      </c>
      <c r="BB921">
        <v>39.8142</v>
      </c>
      <c r="BC921">
        <v>37.249600000000001</v>
      </c>
      <c r="BD921">
        <v>37.635599999999997</v>
      </c>
      <c r="BE921">
        <v>38.554900000000004</v>
      </c>
      <c r="BF921">
        <v>38.3645</v>
      </c>
      <c r="BG921">
        <v>37.453099999999999</v>
      </c>
      <c r="BH921">
        <v>46.917499999999997</v>
      </c>
      <c r="BI921">
        <v>38.229700000000001</v>
      </c>
    </row>
    <row r="922" spans="1:61" hidden="1">
      <c r="A922" t="s">
        <v>1147</v>
      </c>
      <c r="B922" t="s">
        <v>45</v>
      </c>
      <c r="C922" t="s">
        <v>1042</v>
      </c>
      <c r="D922" t="s">
        <v>1118</v>
      </c>
      <c r="E922" t="s">
        <v>1044</v>
      </c>
      <c r="F922" t="s">
        <v>1</v>
      </c>
      <c r="G922" t="s">
        <v>1</v>
      </c>
      <c r="H922" t="s">
        <v>1</v>
      </c>
      <c r="I922" t="s">
        <v>1</v>
      </c>
      <c r="J922" t="s">
        <v>1</v>
      </c>
      <c r="K922" t="s">
        <v>1</v>
      </c>
      <c r="L922" t="s">
        <v>1</v>
      </c>
      <c r="M922" t="s">
        <v>1</v>
      </c>
      <c r="N922" t="s">
        <v>1</v>
      </c>
      <c r="O922" t="s">
        <v>1</v>
      </c>
      <c r="P922" t="s">
        <v>1</v>
      </c>
      <c r="Q922" t="s">
        <v>1</v>
      </c>
      <c r="R922" t="s">
        <v>1</v>
      </c>
      <c r="S922" t="s">
        <v>1</v>
      </c>
      <c r="T922" t="s">
        <v>1</v>
      </c>
      <c r="U922" t="s">
        <v>1</v>
      </c>
      <c r="V922" t="s">
        <v>1</v>
      </c>
      <c r="W922">
        <v>25.8309</v>
      </c>
      <c r="X922">
        <v>24.5472</v>
      </c>
      <c r="Y922">
        <v>24.752800000000001</v>
      </c>
      <c r="Z922">
        <v>25.489000000000001</v>
      </c>
      <c r="AA922">
        <v>27.034600000000001</v>
      </c>
      <c r="AB922">
        <v>28.7471</v>
      </c>
      <c r="AC922">
        <v>29.838100000000001</v>
      </c>
      <c r="AD922">
        <v>29.2453</v>
      </c>
      <c r="AE922">
        <v>28.987300000000001</v>
      </c>
      <c r="AF922">
        <v>31.294599999999999</v>
      </c>
      <c r="AG922">
        <v>30.624300000000002</v>
      </c>
      <c r="AH922">
        <v>32.573799999999999</v>
      </c>
      <c r="AI922">
        <v>33.372999999999998</v>
      </c>
      <c r="AJ922">
        <v>32.528799999999997</v>
      </c>
      <c r="AK922">
        <v>34.488999999999997</v>
      </c>
      <c r="AL922">
        <v>38.1663</v>
      </c>
      <c r="AM922">
        <v>36.6387</v>
      </c>
      <c r="AN922">
        <v>35.229500000000002</v>
      </c>
      <c r="AO922">
        <v>36.440600000000003</v>
      </c>
      <c r="AP922">
        <v>37.475900000000003</v>
      </c>
      <c r="AQ922">
        <v>37.821800000000003</v>
      </c>
      <c r="AR922">
        <v>37.574800000000003</v>
      </c>
      <c r="AS922">
        <v>38.417900000000003</v>
      </c>
      <c r="AT922">
        <v>38.386200000000002</v>
      </c>
      <c r="AU922">
        <v>38.440800000000003</v>
      </c>
      <c r="AV922">
        <v>39.686399999999999</v>
      </c>
      <c r="AW922">
        <v>40.914099999999998</v>
      </c>
      <c r="AX922">
        <v>41.373100000000001</v>
      </c>
      <c r="AY922">
        <v>40.059600000000003</v>
      </c>
      <c r="AZ922">
        <v>40.605400000000003</v>
      </c>
      <c r="BA922">
        <v>41.2318</v>
      </c>
      <c r="BB922">
        <v>41.184100000000001</v>
      </c>
      <c r="BC922">
        <v>39.5715</v>
      </c>
      <c r="BD922">
        <v>41.695999999999998</v>
      </c>
      <c r="BE922">
        <v>45.034500000000001</v>
      </c>
      <c r="BF922">
        <v>40.837600000000002</v>
      </c>
      <c r="BG922">
        <v>43.577399999999997</v>
      </c>
      <c r="BH922">
        <v>43.03</v>
      </c>
      <c r="BI922">
        <v>43.123100000000001</v>
      </c>
    </row>
    <row r="923" spans="1:61" hidden="1">
      <c r="A923" t="s">
        <v>1148</v>
      </c>
      <c r="B923" t="s">
        <v>46</v>
      </c>
      <c r="C923" t="s">
        <v>1042</v>
      </c>
      <c r="D923" t="s">
        <v>1118</v>
      </c>
      <c r="E923" t="s">
        <v>1044</v>
      </c>
      <c r="F923" t="s">
        <v>1</v>
      </c>
      <c r="G923" t="s">
        <v>1</v>
      </c>
      <c r="H923" t="s">
        <v>1</v>
      </c>
      <c r="I923" t="s">
        <v>1</v>
      </c>
      <c r="J923" t="s">
        <v>1</v>
      </c>
      <c r="K923" t="s">
        <v>1</v>
      </c>
      <c r="L923" t="s">
        <v>1</v>
      </c>
      <c r="M923" t="s">
        <v>1</v>
      </c>
      <c r="N923" t="s">
        <v>1</v>
      </c>
      <c r="O923" t="s">
        <v>1</v>
      </c>
      <c r="P923" t="s">
        <v>1</v>
      </c>
      <c r="Q923" t="s">
        <v>1</v>
      </c>
      <c r="R923" t="s">
        <v>1</v>
      </c>
      <c r="S923" t="s">
        <v>1</v>
      </c>
      <c r="T923" t="s">
        <v>1</v>
      </c>
      <c r="U923" t="s">
        <v>1</v>
      </c>
      <c r="V923" t="s">
        <v>1</v>
      </c>
      <c r="W923" t="s">
        <v>1</v>
      </c>
      <c r="X923" t="s">
        <v>1</v>
      </c>
      <c r="Y923" t="s">
        <v>1</v>
      </c>
      <c r="Z923" t="s">
        <v>1</v>
      </c>
      <c r="AA923" t="s">
        <v>1</v>
      </c>
      <c r="AB923" t="s">
        <v>1</v>
      </c>
      <c r="AC923" t="s">
        <v>1</v>
      </c>
      <c r="AD923" t="s">
        <v>1</v>
      </c>
      <c r="AE923" t="s">
        <v>1</v>
      </c>
      <c r="AF923" t="s">
        <v>1</v>
      </c>
      <c r="AG923" t="s">
        <v>1</v>
      </c>
      <c r="AH923" t="s">
        <v>1</v>
      </c>
      <c r="AI923" t="s">
        <v>1</v>
      </c>
      <c r="AJ923" t="s">
        <v>1</v>
      </c>
      <c r="AK923" t="s">
        <v>1</v>
      </c>
      <c r="AL923" t="s">
        <v>1</v>
      </c>
      <c r="AM923" t="s">
        <v>1</v>
      </c>
      <c r="AN923" t="s">
        <v>1</v>
      </c>
      <c r="AO923">
        <v>32.404000000000003</v>
      </c>
      <c r="AP923">
        <v>29.918500000000002</v>
      </c>
      <c r="AQ923">
        <v>30.190300000000001</v>
      </c>
      <c r="AR923">
        <v>32.3611</v>
      </c>
      <c r="AS923">
        <v>34.459099999999999</v>
      </c>
      <c r="AT923">
        <v>33.546100000000003</v>
      </c>
      <c r="AU923">
        <v>32.461199999999998</v>
      </c>
      <c r="AV923">
        <v>32.8108</v>
      </c>
      <c r="AW923">
        <v>31.818200000000001</v>
      </c>
      <c r="AX923">
        <v>32.406100000000002</v>
      </c>
      <c r="AY923">
        <v>32.505200000000002</v>
      </c>
      <c r="AZ923">
        <v>33.574100000000001</v>
      </c>
      <c r="BA923">
        <v>35.731900000000003</v>
      </c>
      <c r="BB923">
        <v>34.237000000000002</v>
      </c>
      <c r="BC923">
        <v>32.192999999999998</v>
      </c>
      <c r="BD923">
        <v>33.2164</v>
      </c>
      <c r="BE923">
        <v>33.783799999999999</v>
      </c>
      <c r="BF923">
        <v>33.497599999999998</v>
      </c>
      <c r="BG923">
        <v>32.588299999999997</v>
      </c>
      <c r="BH923">
        <v>32.5</v>
      </c>
      <c r="BI923">
        <v>32.707099999999997</v>
      </c>
    </row>
    <row r="924" spans="1:61" hidden="1">
      <c r="A924" t="s">
        <v>1149</v>
      </c>
      <c r="B924" t="s">
        <v>47</v>
      </c>
      <c r="C924" t="s">
        <v>1042</v>
      </c>
      <c r="D924" t="s">
        <v>1118</v>
      </c>
      <c r="E924" t="s">
        <v>1044</v>
      </c>
      <c r="F924" t="s">
        <v>1</v>
      </c>
      <c r="G924" t="s">
        <v>1</v>
      </c>
      <c r="H924" t="s">
        <v>1</v>
      </c>
      <c r="I924" t="s">
        <v>1</v>
      </c>
      <c r="J924" t="s">
        <v>1</v>
      </c>
      <c r="K924" t="s">
        <v>1</v>
      </c>
      <c r="L924" t="s">
        <v>1</v>
      </c>
      <c r="M924" t="s">
        <v>1</v>
      </c>
      <c r="N924" t="s">
        <v>1</v>
      </c>
      <c r="O924" t="s">
        <v>1</v>
      </c>
      <c r="P924" t="s">
        <v>1</v>
      </c>
      <c r="Q924" t="s">
        <v>1</v>
      </c>
      <c r="R924" t="s">
        <v>1</v>
      </c>
      <c r="S924" t="s">
        <v>1</v>
      </c>
      <c r="T924" t="s">
        <v>1</v>
      </c>
      <c r="U924" t="s">
        <v>1</v>
      </c>
      <c r="V924" t="s">
        <v>1</v>
      </c>
      <c r="W924" t="s">
        <v>1</v>
      </c>
      <c r="X924" t="s">
        <v>1</v>
      </c>
      <c r="Y924" t="s">
        <v>1</v>
      </c>
      <c r="Z924" t="s">
        <v>1</v>
      </c>
      <c r="AA924" t="s">
        <v>1</v>
      </c>
      <c r="AB924" t="s">
        <v>1</v>
      </c>
      <c r="AC924" t="s">
        <v>1</v>
      </c>
      <c r="AD924" t="s">
        <v>1</v>
      </c>
      <c r="AE924" t="s">
        <v>1</v>
      </c>
      <c r="AF924" t="s">
        <v>1</v>
      </c>
      <c r="AG924" t="s">
        <v>1</v>
      </c>
      <c r="AH924" t="s">
        <v>1</v>
      </c>
      <c r="AI924" t="s">
        <v>1</v>
      </c>
      <c r="AJ924" t="s">
        <v>1</v>
      </c>
      <c r="AK924" t="s">
        <v>1</v>
      </c>
      <c r="AL924" t="s">
        <v>1</v>
      </c>
      <c r="AM924" t="s">
        <v>1</v>
      </c>
      <c r="AN924" t="s">
        <v>1</v>
      </c>
      <c r="AO924">
        <v>43.989800000000002</v>
      </c>
      <c r="AP924">
        <v>43.000500000000002</v>
      </c>
      <c r="AQ924">
        <v>42.142400000000002</v>
      </c>
      <c r="AR924">
        <v>42.968800000000002</v>
      </c>
      <c r="AS924">
        <v>43.137300000000003</v>
      </c>
      <c r="AT924">
        <v>42.808399999999999</v>
      </c>
      <c r="AU924">
        <v>43.313499999999998</v>
      </c>
      <c r="AV924">
        <v>43.708500000000001</v>
      </c>
      <c r="AW924">
        <v>43.491199999999999</v>
      </c>
      <c r="AX924">
        <v>43.341299999999997</v>
      </c>
      <c r="AY924">
        <v>43.576900000000002</v>
      </c>
      <c r="AZ924">
        <v>43.0807</v>
      </c>
      <c r="BA924">
        <v>42.535400000000003</v>
      </c>
      <c r="BB924">
        <v>42.550400000000003</v>
      </c>
      <c r="BC924">
        <v>42.2971</v>
      </c>
      <c r="BD924">
        <v>43.603400000000001</v>
      </c>
      <c r="BE924">
        <v>43.522100000000002</v>
      </c>
      <c r="BF924">
        <v>44.281300000000002</v>
      </c>
      <c r="BG924">
        <v>44.5595</v>
      </c>
      <c r="BH924">
        <v>45.0871</v>
      </c>
      <c r="BI924">
        <v>44.341299999999997</v>
      </c>
    </row>
    <row r="925" spans="1:61" hidden="1">
      <c r="A925" t="s">
        <v>1150</v>
      </c>
      <c r="B925" t="s">
        <v>48</v>
      </c>
      <c r="C925" t="s">
        <v>1042</v>
      </c>
      <c r="D925" t="s">
        <v>1118</v>
      </c>
      <c r="E925" t="s">
        <v>1044</v>
      </c>
      <c r="F925" t="s">
        <v>1</v>
      </c>
      <c r="G925" t="s">
        <v>1</v>
      </c>
      <c r="H925" t="s">
        <v>1</v>
      </c>
      <c r="I925" t="s">
        <v>1</v>
      </c>
      <c r="J925" t="s">
        <v>1</v>
      </c>
      <c r="K925" t="s">
        <v>1</v>
      </c>
      <c r="L925" t="s">
        <v>1</v>
      </c>
      <c r="M925" t="s">
        <v>1</v>
      </c>
      <c r="N925" t="s">
        <v>1</v>
      </c>
      <c r="O925" t="s">
        <v>1</v>
      </c>
      <c r="P925" t="s">
        <v>1</v>
      </c>
      <c r="Q925" t="s">
        <v>1</v>
      </c>
      <c r="R925" t="s">
        <v>1</v>
      </c>
      <c r="S925" t="s">
        <v>1</v>
      </c>
      <c r="T925" t="s">
        <v>1</v>
      </c>
      <c r="U925" t="s">
        <v>1</v>
      </c>
      <c r="V925" t="s">
        <v>1</v>
      </c>
      <c r="W925" t="s">
        <v>1</v>
      </c>
      <c r="X925" t="s">
        <v>1</v>
      </c>
      <c r="Y925" t="s">
        <v>1</v>
      </c>
      <c r="Z925" t="s">
        <v>1</v>
      </c>
      <c r="AA925" t="s">
        <v>1</v>
      </c>
      <c r="AB925" t="s">
        <v>1</v>
      </c>
      <c r="AC925" t="s">
        <v>1</v>
      </c>
      <c r="AD925" t="s">
        <v>1</v>
      </c>
      <c r="AE925" t="s">
        <v>1</v>
      </c>
      <c r="AF925" t="s">
        <v>1</v>
      </c>
      <c r="AG925" t="s">
        <v>1</v>
      </c>
      <c r="AH925" t="s">
        <v>1</v>
      </c>
      <c r="AI925" t="s">
        <v>1</v>
      </c>
      <c r="AJ925" t="s">
        <v>1</v>
      </c>
      <c r="AK925" t="s">
        <v>1</v>
      </c>
      <c r="AL925" t="s">
        <v>1</v>
      </c>
      <c r="AM925" t="s">
        <v>1</v>
      </c>
      <c r="AN925" t="s">
        <v>1</v>
      </c>
      <c r="AO925">
        <v>45.131</v>
      </c>
      <c r="AP925">
        <v>44.017299999999999</v>
      </c>
      <c r="AQ925">
        <v>42.839599999999997</v>
      </c>
      <c r="AR925">
        <v>40.712400000000002</v>
      </c>
      <c r="AS925">
        <v>40.616399999999999</v>
      </c>
      <c r="AT925">
        <v>39.618400000000001</v>
      </c>
      <c r="AU925">
        <v>37.647500000000001</v>
      </c>
      <c r="AV925">
        <v>36.549799999999998</v>
      </c>
      <c r="AW925">
        <v>37.076500000000003</v>
      </c>
      <c r="AX925">
        <v>35.058100000000003</v>
      </c>
      <c r="AY925">
        <v>35.0458</v>
      </c>
      <c r="AZ925">
        <v>33.493600000000001</v>
      </c>
      <c r="BA925">
        <v>32.999000000000002</v>
      </c>
      <c r="BB925">
        <v>33.560200000000002</v>
      </c>
      <c r="BC925">
        <v>33.551699999999997</v>
      </c>
      <c r="BD925">
        <v>32.390999999999998</v>
      </c>
      <c r="BE925">
        <v>34.2331</v>
      </c>
      <c r="BF925">
        <v>33.721800000000002</v>
      </c>
      <c r="BG925">
        <v>35.805300000000003</v>
      </c>
      <c r="BH925">
        <v>34.857900000000001</v>
      </c>
      <c r="BI925">
        <v>34.5794</v>
      </c>
    </row>
    <row r="926" spans="1:61" hidden="1">
      <c r="A926" t="s">
        <v>1151</v>
      </c>
      <c r="B926" t="s">
        <v>49</v>
      </c>
      <c r="C926" t="s">
        <v>1042</v>
      </c>
      <c r="D926" t="s">
        <v>1118</v>
      </c>
      <c r="E926" t="s">
        <v>1044</v>
      </c>
      <c r="F926" t="s">
        <v>1</v>
      </c>
      <c r="G926" t="s">
        <v>1</v>
      </c>
      <c r="H926" t="s">
        <v>1</v>
      </c>
      <c r="I926" t="s">
        <v>1</v>
      </c>
      <c r="J926" t="s">
        <v>1</v>
      </c>
      <c r="K926" t="s">
        <v>1</v>
      </c>
      <c r="L926" t="s">
        <v>1</v>
      </c>
      <c r="M926" t="s">
        <v>1</v>
      </c>
      <c r="N926" t="s">
        <v>1</v>
      </c>
      <c r="O926" t="s">
        <v>1</v>
      </c>
      <c r="P926" t="s">
        <v>1</v>
      </c>
      <c r="Q926" t="s">
        <v>1</v>
      </c>
      <c r="R926" t="s">
        <v>1</v>
      </c>
      <c r="S926" t="s">
        <v>1</v>
      </c>
      <c r="T926" t="s">
        <v>1</v>
      </c>
      <c r="U926">
        <v>43.801099999999998</v>
      </c>
      <c r="V926">
        <v>47.4587</v>
      </c>
      <c r="W926">
        <v>47.586300000000001</v>
      </c>
      <c r="X926">
        <v>44.803400000000003</v>
      </c>
      <c r="Y926">
        <v>43.739600000000003</v>
      </c>
      <c r="Z926">
        <v>44.091700000000003</v>
      </c>
      <c r="AA926">
        <v>46.340499999999999</v>
      </c>
      <c r="AB926">
        <v>45.875900000000001</v>
      </c>
      <c r="AC926">
        <v>46.041800000000002</v>
      </c>
      <c r="AD926">
        <v>47.807400000000001</v>
      </c>
      <c r="AE926">
        <v>49.944899999999997</v>
      </c>
      <c r="AF926">
        <v>51.117800000000003</v>
      </c>
      <c r="AG926">
        <v>49.817399999999999</v>
      </c>
      <c r="AH926">
        <v>52.389099999999999</v>
      </c>
      <c r="AI926">
        <v>52.441499999999998</v>
      </c>
      <c r="AJ926">
        <v>54.395400000000002</v>
      </c>
      <c r="AK926">
        <v>56.13</v>
      </c>
      <c r="AL926">
        <v>56.383400000000002</v>
      </c>
      <c r="AM926">
        <v>55.7971</v>
      </c>
      <c r="AN926">
        <v>56.222700000000003</v>
      </c>
      <c r="AO926">
        <v>54.8767</v>
      </c>
      <c r="AP926">
        <v>56.247300000000003</v>
      </c>
      <c r="AQ926">
        <v>55.161299999999997</v>
      </c>
      <c r="AR926">
        <v>54.665599999999998</v>
      </c>
      <c r="AS926">
        <v>53.558700000000002</v>
      </c>
      <c r="AT926">
        <v>55.683999999999997</v>
      </c>
      <c r="AU926">
        <v>53.292499999999997</v>
      </c>
      <c r="AV926">
        <v>53.188699999999997</v>
      </c>
      <c r="AW926">
        <v>52.692799999999998</v>
      </c>
      <c r="AX926">
        <v>52.557000000000002</v>
      </c>
      <c r="AY926">
        <v>53.162599999999998</v>
      </c>
      <c r="AZ926">
        <v>53.700099999999999</v>
      </c>
      <c r="BA926">
        <v>53.643500000000003</v>
      </c>
      <c r="BB926">
        <v>54.336599999999997</v>
      </c>
      <c r="BC926">
        <v>52.876300000000001</v>
      </c>
      <c r="BD926">
        <v>52.796799999999998</v>
      </c>
      <c r="BE926">
        <v>54.208399999999997</v>
      </c>
      <c r="BF926">
        <v>54.418100000000003</v>
      </c>
      <c r="BG926">
        <v>55.716000000000001</v>
      </c>
      <c r="BH926">
        <v>56.032899999999998</v>
      </c>
      <c r="BI926">
        <v>56.761899999999997</v>
      </c>
    </row>
    <row r="927" spans="1:61" hidden="1">
      <c r="A927" t="s">
        <v>1152</v>
      </c>
      <c r="B927" t="s">
        <v>50</v>
      </c>
      <c r="C927" t="s">
        <v>1042</v>
      </c>
      <c r="D927" t="s">
        <v>1118</v>
      </c>
      <c r="E927" t="s">
        <v>1044</v>
      </c>
      <c r="F927" t="s">
        <v>1</v>
      </c>
      <c r="G927" t="s">
        <v>1</v>
      </c>
      <c r="H927" t="s">
        <v>1</v>
      </c>
      <c r="I927" t="s">
        <v>1</v>
      </c>
      <c r="J927" t="s">
        <v>1</v>
      </c>
      <c r="K927" t="s">
        <v>1</v>
      </c>
      <c r="L927" t="s">
        <v>1</v>
      </c>
      <c r="M927" t="s">
        <v>1</v>
      </c>
      <c r="N927" t="s">
        <v>1</v>
      </c>
      <c r="O927" t="s">
        <v>1</v>
      </c>
      <c r="P927" t="s">
        <v>1</v>
      </c>
      <c r="Q927" t="s">
        <v>1</v>
      </c>
      <c r="R927" t="s">
        <v>1</v>
      </c>
      <c r="S927" t="s">
        <v>1</v>
      </c>
      <c r="T927" t="s">
        <v>1</v>
      </c>
      <c r="U927" t="s">
        <v>1</v>
      </c>
      <c r="V927" t="s">
        <v>1</v>
      </c>
      <c r="W927" t="s">
        <v>1</v>
      </c>
      <c r="X927" t="s">
        <v>1</v>
      </c>
      <c r="Y927" t="s">
        <v>1</v>
      </c>
      <c r="Z927" t="s">
        <v>1</v>
      </c>
      <c r="AA927" t="s">
        <v>1</v>
      </c>
      <c r="AB927" t="s">
        <v>1</v>
      </c>
      <c r="AC927" t="s">
        <v>1</v>
      </c>
      <c r="AD927" t="s">
        <v>1</v>
      </c>
      <c r="AE927" t="s">
        <v>1</v>
      </c>
      <c r="AF927" t="s">
        <v>1</v>
      </c>
      <c r="AG927" t="s">
        <v>1</v>
      </c>
      <c r="AH927" t="s">
        <v>1</v>
      </c>
      <c r="AI927" t="s">
        <v>1</v>
      </c>
      <c r="AJ927" t="s">
        <v>1</v>
      </c>
      <c r="AK927" t="s">
        <v>1</v>
      </c>
      <c r="AL927" t="s">
        <v>1</v>
      </c>
      <c r="AM927">
        <v>60.154899999999998</v>
      </c>
      <c r="AN927">
        <v>60.281399999999998</v>
      </c>
      <c r="AO927">
        <v>57.507199999999997</v>
      </c>
      <c r="AP927">
        <v>59.419400000000003</v>
      </c>
      <c r="AQ927">
        <v>58.8568</v>
      </c>
      <c r="AR927">
        <v>59.598199999999999</v>
      </c>
      <c r="AS927">
        <v>58.9651</v>
      </c>
      <c r="AT927">
        <v>58.858199999999997</v>
      </c>
      <c r="AU927">
        <v>56.151200000000003</v>
      </c>
      <c r="AV927">
        <v>54.124299999999998</v>
      </c>
      <c r="AW927">
        <v>54.372999999999998</v>
      </c>
      <c r="AX927">
        <v>54.6738</v>
      </c>
      <c r="AY927">
        <v>55.921900000000001</v>
      </c>
      <c r="AZ927">
        <v>55.203099999999999</v>
      </c>
      <c r="BA927">
        <v>54.896999999999998</v>
      </c>
      <c r="BB927">
        <v>54.046799999999998</v>
      </c>
      <c r="BC927">
        <v>53.531500000000001</v>
      </c>
      <c r="BD927">
        <v>52.246200000000002</v>
      </c>
      <c r="BE927">
        <v>51.479199999999999</v>
      </c>
      <c r="BF927">
        <v>51.135199999999998</v>
      </c>
      <c r="BG927">
        <v>51.422800000000002</v>
      </c>
      <c r="BH927">
        <v>50.411200000000001</v>
      </c>
      <c r="BI927">
        <v>50.5764</v>
      </c>
    </row>
    <row r="928" spans="1:61" hidden="1">
      <c r="A928" t="s">
        <v>1153</v>
      </c>
      <c r="B928" t="s">
        <v>51</v>
      </c>
      <c r="C928" t="s">
        <v>1042</v>
      </c>
      <c r="D928" t="s">
        <v>1118</v>
      </c>
      <c r="E928" t="s">
        <v>1044</v>
      </c>
      <c r="F928" t="s">
        <v>1</v>
      </c>
      <c r="G928" t="s">
        <v>1</v>
      </c>
      <c r="H928" t="s">
        <v>1</v>
      </c>
      <c r="I928" t="s">
        <v>1</v>
      </c>
      <c r="J928" t="s">
        <v>1</v>
      </c>
      <c r="K928" t="s">
        <v>1</v>
      </c>
      <c r="L928" t="s">
        <v>1</v>
      </c>
      <c r="M928" t="s">
        <v>1</v>
      </c>
      <c r="N928" t="s">
        <v>1</v>
      </c>
      <c r="O928" t="s">
        <v>1</v>
      </c>
      <c r="P928">
        <v>44.414099999999998</v>
      </c>
      <c r="Q928">
        <v>42.4908</v>
      </c>
      <c r="R928">
        <v>40.438400000000001</v>
      </c>
      <c r="S928">
        <v>39.012300000000003</v>
      </c>
      <c r="T928">
        <v>43.517200000000003</v>
      </c>
      <c r="U928">
        <v>43.811</v>
      </c>
      <c r="V928">
        <v>43.408999999999999</v>
      </c>
      <c r="W928">
        <v>42.168599999999998</v>
      </c>
      <c r="X928">
        <v>39.347700000000003</v>
      </c>
      <c r="Y928">
        <v>39.152000000000001</v>
      </c>
      <c r="Z928">
        <v>41.801299999999998</v>
      </c>
      <c r="AA928">
        <v>43.999600000000001</v>
      </c>
      <c r="AB928">
        <v>44.920699999999997</v>
      </c>
      <c r="AC928">
        <v>43.938099999999999</v>
      </c>
      <c r="AD928">
        <v>43.7074</v>
      </c>
      <c r="AE928">
        <v>42.940199999999997</v>
      </c>
      <c r="AF928">
        <v>41.888199999999998</v>
      </c>
      <c r="AG928">
        <v>40.686799999999998</v>
      </c>
      <c r="AH928">
        <v>40.447299999999998</v>
      </c>
      <c r="AI928">
        <v>40.113199999999999</v>
      </c>
      <c r="AJ928">
        <v>38.947600000000001</v>
      </c>
      <c r="AK928">
        <v>39.2331</v>
      </c>
      <c r="AL928">
        <v>38.009599999999999</v>
      </c>
      <c r="AM928">
        <v>36.505400000000002</v>
      </c>
      <c r="AN928">
        <v>36.905299999999997</v>
      </c>
      <c r="AO928">
        <v>37.231499999999997</v>
      </c>
      <c r="AP928">
        <v>37.334600000000002</v>
      </c>
      <c r="AQ928">
        <v>37.657200000000003</v>
      </c>
      <c r="AR928">
        <v>38.803699999999999</v>
      </c>
      <c r="AS928">
        <v>39.422800000000002</v>
      </c>
      <c r="AT928">
        <v>39.940100000000001</v>
      </c>
      <c r="AU928">
        <v>40.277799999999999</v>
      </c>
      <c r="AV928">
        <v>38.794400000000003</v>
      </c>
      <c r="AW928">
        <v>38.358899999999998</v>
      </c>
      <c r="AX928">
        <v>39.133800000000001</v>
      </c>
      <c r="AY928">
        <v>39.945</v>
      </c>
      <c r="AZ928">
        <v>40.759799999999998</v>
      </c>
      <c r="BA928">
        <v>40.427399999999999</v>
      </c>
      <c r="BB928">
        <v>42.074100000000001</v>
      </c>
      <c r="BC928">
        <v>39.585000000000001</v>
      </c>
      <c r="BD928">
        <v>39.854199999999999</v>
      </c>
      <c r="BE928">
        <v>40.346499999999999</v>
      </c>
      <c r="BF928">
        <v>42.024299999999997</v>
      </c>
      <c r="BG928">
        <v>41.309600000000003</v>
      </c>
      <c r="BH928">
        <v>40.521599999999999</v>
      </c>
      <c r="BI928">
        <v>40.159300000000002</v>
      </c>
    </row>
    <row r="929" spans="1:61" hidden="1">
      <c r="A929" t="s">
        <v>1154</v>
      </c>
      <c r="B929" t="s">
        <v>150</v>
      </c>
      <c r="C929" t="s">
        <v>1042</v>
      </c>
      <c r="D929" t="s">
        <v>1155</v>
      </c>
      <c r="E929" t="s">
        <v>1044</v>
      </c>
      <c r="F929" t="s">
        <v>1</v>
      </c>
      <c r="G929" t="s">
        <v>1</v>
      </c>
      <c r="H929" t="s">
        <v>1</v>
      </c>
      <c r="I929" t="s">
        <v>1</v>
      </c>
      <c r="J929" t="s">
        <v>1</v>
      </c>
      <c r="K929" t="s">
        <v>1</v>
      </c>
      <c r="L929" t="s">
        <v>1</v>
      </c>
      <c r="M929" t="s">
        <v>1</v>
      </c>
      <c r="N929" t="s">
        <v>1</v>
      </c>
      <c r="O929" t="s">
        <v>1</v>
      </c>
      <c r="P929" t="s">
        <v>1</v>
      </c>
      <c r="Q929" t="s">
        <v>1</v>
      </c>
      <c r="R929" t="s">
        <v>1</v>
      </c>
      <c r="S929" t="s">
        <v>1</v>
      </c>
      <c r="T929" t="s">
        <v>1</v>
      </c>
      <c r="U929" t="s">
        <v>1</v>
      </c>
      <c r="V929" t="s">
        <v>1</v>
      </c>
      <c r="W929" t="s">
        <v>1</v>
      </c>
      <c r="X929" t="s">
        <v>1</v>
      </c>
      <c r="Y929" t="s">
        <v>1</v>
      </c>
      <c r="Z929" t="s">
        <v>1</v>
      </c>
      <c r="AA929" t="s">
        <v>1</v>
      </c>
      <c r="AB929" t="s">
        <v>1</v>
      </c>
      <c r="AC929" t="s">
        <v>1</v>
      </c>
      <c r="AD929" t="s">
        <v>1</v>
      </c>
      <c r="AE929" t="s">
        <v>1</v>
      </c>
      <c r="AF929" t="s">
        <v>1</v>
      </c>
      <c r="AG929" t="s">
        <v>1</v>
      </c>
      <c r="AH929" t="s">
        <v>1</v>
      </c>
      <c r="AI929" t="s">
        <v>1</v>
      </c>
      <c r="AJ929" t="s">
        <v>1</v>
      </c>
      <c r="AK929" t="s">
        <v>1</v>
      </c>
      <c r="AL929" t="s">
        <v>1</v>
      </c>
      <c r="AM929" t="s">
        <v>1</v>
      </c>
      <c r="AN929" t="s">
        <v>1</v>
      </c>
      <c r="AO929" t="s">
        <v>1</v>
      </c>
      <c r="AP929" t="s">
        <v>1</v>
      </c>
      <c r="AQ929" t="s">
        <v>1</v>
      </c>
      <c r="AR929" t="s">
        <v>1</v>
      </c>
      <c r="AS929" t="s">
        <v>1</v>
      </c>
      <c r="AT929" t="s">
        <v>1</v>
      </c>
      <c r="AU929" t="s">
        <v>1</v>
      </c>
      <c r="AV929" t="s">
        <v>1</v>
      </c>
      <c r="AW929" t="s">
        <v>1</v>
      </c>
      <c r="AX929" t="s">
        <v>1</v>
      </c>
      <c r="AY929" t="s">
        <v>1</v>
      </c>
      <c r="AZ929" t="s">
        <v>1</v>
      </c>
      <c r="BA929" t="s">
        <v>1</v>
      </c>
      <c r="BB929" t="s">
        <v>1</v>
      </c>
      <c r="BC929">
        <v>49.763300000000001</v>
      </c>
      <c r="BD929">
        <v>50.041600000000003</v>
      </c>
      <c r="BE929">
        <v>48.989800000000002</v>
      </c>
      <c r="BF929">
        <v>48.6873</v>
      </c>
      <c r="BG929">
        <v>47.9773</v>
      </c>
      <c r="BH929">
        <v>47.615499999999997</v>
      </c>
      <c r="BI929">
        <v>47.468400000000003</v>
      </c>
    </row>
    <row r="930" spans="1:61" hidden="1">
      <c r="A930" t="s">
        <v>1156</v>
      </c>
      <c r="B930" t="s">
        <v>155</v>
      </c>
      <c r="C930" t="s">
        <v>1042</v>
      </c>
      <c r="D930" t="s">
        <v>1155</v>
      </c>
      <c r="E930" t="s">
        <v>1044</v>
      </c>
      <c r="F930" t="s">
        <v>1</v>
      </c>
      <c r="G930" t="s">
        <v>1</v>
      </c>
      <c r="H930" t="s">
        <v>1</v>
      </c>
      <c r="I930" t="s">
        <v>1</v>
      </c>
      <c r="J930" t="s">
        <v>1</v>
      </c>
      <c r="K930" t="s">
        <v>1</v>
      </c>
      <c r="L930" t="s">
        <v>1</v>
      </c>
      <c r="M930" t="s">
        <v>1</v>
      </c>
      <c r="N930" t="s">
        <v>1</v>
      </c>
      <c r="O930" t="s">
        <v>1</v>
      </c>
      <c r="P930" t="s">
        <v>1</v>
      </c>
      <c r="Q930" t="s">
        <v>1</v>
      </c>
      <c r="R930" t="s">
        <v>1</v>
      </c>
      <c r="S930" t="s">
        <v>1</v>
      </c>
      <c r="T930" t="s">
        <v>1</v>
      </c>
      <c r="U930" t="s">
        <v>1</v>
      </c>
      <c r="V930" t="s">
        <v>1</v>
      </c>
      <c r="W930" t="s">
        <v>1</v>
      </c>
      <c r="X930" t="s">
        <v>1</v>
      </c>
      <c r="Y930" t="s">
        <v>1</v>
      </c>
      <c r="Z930" t="s">
        <v>1</v>
      </c>
      <c r="AA930" t="s">
        <v>1</v>
      </c>
      <c r="AB930" t="s">
        <v>1</v>
      </c>
      <c r="AC930" t="s">
        <v>1</v>
      </c>
      <c r="AD930" t="s">
        <v>1</v>
      </c>
      <c r="AE930" t="s">
        <v>1</v>
      </c>
      <c r="AF930" t="s">
        <v>1</v>
      </c>
      <c r="AG930" t="s">
        <v>1</v>
      </c>
      <c r="AH930" t="s">
        <v>1</v>
      </c>
      <c r="AI930" t="s">
        <v>1</v>
      </c>
      <c r="AJ930" t="s">
        <v>1</v>
      </c>
      <c r="AK930" t="s">
        <v>1</v>
      </c>
      <c r="AL930" t="s">
        <v>1</v>
      </c>
      <c r="AM930" t="s">
        <v>1</v>
      </c>
      <c r="AN930" t="s">
        <v>1</v>
      </c>
      <c r="AO930">
        <v>51.660299999999999</v>
      </c>
      <c r="AP930">
        <v>49.019599999999997</v>
      </c>
      <c r="AQ930">
        <v>47.601599999999998</v>
      </c>
      <c r="AR930">
        <v>46.874299999999998</v>
      </c>
      <c r="AS930">
        <v>46.681800000000003</v>
      </c>
      <c r="AT930">
        <v>45.303899999999999</v>
      </c>
      <c r="AU930">
        <v>46.658900000000003</v>
      </c>
      <c r="AV930">
        <v>46.577300000000001</v>
      </c>
      <c r="AW930">
        <v>46.792099999999998</v>
      </c>
      <c r="AX930">
        <v>46.6873</v>
      </c>
      <c r="AY930">
        <v>46.863</v>
      </c>
      <c r="AZ930">
        <v>47.353400000000001</v>
      </c>
      <c r="BA930">
        <v>47.729599999999998</v>
      </c>
      <c r="BB930">
        <v>48.831899999999997</v>
      </c>
      <c r="BC930">
        <v>49.775300000000001</v>
      </c>
      <c r="BD930">
        <v>50.055</v>
      </c>
      <c r="BE930">
        <v>48.994799999999998</v>
      </c>
      <c r="BF930">
        <v>48.7014</v>
      </c>
      <c r="BG930">
        <v>47.988799999999998</v>
      </c>
      <c r="BH930">
        <v>47.622999999999998</v>
      </c>
      <c r="BI930">
        <v>47.4741</v>
      </c>
    </row>
    <row r="931" spans="1:61" hidden="1">
      <c r="A931" t="s">
        <v>1157</v>
      </c>
      <c r="B931" t="s">
        <v>157</v>
      </c>
      <c r="C931" t="s">
        <v>1042</v>
      </c>
      <c r="D931" t="s">
        <v>1155</v>
      </c>
      <c r="E931" t="s">
        <v>1044</v>
      </c>
      <c r="F931" t="s">
        <v>1</v>
      </c>
      <c r="G931" t="s">
        <v>1</v>
      </c>
      <c r="H931" t="s">
        <v>1</v>
      </c>
      <c r="I931" t="s">
        <v>1</v>
      </c>
      <c r="J931" t="s">
        <v>1</v>
      </c>
      <c r="K931" t="s">
        <v>1</v>
      </c>
      <c r="L931" t="s">
        <v>1</v>
      </c>
      <c r="M931" t="s">
        <v>1</v>
      </c>
      <c r="N931" t="s">
        <v>1</v>
      </c>
      <c r="O931" t="s">
        <v>1</v>
      </c>
      <c r="P931" t="s">
        <v>1</v>
      </c>
      <c r="Q931" t="s">
        <v>1</v>
      </c>
      <c r="R931" t="s">
        <v>1</v>
      </c>
      <c r="S931" t="s">
        <v>1</v>
      </c>
      <c r="T931" t="s">
        <v>1</v>
      </c>
      <c r="U931" t="s">
        <v>1</v>
      </c>
      <c r="V931" t="s">
        <v>1</v>
      </c>
      <c r="W931" t="s">
        <v>1</v>
      </c>
      <c r="X931" t="s">
        <v>1</v>
      </c>
      <c r="Y931" t="s">
        <v>1</v>
      </c>
      <c r="Z931" t="s">
        <v>1</v>
      </c>
      <c r="AA931" t="s">
        <v>1</v>
      </c>
      <c r="AB931" t="s">
        <v>1</v>
      </c>
      <c r="AC931" t="s">
        <v>1</v>
      </c>
      <c r="AD931" t="s">
        <v>1</v>
      </c>
      <c r="AE931" t="s">
        <v>1</v>
      </c>
      <c r="AF931" t="s">
        <v>1</v>
      </c>
      <c r="AG931" t="s">
        <v>1</v>
      </c>
      <c r="AH931" t="s">
        <v>1</v>
      </c>
      <c r="AI931" t="s">
        <v>1</v>
      </c>
      <c r="AJ931" t="s">
        <v>1</v>
      </c>
      <c r="AK931" t="s">
        <v>1</v>
      </c>
      <c r="AL931" t="s">
        <v>1</v>
      </c>
      <c r="AM931" t="s">
        <v>1</v>
      </c>
      <c r="AN931" t="s">
        <v>1</v>
      </c>
      <c r="AO931">
        <v>51.828000000000003</v>
      </c>
      <c r="AP931">
        <v>49.126199999999997</v>
      </c>
      <c r="AQ931">
        <v>47.734000000000002</v>
      </c>
      <c r="AR931">
        <v>47.026400000000002</v>
      </c>
      <c r="AS931">
        <v>46.851900000000001</v>
      </c>
      <c r="AT931">
        <v>45.464100000000002</v>
      </c>
      <c r="AU931">
        <v>46.890900000000002</v>
      </c>
      <c r="AV931">
        <v>46.790900000000001</v>
      </c>
      <c r="AW931">
        <v>46.998600000000003</v>
      </c>
      <c r="AX931">
        <v>46.984099999999998</v>
      </c>
      <c r="AY931">
        <v>47.170400000000001</v>
      </c>
      <c r="AZ931">
        <v>47.625900000000001</v>
      </c>
      <c r="BA931">
        <v>48.029499999999999</v>
      </c>
      <c r="BB931">
        <v>49.170099999999998</v>
      </c>
      <c r="BC931">
        <v>50.186799999999998</v>
      </c>
      <c r="BD931">
        <v>50.558</v>
      </c>
      <c r="BE931">
        <v>49.499899999999997</v>
      </c>
      <c r="BF931">
        <v>49.319699999999997</v>
      </c>
      <c r="BG931">
        <v>48.608600000000003</v>
      </c>
      <c r="BH931">
        <v>48.2455</v>
      </c>
      <c r="BI931">
        <v>48.093699999999998</v>
      </c>
    </row>
    <row r="932" spans="1:61" hidden="1">
      <c r="A932" t="s">
        <v>1158</v>
      </c>
      <c r="B932" t="s">
        <v>159</v>
      </c>
      <c r="C932" t="s">
        <v>1042</v>
      </c>
      <c r="D932" t="s">
        <v>1155</v>
      </c>
      <c r="E932" t="s">
        <v>1044</v>
      </c>
      <c r="F932" t="s">
        <v>1</v>
      </c>
      <c r="G932" t="s">
        <v>1</v>
      </c>
      <c r="H932" t="s">
        <v>1</v>
      </c>
      <c r="I932" t="s">
        <v>1</v>
      </c>
      <c r="J932" t="s">
        <v>1</v>
      </c>
      <c r="K932" t="s">
        <v>1</v>
      </c>
      <c r="L932" t="s">
        <v>1</v>
      </c>
      <c r="M932" t="s">
        <v>1</v>
      </c>
      <c r="N932" t="s">
        <v>1</v>
      </c>
      <c r="O932" t="s">
        <v>1</v>
      </c>
      <c r="P932" t="s">
        <v>1</v>
      </c>
      <c r="Q932" t="s">
        <v>1</v>
      </c>
      <c r="R932" t="s">
        <v>1</v>
      </c>
      <c r="S932" t="s">
        <v>1</v>
      </c>
      <c r="T932" t="s">
        <v>1</v>
      </c>
      <c r="U932" t="s">
        <v>1</v>
      </c>
      <c r="V932" t="s">
        <v>1</v>
      </c>
      <c r="W932" t="s">
        <v>1</v>
      </c>
      <c r="X932" t="s">
        <v>1</v>
      </c>
      <c r="Y932" t="s">
        <v>1</v>
      </c>
      <c r="Z932" t="s">
        <v>1</v>
      </c>
      <c r="AA932" t="s">
        <v>1</v>
      </c>
      <c r="AB932" t="s">
        <v>1</v>
      </c>
      <c r="AC932" t="s">
        <v>1</v>
      </c>
      <c r="AD932" t="s">
        <v>1</v>
      </c>
      <c r="AE932" t="s">
        <v>1</v>
      </c>
      <c r="AF932" t="s">
        <v>1</v>
      </c>
      <c r="AG932" t="s">
        <v>1</v>
      </c>
      <c r="AH932" t="s">
        <v>1</v>
      </c>
      <c r="AI932" t="s">
        <v>1</v>
      </c>
      <c r="AJ932" t="s">
        <v>1</v>
      </c>
      <c r="AK932" t="s">
        <v>1</v>
      </c>
      <c r="AL932" t="s">
        <v>1</v>
      </c>
      <c r="AM932" t="s">
        <v>1</v>
      </c>
      <c r="AN932" t="s">
        <v>1</v>
      </c>
      <c r="AO932">
        <v>52.655700000000003</v>
      </c>
      <c r="AP932">
        <v>49.720100000000002</v>
      </c>
      <c r="AQ932">
        <v>48.646500000000003</v>
      </c>
      <c r="AR932">
        <v>48.039400000000001</v>
      </c>
      <c r="AS932">
        <v>47.997799999999998</v>
      </c>
      <c r="AT932">
        <v>46.848999999999997</v>
      </c>
      <c r="AU932">
        <v>47.982599999999998</v>
      </c>
      <c r="AV932">
        <v>47.6751</v>
      </c>
      <c r="AW932">
        <v>47.520600000000002</v>
      </c>
      <c r="AX932">
        <v>47.271999999999998</v>
      </c>
      <c r="AY932">
        <v>47.252600000000001</v>
      </c>
      <c r="AZ932">
        <v>47.677799999999998</v>
      </c>
      <c r="BA932">
        <v>48.071300000000001</v>
      </c>
      <c r="BB932">
        <v>48.9206</v>
      </c>
      <c r="BC932">
        <v>50.029699999999998</v>
      </c>
      <c r="BD932">
        <v>50.588099999999997</v>
      </c>
      <c r="BE932">
        <v>49.593699999999998</v>
      </c>
      <c r="BF932">
        <v>49.388100000000001</v>
      </c>
      <c r="BG932">
        <v>48.706699999999998</v>
      </c>
      <c r="BH932">
        <v>48.383800000000001</v>
      </c>
      <c r="BI932">
        <v>48.377499999999998</v>
      </c>
    </row>
    <row r="933" spans="1:61" hidden="1">
      <c r="A933" t="s">
        <v>1159</v>
      </c>
      <c r="B933" t="s">
        <v>161</v>
      </c>
      <c r="C933" t="s">
        <v>1042</v>
      </c>
      <c r="D933" t="s">
        <v>1155</v>
      </c>
      <c r="E933" t="s">
        <v>1044</v>
      </c>
      <c r="F933" t="s">
        <v>1</v>
      </c>
      <c r="G933" t="s">
        <v>1</v>
      </c>
      <c r="H933" t="s">
        <v>1</v>
      </c>
      <c r="I933" t="s">
        <v>1</v>
      </c>
      <c r="J933" t="s">
        <v>1</v>
      </c>
      <c r="K933" t="s">
        <v>1</v>
      </c>
      <c r="L933" t="s">
        <v>1</v>
      </c>
      <c r="M933" t="s">
        <v>1</v>
      </c>
      <c r="N933" t="s">
        <v>1</v>
      </c>
      <c r="O933" t="s">
        <v>1</v>
      </c>
      <c r="P933" t="s">
        <v>1</v>
      </c>
      <c r="Q933" t="s">
        <v>1</v>
      </c>
      <c r="R933" t="s">
        <v>1</v>
      </c>
      <c r="S933" t="s">
        <v>1</v>
      </c>
      <c r="T933" t="s">
        <v>1</v>
      </c>
      <c r="U933" t="s">
        <v>1</v>
      </c>
      <c r="V933" t="s">
        <v>1</v>
      </c>
      <c r="W933" t="s">
        <v>1</v>
      </c>
      <c r="X933" t="s">
        <v>1</v>
      </c>
      <c r="Y933" t="s">
        <v>1</v>
      </c>
      <c r="Z933" t="s">
        <v>1</v>
      </c>
      <c r="AA933" t="s">
        <v>1</v>
      </c>
      <c r="AB933" t="s">
        <v>1</v>
      </c>
      <c r="AC933" t="s">
        <v>1</v>
      </c>
      <c r="AD933" t="s">
        <v>1</v>
      </c>
      <c r="AE933" t="s">
        <v>1</v>
      </c>
      <c r="AF933" t="s">
        <v>1</v>
      </c>
      <c r="AG933" t="s">
        <v>1</v>
      </c>
      <c r="AH933" t="s">
        <v>1</v>
      </c>
      <c r="AI933" t="s">
        <v>1</v>
      </c>
      <c r="AJ933" t="s">
        <v>1</v>
      </c>
      <c r="AK933" t="s">
        <v>1</v>
      </c>
      <c r="AL933" t="s">
        <v>1</v>
      </c>
      <c r="AM933" t="s">
        <v>1</v>
      </c>
      <c r="AN933" t="s">
        <v>1</v>
      </c>
      <c r="AO933">
        <v>52.665199999999999</v>
      </c>
      <c r="AP933">
        <v>49.7303</v>
      </c>
      <c r="AQ933">
        <v>48.657800000000002</v>
      </c>
      <c r="AR933">
        <v>48.048400000000001</v>
      </c>
      <c r="AS933">
        <v>48.006</v>
      </c>
      <c r="AT933">
        <v>46.862400000000001</v>
      </c>
      <c r="AU933">
        <v>48.001600000000003</v>
      </c>
      <c r="AV933">
        <v>47.692500000000003</v>
      </c>
      <c r="AW933">
        <v>47.5383</v>
      </c>
      <c r="AX933">
        <v>47.287599999999998</v>
      </c>
      <c r="AY933">
        <v>47.267099999999999</v>
      </c>
      <c r="AZ933">
        <v>47.686</v>
      </c>
      <c r="BA933">
        <v>48.081200000000003</v>
      </c>
      <c r="BB933">
        <v>48.931699999999999</v>
      </c>
      <c r="BC933">
        <v>50.0501</v>
      </c>
      <c r="BD933">
        <v>50.610999999999997</v>
      </c>
      <c r="BE933">
        <v>49.624499999999998</v>
      </c>
      <c r="BF933">
        <v>49.422699999999999</v>
      </c>
      <c r="BG933">
        <v>48.739100000000001</v>
      </c>
      <c r="BH933">
        <v>48.415900000000001</v>
      </c>
      <c r="BI933">
        <v>48.410600000000002</v>
      </c>
    </row>
    <row r="934" spans="1:61" hidden="1">
      <c r="A934" t="s">
        <v>1160</v>
      </c>
      <c r="B934" t="s">
        <v>23</v>
      </c>
      <c r="C934" t="s">
        <v>1042</v>
      </c>
      <c r="D934" t="s">
        <v>1155</v>
      </c>
      <c r="E934" t="s">
        <v>1044</v>
      </c>
      <c r="F934" t="s">
        <v>1</v>
      </c>
      <c r="G934" t="s">
        <v>1</v>
      </c>
      <c r="H934" t="s">
        <v>1</v>
      </c>
      <c r="I934" t="s">
        <v>1</v>
      </c>
      <c r="J934" t="s">
        <v>1</v>
      </c>
      <c r="K934" t="s">
        <v>1</v>
      </c>
      <c r="L934" t="s">
        <v>1</v>
      </c>
      <c r="M934" t="s">
        <v>1</v>
      </c>
      <c r="N934" t="s">
        <v>1</v>
      </c>
      <c r="O934" t="s">
        <v>1</v>
      </c>
      <c r="P934" t="s">
        <v>1</v>
      </c>
      <c r="Q934" t="s">
        <v>1</v>
      </c>
      <c r="R934" t="s">
        <v>1</v>
      </c>
      <c r="S934" t="s">
        <v>1</v>
      </c>
      <c r="T934" t="s">
        <v>1</v>
      </c>
      <c r="U934" t="s">
        <v>1</v>
      </c>
      <c r="V934" t="s">
        <v>1</v>
      </c>
      <c r="W934" t="s">
        <v>1</v>
      </c>
      <c r="X934" t="s">
        <v>1</v>
      </c>
      <c r="Y934" t="s">
        <v>1</v>
      </c>
      <c r="Z934" t="s">
        <v>1</v>
      </c>
      <c r="AA934" t="s">
        <v>1</v>
      </c>
      <c r="AB934" t="s">
        <v>1</v>
      </c>
      <c r="AC934" t="s">
        <v>1</v>
      </c>
      <c r="AD934" t="s">
        <v>1</v>
      </c>
      <c r="AE934" t="s">
        <v>1</v>
      </c>
      <c r="AF934" t="s">
        <v>1</v>
      </c>
      <c r="AG934" t="s">
        <v>1</v>
      </c>
      <c r="AH934" t="s">
        <v>1</v>
      </c>
      <c r="AI934" t="s">
        <v>1</v>
      </c>
      <c r="AJ934" t="s">
        <v>1</v>
      </c>
      <c r="AK934" t="s">
        <v>1</v>
      </c>
      <c r="AL934" t="s">
        <v>1</v>
      </c>
      <c r="AM934" t="s">
        <v>1</v>
      </c>
      <c r="AN934" t="s">
        <v>1</v>
      </c>
      <c r="AO934">
        <v>52.716700000000003</v>
      </c>
      <c r="AP934">
        <v>49.764200000000002</v>
      </c>
      <c r="AQ934">
        <v>48.696100000000001</v>
      </c>
      <c r="AR934">
        <v>48.088500000000003</v>
      </c>
      <c r="AS934">
        <v>48.040900000000001</v>
      </c>
      <c r="AT934">
        <v>46.878999999999998</v>
      </c>
      <c r="AU934">
        <v>48.055700000000002</v>
      </c>
      <c r="AV934">
        <v>47.7438</v>
      </c>
      <c r="AW934">
        <v>47.603700000000003</v>
      </c>
      <c r="AX934">
        <v>47.371299999999998</v>
      </c>
      <c r="AY934">
        <v>47.349400000000003</v>
      </c>
      <c r="AZ934">
        <v>47.774900000000002</v>
      </c>
      <c r="BA934">
        <v>48.182499999999997</v>
      </c>
      <c r="BB934">
        <v>49.026600000000002</v>
      </c>
      <c r="BC934">
        <v>50.1417</v>
      </c>
      <c r="BD934">
        <v>50.7241</v>
      </c>
      <c r="BE934">
        <v>49.7303</v>
      </c>
      <c r="BF934">
        <v>49.544899999999998</v>
      </c>
      <c r="BG934">
        <v>48.819699999999997</v>
      </c>
      <c r="BH934">
        <v>48.533799999999999</v>
      </c>
      <c r="BI934">
        <v>48.536799999999999</v>
      </c>
    </row>
    <row r="935" spans="1:61" hidden="1">
      <c r="A935" t="s">
        <v>1161</v>
      </c>
      <c r="B935" t="s">
        <v>24</v>
      </c>
      <c r="C935" t="s">
        <v>1042</v>
      </c>
      <c r="D935" t="s">
        <v>1155</v>
      </c>
      <c r="E935" t="s">
        <v>1044</v>
      </c>
      <c r="F935" t="s">
        <v>1</v>
      </c>
      <c r="G935" t="s">
        <v>1</v>
      </c>
      <c r="H935" t="s">
        <v>1</v>
      </c>
      <c r="I935" t="s">
        <v>1</v>
      </c>
      <c r="J935" t="s">
        <v>1</v>
      </c>
      <c r="K935" t="s">
        <v>1</v>
      </c>
      <c r="L935" t="s">
        <v>1</v>
      </c>
      <c r="M935" t="s">
        <v>1</v>
      </c>
      <c r="N935" t="s">
        <v>1</v>
      </c>
      <c r="O935" t="s">
        <v>1</v>
      </c>
      <c r="P935">
        <v>40.425600000000003</v>
      </c>
      <c r="Q935">
        <v>41.764400000000002</v>
      </c>
      <c r="R935">
        <v>43.623800000000003</v>
      </c>
      <c r="S935">
        <v>44.655799999999999</v>
      </c>
      <c r="T935">
        <v>44.916800000000002</v>
      </c>
      <c r="U935">
        <v>48.405200000000001</v>
      </c>
      <c r="V935">
        <v>50.073599999999999</v>
      </c>
      <c r="W935">
        <v>50.990699999999997</v>
      </c>
      <c r="X935">
        <v>52.822699999999998</v>
      </c>
      <c r="Y935">
        <v>54.946599999999997</v>
      </c>
      <c r="Z935">
        <v>56.173999999999999</v>
      </c>
      <c r="AA935">
        <v>61.761499999999998</v>
      </c>
      <c r="AB935">
        <v>59.2224</v>
      </c>
      <c r="AC935">
        <v>61.021999999999998</v>
      </c>
      <c r="AD935">
        <v>58.235900000000001</v>
      </c>
      <c r="AE935">
        <v>57.404000000000003</v>
      </c>
      <c r="AF935">
        <v>56.508699999999997</v>
      </c>
      <c r="AG935">
        <v>54.787399999999998</v>
      </c>
      <c r="AH935">
        <v>53.960599999999999</v>
      </c>
      <c r="AI935">
        <v>52.924900000000001</v>
      </c>
      <c r="AJ935">
        <v>53.269300000000001</v>
      </c>
      <c r="AK935">
        <v>54.317599999999999</v>
      </c>
      <c r="AL935">
        <v>54.281300000000002</v>
      </c>
      <c r="AM935">
        <v>53.988199999999999</v>
      </c>
      <c r="AN935">
        <v>52.127699999999997</v>
      </c>
      <c r="AO935">
        <v>51.721400000000003</v>
      </c>
      <c r="AP935">
        <v>51.601599999999998</v>
      </c>
      <c r="AQ935">
        <v>51.009799999999998</v>
      </c>
      <c r="AR935">
        <v>50.003999999999998</v>
      </c>
      <c r="AS935">
        <v>50.3446</v>
      </c>
      <c r="AT935">
        <v>49.9</v>
      </c>
      <c r="AU935">
        <v>49.3964</v>
      </c>
      <c r="AV935">
        <v>49.647100000000002</v>
      </c>
      <c r="AW935">
        <v>50.252099999999999</v>
      </c>
      <c r="AX935">
        <v>49.154499999999999</v>
      </c>
      <c r="AY935">
        <v>51.8523</v>
      </c>
      <c r="AZ935">
        <v>49.142200000000003</v>
      </c>
      <c r="BA935">
        <v>49.7789</v>
      </c>
      <c r="BB935">
        <v>51.162300000000002</v>
      </c>
      <c r="BC935">
        <v>52.748100000000001</v>
      </c>
      <c r="BD935">
        <v>52.322299999999998</v>
      </c>
      <c r="BE935">
        <v>53.6372</v>
      </c>
      <c r="BF935">
        <v>54.594999999999999</v>
      </c>
      <c r="BG935">
        <v>53.715499999999999</v>
      </c>
      <c r="BH935">
        <v>53.232900000000001</v>
      </c>
      <c r="BI935">
        <v>53.732900000000001</v>
      </c>
    </row>
    <row r="936" spans="1:61" hidden="1">
      <c r="A936" t="s">
        <v>1162</v>
      </c>
      <c r="B936" t="s">
        <v>25</v>
      </c>
      <c r="C936" t="s">
        <v>1042</v>
      </c>
      <c r="D936" t="s">
        <v>1155</v>
      </c>
      <c r="E936" t="s">
        <v>1044</v>
      </c>
      <c r="F936" t="s">
        <v>1</v>
      </c>
      <c r="G936" t="s">
        <v>1</v>
      </c>
      <c r="H936" t="s">
        <v>1</v>
      </c>
      <c r="I936" t="s">
        <v>1</v>
      </c>
      <c r="J936" t="s">
        <v>1</v>
      </c>
      <c r="K936" t="s">
        <v>1</v>
      </c>
      <c r="L936" t="s">
        <v>1</v>
      </c>
      <c r="M936" t="s">
        <v>1</v>
      </c>
      <c r="N936" t="s">
        <v>1</v>
      </c>
      <c r="O936" t="s">
        <v>1</v>
      </c>
      <c r="P936" t="s">
        <v>1</v>
      </c>
      <c r="Q936" t="s">
        <v>1</v>
      </c>
      <c r="R936" t="s">
        <v>1</v>
      </c>
      <c r="S936" t="s">
        <v>1</v>
      </c>
      <c r="T936" t="s">
        <v>1</v>
      </c>
      <c r="U936" t="s">
        <v>1</v>
      </c>
      <c r="V936" t="s">
        <v>1</v>
      </c>
      <c r="W936" t="s">
        <v>1</v>
      </c>
      <c r="X936" t="s">
        <v>1</v>
      </c>
      <c r="Y936" t="s">
        <v>1</v>
      </c>
      <c r="Z936" t="s">
        <v>1</v>
      </c>
      <c r="AA936" t="s">
        <v>1</v>
      </c>
      <c r="AB936" t="s">
        <v>1</v>
      </c>
      <c r="AC936" t="s">
        <v>1</v>
      </c>
      <c r="AD936" t="s">
        <v>1</v>
      </c>
      <c r="AE936" t="s">
        <v>1</v>
      </c>
      <c r="AF936" t="s">
        <v>1</v>
      </c>
      <c r="AG936" t="s">
        <v>1</v>
      </c>
      <c r="AH936" t="s">
        <v>1</v>
      </c>
      <c r="AI936" t="s">
        <v>1</v>
      </c>
      <c r="AJ936" t="s">
        <v>1</v>
      </c>
      <c r="AK936" t="s">
        <v>1</v>
      </c>
      <c r="AL936" t="s">
        <v>1</v>
      </c>
      <c r="AM936" t="s">
        <v>1</v>
      </c>
      <c r="AN936" t="s">
        <v>1</v>
      </c>
      <c r="AO936">
        <v>49.439900000000002</v>
      </c>
      <c r="AP936">
        <v>48.846200000000003</v>
      </c>
      <c r="AQ936">
        <v>32.629800000000003</v>
      </c>
      <c r="AR936">
        <v>37.333300000000001</v>
      </c>
      <c r="AS936">
        <v>38.332500000000003</v>
      </c>
      <c r="AT936">
        <v>40.167700000000004</v>
      </c>
      <c r="AU936">
        <v>39.318899999999999</v>
      </c>
      <c r="AV936">
        <v>38.391800000000003</v>
      </c>
      <c r="AW936">
        <v>38.325699999999998</v>
      </c>
      <c r="AX936">
        <v>38.57</v>
      </c>
      <c r="AY936">
        <v>38.0047</v>
      </c>
      <c r="AZ936">
        <v>36.020699999999998</v>
      </c>
      <c r="BA936">
        <v>41.924799999999998</v>
      </c>
      <c r="BB936">
        <v>42.3371</v>
      </c>
      <c r="BC936">
        <v>41.984999999999999</v>
      </c>
      <c r="BD936">
        <v>37.252299999999998</v>
      </c>
      <c r="BE936">
        <v>35.393900000000002</v>
      </c>
      <c r="BF936">
        <v>35.181100000000001</v>
      </c>
      <c r="BG936">
        <v>37.870100000000001</v>
      </c>
      <c r="BH936">
        <v>38.680900000000001</v>
      </c>
      <c r="BI936">
        <v>38.957099999999997</v>
      </c>
    </row>
    <row r="937" spans="1:61" hidden="1">
      <c r="A937" t="s">
        <v>1163</v>
      </c>
      <c r="B937" t="s">
        <v>26</v>
      </c>
      <c r="C937" t="s">
        <v>1042</v>
      </c>
      <c r="D937" t="s">
        <v>1155</v>
      </c>
      <c r="E937" t="s">
        <v>1044</v>
      </c>
      <c r="F937" t="s">
        <v>1</v>
      </c>
      <c r="G937" t="s">
        <v>1</v>
      </c>
      <c r="H937" t="s">
        <v>1</v>
      </c>
      <c r="I937" t="s">
        <v>1</v>
      </c>
      <c r="J937" t="s">
        <v>1</v>
      </c>
      <c r="K937" t="s">
        <v>1</v>
      </c>
      <c r="L937" t="s">
        <v>1</v>
      </c>
      <c r="M937" t="s">
        <v>1</v>
      </c>
      <c r="N937" t="s">
        <v>1</v>
      </c>
      <c r="O937" t="s">
        <v>1</v>
      </c>
      <c r="P937" t="s">
        <v>1</v>
      </c>
      <c r="Q937" t="s">
        <v>1</v>
      </c>
      <c r="R937" t="s">
        <v>1</v>
      </c>
      <c r="S937" t="s">
        <v>1</v>
      </c>
      <c r="T937" t="s">
        <v>1</v>
      </c>
      <c r="U937" t="s">
        <v>1</v>
      </c>
      <c r="V937" t="s">
        <v>1</v>
      </c>
      <c r="W937" t="s">
        <v>1</v>
      </c>
      <c r="X937" t="s">
        <v>1</v>
      </c>
      <c r="Y937" t="s">
        <v>1</v>
      </c>
      <c r="Z937" t="s">
        <v>1</v>
      </c>
      <c r="AA937" t="s">
        <v>1</v>
      </c>
      <c r="AB937" t="s">
        <v>1</v>
      </c>
      <c r="AC937" t="s">
        <v>1</v>
      </c>
      <c r="AD937" t="s">
        <v>1</v>
      </c>
      <c r="AE937" t="s">
        <v>1</v>
      </c>
      <c r="AF937" t="s">
        <v>1</v>
      </c>
      <c r="AG937" t="s">
        <v>1</v>
      </c>
      <c r="AH937" t="s">
        <v>1</v>
      </c>
      <c r="AI937" t="s">
        <v>1</v>
      </c>
      <c r="AJ937" t="s">
        <v>1</v>
      </c>
      <c r="AK937" t="s">
        <v>1</v>
      </c>
      <c r="AL937" t="s">
        <v>1</v>
      </c>
      <c r="AM937" t="s">
        <v>1</v>
      </c>
      <c r="AN937" t="s">
        <v>1</v>
      </c>
      <c r="AO937">
        <v>53.694200000000002</v>
      </c>
      <c r="AP937">
        <v>43.006599999999999</v>
      </c>
      <c r="AQ937">
        <v>42.753599999999999</v>
      </c>
      <c r="AR937">
        <v>42.180999999999997</v>
      </c>
      <c r="AS937">
        <v>41.029600000000002</v>
      </c>
      <c r="AT937">
        <v>40.842599999999997</v>
      </c>
      <c r="AU937">
        <v>42.847200000000001</v>
      </c>
      <c r="AV937">
        <v>44.027799999999999</v>
      </c>
      <c r="AW937">
        <v>48.553400000000003</v>
      </c>
      <c r="AX937">
        <v>42.321800000000003</v>
      </c>
      <c r="AY937">
        <v>43.405000000000001</v>
      </c>
      <c r="AZ937">
        <v>43.9848</v>
      </c>
      <c r="BA937">
        <v>44.283000000000001</v>
      </c>
      <c r="BB937">
        <v>44.626899999999999</v>
      </c>
      <c r="BC937">
        <v>44.974299999999999</v>
      </c>
      <c r="BD937">
        <v>44.312199999999997</v>
      </c>
      <c r="BE937">
        <v>43.7684</v>
      </c>
      <c r="BF937">
        <v>44.008699999999997</v>
      </c>
      <c r="BG937">
        <v>40.802900000000001</v>
      </c>
      <c r="BH937">
        <v>41.165799999999997</v>
      </c>
      <c r="BI937">
        <v>41.728200000000001</v>
      </c>
    </row>
    <row r="938" spans="1:61" hidden="1">
      <c r="A938" t="s">
        <v>1164</v>
      </c>
      <c r="B938" t="s">
        <v>27</v>
      </c>
      <c r="C938" t="s">
        <v>1042</v>
      </c>
      <c r="D938" t="s">
        <v>1155</v>
      </c>
      <c r="E938" t="s">
        <v>1044</v>
      </c>
      <c r="F938" t="s">
        <v>1</v>
      </c>
      <c r="G938" t="s">
        <v>1</v>
      </c>
      <c r="H938" t="s">
        <v>1</v>
      </c>
      <c r="I938" t="s">
        <v>1</v>
      </c>
      <c r="J938" t="s">
        <v>1</v>
      </c>
      <c r="K938" t="s">
        <v>1</v>
      </c>
      <c r="L938" t="s">
        <v>1</v>
      </c>
      <c r="M938" t="s">
        <v>1</v>
      </c>
      <c r="N938" t="s">
        <v>1</v>
      </c>
      <c r="O938" t="s">
        <v>1</v>
      </c>
      <c r="P938" t="s">
        <v>1</v>
      </c>
      <c r="Q938">
        <v>42.608600000000003</v>
      </c>
      <c r="R938">
        <v>43.084099999999999</v>
      </c>
      <c r="S938">
        <v>40.802500000000002</v>
      </c>
      <c r="T938">
        <v>43.486400000000003</v>
      </c>
      <c r="U938">
        <v>43.455399999999997</v>
      </c>
      <c r="V938">
        <v>44.9086</v>
      </c>
      <c r="W938">
        <v>45.508400000000002</v>
      </c>
      <c r="X938">
        <v>47.109200000000001</v>
      </c>
      <c r="Y938">
        <v>50.476799999999997</v>
      </c>
      <c r="Z938">
        <v>52.214199999999998</v>
      </c>
      <c r="AA938">
        <v>54.165599999999998</v>
      </c>
      <c r="AB938">
        <v>56.4163</v>
      </c>
      <c r="AC938">
        <v>56.875799999999998</v>
      </c>
      <c r="AD938">
        <v>56.671999999999997</v>
      </c>
      <c r="AE938">
        <v>56.503799999999998</v>
      </c>
      <c r="AF938">
        <v>54.709000000000003</v>
      </c>
      <c r="AG938">
        <v>55.524500000000003</v>
      </c>
      <c r="AH938">
        <v>56.549599999999998</v>
      </c>
      <c r="AI938">
        <v>55.851900000000001</v>
      </c>
      <c r="AJ938">
        <v>54.8782</v>
      </c>
      <c r="AK938">
        <v>55.138599999999997</v>
      </c>
      <c r="AL938">
        <v>56.133200000000002</v>
      </c>
      <c r="AM938">
        <v>57.782299999999999</v>
      </c>
      <c r="AN938">
        <v>59.608600000000003</v>
      </c>
      <c r="AO938">
        <v>59.086199999999998</v>
      </c>
      <c r="AP938">
        <v>58.901600000000002</v>
      </c>
      <c r="AQ938">
        <v>57.122700000000002</v>
      </c>
      <c r="AR938">
        <v>56.585099999999997</v>
      </c>
      <c r="AS938">
        <v>55.915300000000002</v>
      </c>
      <c r="AT938">
        <v>54.877400000000002</v>
      </c>
      <c r="AU938">
        <v>54.794800000000002</v>
      </c>
      <c r="AV938">
        <v>54.298900000000003</v>
      </c>
      <c r="AW938">
        <v>53.968299999999999</v>
      </c>
      <c r="AX938">
        <v>54.062800000000003</v>
      </c>
      <c r="AY938">
        <v>53.1691</v>
      </c>
      <c r="AZ938">
        <v>53.694499999999998</v>
      </c>
      <c r="BA938">
        <v>53.643099999999997</v>
      </c>
      <c r="BB938">
        <v>53.558399999999999</v>
      </c>
      <c r="BC938">
        <v>55.900300000000001</v>
      </c>
      <c r="BD938">
        <v>56.165300000000002</v>
      </c>
      <c r="BE938">
        <v>56.686700000000002</v>
      </c>
      <c r="BF938">
        <v>57.930900000000001</v>
      </c>
      <c r="BG938">
        <v>55.6676</v>
      </c>
      <c r="BH938">
        <v>56.073599999999999</v>
      </c>
      <c r="BI938">
        <v>55.928400000000003</v>
      </c>
    </row>
    <row r="939" spans="1:61" hidden="1">
      <c r="A939" t="s">
        <v>1165</v>
      </c>
      <c r="B939" t="s">
        <v>28</v>
      </c>
      <c r="C939" t="s">
        <v>1042</v>
      </c>
      <c r="D939" t="s">
        <v>1155</v>
      </c>
      <c r="E939" t="s">
        <v>1044</v>
      </c>
      <c r="F939" t="s">
        <v>1</v>
      </c>
      <c r="G939" t="s">
        <v>1</v>
      </c>
      <c r="H939" t="s">
        <v>1</v>
      </c>
      <c r="I939" t="s">
        <v>1</v>
      </c>
      <c r="J939" t="s">
        <v>1</v>
      </c>
      <c r="K939" t="s">
        <v>1</v>
      </c>
      <c r="L939" t="s">
        <v>1</v>
      </c>
      <c r="M939" t="s">
        <v>1</v>
      </c>
      <c r="N939" t="s">
        <v>1</v>
      </c>
      <c r="O939" t="s">
        <v>1</v>
      </c>
      <c r="P939" t="s">
        <v>1</v>
      </c>
      <c r="Q939" t="s">
        <v>1</v>
      </c>
      <c r="R939" t="s">
        <v>1</v>
      </c>
      <c r="S939" t="s">
        <v>1</v>
      </c>
      <c r="T939" t="s">
        <v>1</v>
      </c>
      <c r="U939" t="s">
        <v>1</v>
      </c>
      <c r="V939" t="s">
        <v>1</v>
      </c>
      <c r="W939" t="s">
        <v>1</v>
      </c>
      <c r="X939" t="s">
        <v>1</v>
      </c>
      <c r="Y939" t="s">
        <v>1</v>
      </c>
      <c r="Z939" t="s">
        <v>1</v>
      </c>
      <c r="AA939" t="s">
        <v>1</v>
      </c>
      <c r="AB939" t="s">
        <v>1</v>
      </c>
      <c r="AC939" t="s">
        <v>1</v>
      </c>
      <c r="AD939" t="s">
        <v>1</v>
      </c>
      <c r="AE939" t="s">
        <v>1</v>
      </c>
      <c r="AF939" t="s">
        <v>1</v>
      </c>
      <c r="AG939" t="s">
        <v>1</v>
      </c>
      <c r="AH939" t="s">
        <v>1</v>
      </c>
      <c r="AI939" t="s">
        <v>1</v>
      </c>
      <c r="AJ939" t="s">
        <v>1</v>
      </c>
      <c r="AK939">
        <v>48.3626</v>
      </c>
      <c r="AL939">
        <v>49.03</v>
      </c>
      <c r="AM939">
        <v>48.267099999999999</v>
      </c>
      <c r="AN939">
        <v>48.312899999999999</v>
      </c>
      <c r="AO939">
        <v>54.992899999999999</v>
      </c>
      <c r="AP939">
        <v>48.6267</v>
      </c>
      <c r="AQ939">
        <v>47.806699999999999</v>
      </c>
      <c r="AR939">
        <v>47.714399999999998</v>
      </c>
      <c r="AS939">
        <v>48.114600000000003</v>
      </c>
      <c r="AT939">
        <v>45.848199999999999</v>
      </c>
      <c r="AU939">
        <v>48.562199999999997</v>
      </c>
      <c r="AV939">
        <v>48.125500000000002</v>
      </c>
      <c r="AW939">
        <v>47.676200000000001</v>
      </c>
      <c r="AX939">
        <v>46.259</v>
      </c>
      <c r="AY939">
        <v>45.776000000000003</v>
      </c>
      <c r="AZ939">
        <v>45.679699999999997</v>
      </c>
      <c r="BA939">
        <v>45.101900000000001</v>
      </c>
      <c r="BB939">
        <v>45.611899999999999</v>
      </c>
      <c r="BC939">
        <v>45.907600000000002</v>
      </c>
      <c r="BD939">
        <v>47.080800000000004</v>
      </c>
      <c r="BE939">
        <v>45.6248</v>
      </c>
      <c r="BF939">
        <v>44.739199999999997</v>
      </c>
      <c r="BG939">
        <v>44.182899999999997</v>
      </c>
      <c r="BH939">
        <v>44.337699999999998</v>
      </c>
      <c r="BI939">
        <v>44.595599999999997</v>
      </c>
    </row>
    <row r="940" spans="1:61" hidden="1">
      <c r="A940" t="s">
        <v>1166</v>
      </c>
      <c r="B940" t="s">
        <v>169</v>
      </c>
      <c r="C940" t="s">
        <v>1042</v>
      </c>
      <c r="D940" t="s">
        <v>1155</v>
      </c>
      <c r="E940" t="s">
        <v>1044</v>
      </c>
      <c r="F940" t="s">
        <v>1</v>
      </c>
      <c r="G940" t="s">
        <v>1</v>
      </c>
      <c r="H940" t="s">
        <v>1</v>
      </c>
      <c r="I940" t="s">
        <v>1</v>
      </c>
      <c r="J940" t="s">
        <v>1</v>
      </c>
      <c r="K940" t="s">
        <v>1</v>
      </c>
      <c r="L940" t="s">
        <v>1</v>
      </c>
      <c r="M940" t="s">
        <v>1</v>
      </c>
      <c r="N940" t="s">
        <v>1</v>
      </c>
      <c r="O940" t="s">
        <v>1</v>
      </c>
      <c r="P940">
        <v>39.002200000000002</v>
      </c>
      <c r="Q940">
        <v>40.246699999999997</v>
      </c>
      <c r="R940">
        <v>41.660899999999998</v>
      </c>
      <c r="S940">
        <v>42.793300000000002</v>
      </c>
      <c r="T940">
        <v>45.191000000000003</v>
      </c>
      <c r="U940">
        <v>47.633499999999998</v>
      </c>
      <c r="V940">
        <v>48.036499999999997</v>
      </c>
      <c r="W940">
        <v>48.032299999999999</v>
      </c>
      <c r="X940">
        <v>47.344999999999999</v>
      </c>
      <c r="Y940">
        <v>47.654699999999998</v>
      </c>
      <c r="Z940">
        <v>47.759399999999999</v>
      </c>
      <c r="AA940">
        <v>47.745600000000003</v>
      </c>
      <c r="AB940">
        <v>46.706800000000001</v>
      </c>
      <c r="AC940">
        <v>45.550800000000002</v>
      </c>
      <c r="AD940">
        <v>45.112499999999997</v>
      </c>
      <c r="AE940">
        <v>44.511499999999998</v>
      </c>
      <c r="AF940">
        <v>43.767499999999998</v>
      </c>
      <c r="AG940">
        <v>43.834000000000003</v>
      </c>
      <c r="AH940">
        <v>43.781399999999998</v>
      </c>
      <c r="AI940">
        <v>42.775199999999998</v>
      </c>
      <c r="AJ940">
        <v>44.316000000000003</v>
      </c>
      <c r="AK940">
        <v>47.457299999999996</v>
      </c>
      <c r="AL940" t="s">
        <v>1</v>
      </c>
      <c r="AM940" t="s">
        <v>1</v>
      </c>
      <c r="AN940" t="s">
        <v>1</v>
      </c>
      <c r="AO940" t="s">
        <v>1</v>
      </c>
      <c r="AP940" t="s">
        <v>1</v>
      </c>
      <c r="AQ940" t="s">
        <v>1</v>
      </c>
      <c r="AR940" t="s">
        <v>1</v>
      </c>
      <c r="AS940" t="s">
        <v>1</v>
      </c>
      <c r="AT940" t="s">
        <v>1</v>
      </c>
      <c r="AU940" t="s">
        <v>1</v>
      </c>
      <c r="AV940" t="s">
        <v>1</v>
      </c>
      <c r="AW940" t="s">
        <v>1</v>
      </c>
      <c r="AX940" t="s">
        <v>1</v>
      </c>
      <c r="AY940" t="s">
        <v>1</v>
      </c>
      <c r="AZ940" t="s">
        <v>1</v>
      </c>
      <c r="BA940" t="s">
        <v>1</v>
      </c>
      <c r="BB940" t="s">
        <v>1</v>
      </c>
      <c r="BC940" t="s">
        <v>1</v>
      </c>
      <c r="BD940" t="s">
        <v>1</v>
      </c>
      <c r="BE940" t="s">
        <v>1</v>
      </c>
      <c r="BF940" t="s">
        <v>1</v>
      </c>
      <c r="BG940" t="s">
        <v>1</v>
      </c>
      <c r="BH940" t="s">
        <v>1</v>
      </c>
      <c r="BI940" t="s">
        <v>1167</v>
      </c>
    </row>
    <row r="941" spans="1:61" hidden="1">
      <c r="A941" t="s">
        <v>1168</v>
      </c>
      <c r="B941" t="s">
        <v>29</v>
      </c>
      <c r="C941" t="s">
        <v>1042</v>
      </c>
      <c r="D941" t="s">
        <v>1155</v>
      </c>
      <c r="E941" t="s">
        <v>1044</v>
      </c>
      <c r="F941" t="s">
        <v>1</v>
      </c>
      <c r="G941" t="s">
        <v>1</v>
      </c>
      <c r="H941" t="s">
        <v>1</v>
      </c>
      <c r="I941" t="s">
        <v>1</v>
      </c>
      <c r="J941" t="s">
        <v>1</v>
      </c>
      <c r="K941" t="s">
        <v>1</v>
      </c>
      <c r="L941" t="s">
        <v>1</v>
      </c>
      <c r="M941" t="s">
        <v>1</v>
      </c>
      <c r="N941" t="s">
        <v>1</v>
      </c>
      <c r="O941" t="s">
        <v>1</v>
      </c>
      <c r="P941" t="s">
        <v>1</v>
      </c>
      <c r="Q941" t="s">
        <v>1</v>
      </c>
      <c r="R941" t="s">
        <v>1</v>
      </c>
      <c r="S941" t="s">
        <v>1</v>
      </c>
      <c r="T941" t="s">
        <v>1</v>
      </c>
      <c r="U941" t="s">
        <v>1</v>
      </c>
      <c r="V941" t="s">
        <v>1</v>
      </c>
      <c r="W941" t="s">
        <v>1</v>
      </c>
      <c r="X941" t="s">
        <v>1</v>
      </c>
      <c r="Y941" t="s">
        <v>1</v>
      </c>
      <c r="Z941" t="s">
        <v>1</v>
      </c>
      <c r="AA941" t="s">
        <v>1</v>
      </c>
      <c r="AB941" t="s">
        <v>1</v>
      </c>
      <c r="AC941" t="s">
        <v>1</v>
      </c>
      <c r="AD941" t="s">
        <v>1</v>
      </c>
      <c r="AE941" t="s">
        <v>1</v>
      </c>
      <c r="AF941" t="s">
        <v>1</v>
      </c>
      <c r="AG941" t="s">
        <v>1</v>
      </c>
      <c r="AH941" t="s">
        <v>1</v>
      </c>
      <c r="AI941" t="s">
        <v>1</v>
      </c>
      <c r="AJ941" t="s">
        <v>1</v>
      </c>
      <c r="AK941" t="s">
        <v>1</v>
      </c>
      <c r="AL941" t="s">
        <v>1</v>
      </c>
      <c r="AM941" t="s">
        <v>1</v>
      </c>
      <c r="AN941" t="s">
        <v>1</v>
      </c>
      <c r="AO941">
        <v>40.6387</v>
      </c>
      <c r="AP941">
        <v>38.516500000000001</v>
      </c>
      <c r="AQ941">
        <v>38.043300000000002</v>
      </c>
      <c r="AR941">
        <v>39.860500000000002</v>
      </c>
      <c r="AS941">
        <v>38.3626</v>
      </c>
      <c r="AT941">
        <v>35.442</v>
      </c>
      <c r="AU941">
        <v>33.945399999999999</v>
      </c>
      <c r="AV941">
        <v>35.030700000000003</v>
      </c>
      <c r="AW941">
        <v>34.758800000000001</v>
      </c>
      <c r="AX941">
        <v>34.261499999999998</v>
      </c>
      <c r="AY941">
        <v>35.387599999999999</v>
      </c>
      <c r="AZ941">
        <v>37.7181</v>
      </c>
      <c r="BA941">
        <v>39.797400000000003</v>
      </c>
      <c r="BB941">
        <v>42.473500000000001</v>
      </c>
      <c r="BC941">
        <v>40.854599999999998</v>
      </c>
      <c r="BD941">
        <v>36.799700000000001</v>
      </c>
      <c r="BE941">
        <v>36.611800000000002</v>
      </c>
      <c r="BF941">
        <v>39.378100000000003</v>
      </c>
      <c r="BG941">
        <v>37.948799999999999</v>
      </c>
      <c r="BH941">
        <v>38.303100000000001</v>
      </c>
      <c r="BI941">
        <v>38.551099999999998</v>
      </c>
    </row>
    <row r="942" spans="1:61" hidden="1">
      <c r="A942" t="s">
        <v>1169</v>
      </c>
      <c r="B942" t="s">
        <v>30</v>
      </c>
      <c r="C942" t="s">
        <v>1042</v>
      </c>
      <c r="D942" t="s">
        <v>1155</v>
      </c>
      <c r="E942" t="s">
        <v>1044</v>
      </c>
      <c r="F942" t="s">
        <v>1</v>
      </c>
      <c r="G942" t="s">
        <v>1</v>
      </c>
      <c r="H942" t="s">
        <v>1</v>
      </c>
      <c r="I942" t="s">
        <v>1</v>
      </c>
      <c r="J942" t="s">
        <v>1</v>
      </c>
      <c r="K942" t="s">
        <v>1</v>
      </c>
      <c r="L942" t="s">
        <v>1</v>
      </c>
      <c r="M942" t="s">
        <v>1</v>
      </c>
      <c r="N942" t="s">
        <v>1</v>
      </c>
      <c r="O942" t="s">
        <v>1</v>
      </c>
      <c r="P942" t="s">
        <v>1</v>
      </c>
      <c r="Q942" t="s">
        <v>1</v>
      </c>
      <c r="R942" t="s">
        <v>1</v>
      </c>
      <c r="S942" t="s">
        <v>1</v>
      </c>
      <c r="T942" t="s">
        <v>1</v>
      </c>
      <c r="U942" t="s">
        <v>1</v>
      </c>
      <c r="V942" t="s">
        <v>1</v>
      </c>
      <c r="W942" t="s">
        <v>1</v>
      </c>
      <c r="X942" t="s">
        <v>1</v>
      </c>
      <c r="Y942" t="s">
        <v>1</v>
      </c>
      <c r="Z942" t="s">
        <v>1</v>
      </c>
      <c r="AA942" t="s">
        <v>1</v>
      </c>
      <c r="AB942" t="s">
        <v>1</v>
      </c>
      <c r="AC942" t="s">
        <v>1</v>
      </c>
      <c r="AD942" t="s">
        <v>1</v>
      </c>
      <c r="AE942">
        <v>52.551000000000002</v>
      </c>
      <c r="AF942">
        <v>50.888800000000003</v>
      </c>
      <c r="AG942">
        <v>49.8566</v>
      </c>
      <c r="AH942">
        <v>46.9</v>
      </c>
      <c r="AI942">
        <v>41.989400000000003</v>
      </c>
      <c r="AJ942">
        <v>43.359499999999997</v>
      </c>
      <c r="AK942">
        <v>43.674300000000002</v>
      </c>
      <c r="AL942">
        <v>43.135100000000001</v>
      </c>
      <c r="AM942">
        <v>41.548999999999999</v>
      </c>
      <c r="AN942">
        <v>40.4771</v>
      </c>
      <c r="AO942">
        <v>39.004199999999997</v>
      </c>
      <c r="AP942">
        <v>37.9497</v>
      </c>
      <c r="AQ942">
        <v>36.9178</v>
      </c>
      <c r="AR942">
        <v>34.7211</v>
      </c>
      <c r="AS942">
        <v>35.054099999999998</v>
      </c>
      <c r="AT942">
        <v>33.034799999999997</v>
      </c>
      <c r="AU942">
        <v>35.372900000000001</v>
      </c>
      <c r="AV942">
        <v>35.274000000000001</v>
      </c>
      <c r="AW942">
        <v>34.0901</v>
      </c>
      <c r="AX942">
        <v>34.264699999999998</v>
      </c>
      <c r="AY942">
        <v>35.645699999999998</v>
      </c>
      <c r="AZ942">
        <v>37.405200000000001</v>
      </c>
      <c r="BA942">
        <v>41.077500000000001</v>
      </c>
      <c r="BB942">
        <v>45.136299999999999</v>
      </c>
      <c r="BC942">
        <v>46.665300000000002</v>
      </c>
      <c r="BD942">
        <v>63.149900000000002</v>
      </c>
      <c r="BE942">
        <v>45.608699999999999</v>
      </c>
      <c r="BF942">
        <v>41.012599999999999</v>
      </c>
      <c r="BG942">
        <v>40.876199999999997</v>
      </c>
      <c r="BH942">
        <v>38.797699999999999</v>
      </c>
      <c r="BI942">
        <v>38.726700000000001</v>
      </c>
    </row>
    <row r="943" spans="1:61" hidden="1">
      <c r="A943" t="s">
        <v>1170</v>
      </c>
      <c r="B943" t="s">
        <v>31</v>
      </c>
      <c r="C943" t="s">
        <v>1042</v>
      </c>
      <c r="D943" t="s">
        <v>1155</v>
      </c>
      <c r="E943" t="s">
        <v>1044</v>
      </c>
      <c r="F943" t="s">
        <v>1</v>
      </c>
      <c r="G943" t="s">
        <v>1</v>
      </c>
      <c r="H943" t="s">
        <v>1</v>
      </c>
      <c r="I943" t="s">
        <v>1</v>
      </c>
      <c r="J943" t="s">
        <v>1</v>
      </c>
      <c r="K943" t="s">
        <v>1</v>
      </c>
      <c r="L943" t="s">
        <v>1</v>
      </c>
      <c r="M943" t="s">
        <v>1</v>
      </c>
      <c r="N943" t="s">
        <v>1</v>
      </c>
      <c r="O943" t="s">
        <v>1</v>
      </c>
      <c r="P943" t="s">
        <v>1</v>
      </c>
      <c r="Q943" t="s">
        <v>1</v>
      </c>
      <c r="R943" t="s">
        <v>1</v>
      </c>
      <c r="S943" t="s">
        <v>1</v>
      </c>
      <c r="T943" t="s">
        <v>1</v>
      </c>
      <c r="U943" t="s">
        <v>1</v>
      </c>
      <c r="V943" t="s">
        <v>1</v>
      </c>
      <c r="W943" t="s">
        <v>1</v>
      </c>
      <c r="X943" t="s">
        <v>1</v>
      </c>
      <c r="Y943" t="s">
        <v>1</v>
      </c>
      <c r="Z943" t="s">
        <v>1</v>
      </c>
      <c r="AA943" t="s">
        <v>1</v>
      </c>
      <c r="AB943" t="s">
        <v>1</v>
      </c>
      <c r="AC943" t="s">
        <v>1</v>
      </c>
      <c r="AD943" t="s">
        <v>1</v>
      </c>
      <c r="AE943" t="s">
        <v>1</v>
      </c>
      <c r="AF943" t="s">
        <v>1</v>
      </c>
      <c r="AG943" t="s">
        <v>1</v>
      </c>
      <c r="AH943">
        <v>39.388100000000001</v>
      </c>
      <c r="AI943">
        <v>41.475200000000001</v>
      </c>
      <c r="AJ943">
        <v>45.393599999999999</v>
      </c>
      <c r="AK943">
        <v>42.714100000000002</v>
      </c>
      <c r="AL943">
        <v>44.9163</v>
      </c>
      <c r="AM943">
        <v>46.194000000000003</v>
      </c>
      <c r="AN943">
        <v>44.313000000000002</v>
      </c>
      <c r="AO943">
        <v>45.357599999999998</v>
      </c>
      <c r="AP943">
        <v>43.568100000000001</v>
      </c>
      <c r="AQ943">
        <v>44.519300000000001</v>
      </c>
      <c r="AR943">
        <v>43.970199999999998</v>
      </c>
      <c r="AS943">
        <v>44.020600000000002</v>
      </c>
      <c r="AT943">
        <v>46.514299999999999</v>
      </c>
      <c r="AU943">
        <v>45.198700000000002</v>
      </c>
      <c r="AV943">
        <v>44.798200000000001</v>
      </c>
      <c r="AW943">
        <v>45.7014</v>
      </c>
      <c r="AX943">
        <v>47.442300000000003</v>
      </c>
      <c r="AY943">
        <v>45.854799999999997</v>
      </c>
      <c r="AZ943">
        <v>48.597900000000003</v>
      </c>
      <c r="BA943">
        <v>52.203000000000003</v>
      </c>
      <c r="BB943">
        <v>55.432400000000001</v>
      </c>
      <c r="BC943">
        <v>57.663600000000002</v>
      </c>
      <c r="BD943">
        <v>53.008699999999997</v>
      </c>
      <c r="BE943">
        <v>50.675800000000002</v>
      </c>
      <c r="BF943">
        <v>49.597999999999999</v>
      </c>
      <c r="BG943">
        <v>53.767299999999999</v>
      </c>
      <c r="BH943">
        <v>43.577300000000001</v>
      </c>
      <c r="BI943">
        <v>43.467100000000002</v>
      </c>
    </row>
    <row r="944" spans="1:61" hidden="1">
      <c r="A944" t="s">
        <v>1171</v>
      </c>
      <c r="B944" t="s">
        <v>32</v>
      </c>
      <c r="C944" t="s">
        <v>1042</v>
      </c>
      <c r="D944" t="s">
        <v>1155</v>
      </c>
      <c r="E944" t="s">
        <v>1044</v>
      </c>
      <c r="F944" t="s">
        <v>1</v>
      </c>
      <c r="G944" t="s">
        <v>1</v>
      </c>
      <c r="H944" t="s">
        <v>1</v>
      </c>
      <c r="I944" t="s">
        <v>1</v>
      </c>
      <c r="J944" t="s">
        <v>1</v>
      </c>
      <c r="K944" t="s">
        <v>1</v>
      </c>
      <c r="L944" t="s">
        <v>1</v>
      </c>
      <c r="M944" t="s">
        <v>1</v>
      </c>
      <c r="N944" t="s">
        <v>1</v>
      </c>
      <c r="O944" t="s">
        <v>1</v>
      </c>
      <c r="P944" t="s">
        <v>1</v>
      </c>
      <c r="Q944" t="s">
        <v>1</v>
      </c>
      <c r="R944" t="s">
        <v>1</v>
      </c>
      <c r="S944" t="s">
        <v>1</v>
      </c>
      <c r="T944" t="s">
        <v>1</v>
      </c>
      <c r="U944" t="s">
        <v>1</v>
      </c>
      <c r="V944" t="s">
        <v>1</v>
      </c>
      <c r="W944" t="s">
        <v>1</v>
      </c>
      <c r="X944" t="s">
        <v>1</v>
      </c>
      <c r="Y944" t="s">
        <v>1</v>
      </c>
      <c r="Z944" t="s">
        <v>1</v>
      </c>
      <c r="AA944" t="s">
        <v>1</v>
      </c>
      <c r="AB944" t="s">
        <v>1</v>
      </c>
      <c r="AC944" t="s">
        <v>1</v>
      </c>
      <c r="AD944" t="s">
        <v>1</v>
      </c>
      <c r="AE944" t="s">
        <v>1</v>
      </c>
      <c r="AF944" t="s">
        <v>1</v>
      </c>
      <c r="AG944" t="s">
        <v>1</v>
      </c>
      <c r="AH944" t="s">
        <v>1</v>
      </c>
      <c r="AI944" t="s">
        <v>1</v>
      </c>
      <c r="AJ944" t="s">
        <v>1</v>
      </c>
      <c r="AK944" t="s">
        <v>1</v>
      </c>
      <c r="AL944" t="s">
        <v>1</v>
      </c>
      <c r="AM944" t="s">
        <v>1</v>
      </c>
      <c r="AN944" t="s">
        <v>1</v>
      </c>
      <c r="AO944">
        <v>43.476999999999997</v>
      </c>
      <c r="AP944">
        <v>41.977499999999999</v>
      </c>
      <c r="AQ944">
        <v>40.608899999999998</v>
      </c>
      <c r="AR944">
        <v>40.403799999999997</v>
      </c>
      <c r="AS944">
        <v>39.657499999999999</v>
      </c>
      <c r="AT944">
        <v>39.433999999999997</v>
      </c>
      <c r="AU944">
        <v>39.066800000000001</v>
      </c>
      <c r="AV944">
        <v>39.027200000000001</v>
      </c>
      <c r="AW944">
        <v>38.5274</v>
      </c>
      <c r="AX944">
        <v>39.224600000000002</v>
      </c>
      <c r="AY944">
        <v>39.318399999999997</v>
      </c>
      <c r="AZ944">
        <v>40.199300000000001</v>
      </c>
      <c r="BA944">
        <v>41.915300000000002</v>
      </c>
      <c r="BB944">
        <v>44.02</v>
      </c>
      <c r="BC944">
        <v>46.497700000000002</v>
      </c>
      <c r="BD944">
        <v>46.238100000000003</v>
      </c>
      <c r="BE944">
        <v>45.488700000000001</v>
      </c>
      <c r="BF944">
        <v>46.587000000000003</v>
      </c>
      <c r="BG944">
        <v>42.830100000000002</v>
      </c>
      <c r="BH944">
        <v>41.962000000000003</v>
      </c>
      <c r="BI944">
        <v>41.681399999999996</v>
      </c>
    </row>
    <row r="945" spans="1:61" hidden="1">
      <c r="A945" t="s">
        <v>1172</v>
      </c>
      <c r="B945" t="s">
        <v>33</v>
      </c>
      <c r="C945" t="s">
        <v>1042</v>
      </c>
      <c r="D945" t="s">
        <v>1155</v>
      </c>
      <c r="E945" t="s">
        <v>1044</v>
      </c>
      <c r="F945" t="s">
        <v>1</v>
      </c>
      <c r="G945" t="s">
        <v>1</v>
      </c>
      <c r="H945" t="s">
        <v>1</v>
      </c>
      <c r="I945" t="s">
        <v>1</v>
      </c>
      <c r="J945" t="s">
        <v>1</v>
      </c>
      <c r="K945" t="s">
        <v>1</v>
      </c>
      <c r="L945" t="s">
        <v>1</v>
      </c>
      <c r="M945" t="s">
        <v>1</v>
      </c>
      <c r="N945" t="s">
        <v>1</v>
      </c>
      <c r="O945" t="s">
        <v>1</v>
      </c>
      <c r="P945" t="s">
        <v>1</v>
      </c>
      <c r="Q945" t="s">
        <v>1</v>
      </c>
      <c r="R945" t="s">
        <v>1</v>
      </c>
      <c r="S945" t="s">
        <v>1</v>
      </c>
      <c r="T945" t="s">
        <v>1</v>
      </c>
      <c r="U945" t="s">
        <v>1</v>
      </c>
      <c r="V945" t="s">
        <v>1</v>
      </c>
      <c r="W945" t="s">
        <v>1</v>
      </c>
      <c r="X945">
        <v>45.131999999999998</v>
      </c>
      <c r="Y945">
        <v>45.683100000000003</v>
      </c>
      <c r="Z945">
        <v>46.369700000000002</v>
      </c>
      <c r="AA945">
        <v>48.344499999999996</v>
      </c>
      <c r="AB945">
        <v>49.788200000000003</v>
      </c>
      <c r="AC945">
        <v>49.725499999999997</v>
      </c>
      <c r="AD945">
        <v>50.398400000000002</v>
      </c>
      <c r="AE945">
        <v>50.800400000000003</v>
      </c>
      <c r="AF945">
        <v>50.249299999999998</v>
      </c>
      <c r="AG945">
        <v>49.767000000000003</v>
      </c>
      <c r="AH945">
        <v>50.253999999999998</v>
      </c>
      <c r="AI945">
        <v>50.024999999999999</v>
      </c>
      <c r="AJ945">
        <v>50.905099999999997</v>
      </c>
      <c r="AK945">
        <v>51.541499999999999</v>
      </c>
      <c r="AL945">
        <v>52.606400000000001</v>
      </c>
      <c r="AM945">
        <v>54.336300000000001</v>
      </c>
      <c r="AN945">
        <v>53.473399999999998</v>
      </c>
      <c r="AO945">
        <v>53.805799999999998</v>
      </c>
      <c r="AP945">
        <v>53.395499999999998</v>
      </c>
      <c r="AQ945">
        <v>53.096299999999999</v>
      </c>
      <c r="AR945">
        <v>52.271299999999997</v>
      </c>
      <c r="AS945">
        <v>52.65</v>
      </c>
      <c r="AT945">
        <v>52.482700000000001</v>
      </c>
      <c r="AU945">
        <v>52.493299999999998</v>
      </c>
      <c r="AV945">
        <v>53.081699999999998</v>
      </c>
      <c r="AW945">
        <v>53.067799999999998</v>
      </c>
      <c r="AX945">
        <v>53.424999999999997</v>
      </c>
      <c r="AY945">
        <v>53.920499999999997</v>
      </c>
      <c r="AZ945">
        <v>54.008099999999999</v>
      </c>
      <c r="BA945">
        <v>54.360900000000001</v>
      </c>
      <c r="BB945">
        <v>54.387999999999998</v>
      </c>
      <c r="BC945">
        <v>55.382100000000001</v>
      </c>
      <c r="BD945">
        <v>55.791600000000003</v>
      </c>
      <c r="BE945">
        <v>55.883000000000003</v>
      </c>
      <c r="BF945">
        <v>56.266500000000001</v>
      </c>
      <c r="BG945">
        <v>56.346699999999998</v>
      </c>
      <c r="BH945">
        <v>56.240099999999998</v>
      </c>
      <c r="BI945">
        <v>55.992400000000004</v>
      </c>
    </row>
    <row r="946" spans="1:61" hidden="1">
      <c r="A946" t="s">
        <v>1173</v>
      </c>
      <c r="B946" t="s">
        <v>34</v>
      </c>
      <c r="C946" t="s">
        <v>1042</v>
      </c>
      <c r="D946" t="s">
        <v>1155</v>
      </c>
      <c r="E946" t="s">
        <v>1044</v>
      </c>
      <c r="F946" t="s">
        <v>1</v>
      </c>
      <c r="G946" t="s">
        <v>1</v>
      </c>
      <c r="H946" t="s">
        <v>1</v>
      </c>
      <c r="I946" t="s">
        <v>1</v>
      </c>
      <c r="J946" t="s">
        <v>1</v>
      </c>
      <c r="K946" t="s">
        <v>1</v>
      </c>
      <c r="L946" t="s">
        <v>1</v>
      </c>
      <c r="M946" t="s">
        <v>1</v>
      </c>
      <c r="N946" t="s">
        <v>1</v>
      </c>
      <c r="O946" t="s">
        <v>1</v>
      </c>
      <c r="P946" t="s">
        <v>1</v>
      </c>
      <c r="Q946" t="s">
        <v>1</v>
      </c>
      <c r="R946" t="s">
        <v>1</v>
      </c>
      <c r="S946" t="s">
        <v>1</v>
      </c>
      <c r="T946" t="s">
        <v>1</v>
      </c>
      <c r="U946" t="s">
        <v>1</v>
      </c>
      <c r="V946" t="s">
        <v>1</v>
      </c>
      <c r="W946" t="s">
        <v>1</v>
      </c>
      <c r="X946" t="s">
        <v>1</v>
      </c>
      <c r="Y946" t="s">
        <v>1</v>
      </c>
      <c r="Z946" t="s">
        <v>1</v>
      </c>
      <c r="AA946" t="s">
        <v>1</v>
      </c>
      <c r="AB946" t="s">
        <v>1</v>
      </c>
      <c r="AC946" t="s">
        <v>1</v>
      </c>
      <c r="AD946" t="s">
        <v>1</v>
      </c>
      <c r="AE946" t="s">
        <v>1</v>
      </c>
      <c r="AF946" t="s">
        <v>1</v>
      </c>
      <c r="AG946" t="s">
        <v>1</v>
      </c>
      <c r="AH946" t="s">
        <v>1</v>
      </c>
      <c r="AI946" t="s">
        <v>1</v>
      </c>
      <c r="AJ946" t="s">
        <v>1</v>
      </c>
      <c r="AK946" t="s">
        <v>1</v>
      </c>
      <c r="AL946" t="s">
        <v>1</v>
      </c>
      <c r="AM946" t="s">
        <v>1</v>
      </c>
      <c r="AN946" t="s">
        <v>1</v>
      </c>
      <c r="AO946" t="s">
        <v>1</v>
      </c>
      <c r="AP946" t="s">
        <v>1</v>
      </c>
      <c r="AQ946" t="s">
        <v>1</v>
      </c>
      <c r="AR946" t="s">
        <v>1</v>
      </c>
      <c r="AS946" t="s">
        <v>1</v>
      </c>
      <c r="AT946" t="s">
        <v>1</v>
      </c>
      <c r="AU946" t="s">
        <v>1</v>
      </c>
      <c r="AV946" t="s">
        <v>1</v>
      </c>
      <c r="AW946" t="s">
        <v>1</v>
      </c>
      <c r="AX946" t="s">
        <v>1</v>
      </c>
      <c r="AY946" t="s">
        <v>1</v>
      </c>
      <c r="AZ946" t="s">
        <v>1</v>
      </c>
      <c r="BA946" t="s">
        <v>1</v>
      </c>
      <c r="BB946" t="s">
        <v>1</v>
      </c>
      <c r="BC946">
        <v>46.609499999999997</v>
      </c>
      <c r="BD946">
        <v>46.32</v>
      </c>
      <c r="BE946">
        <v>47.5486</v>
      </c>
      <c r="BF946">
        <v>44.510199999999998</v>
      </c>
      <c r="BG946">
        <v>44.519300000000001</v>
      </c>
      <c r="BH946">
        <v>45.302</v>
      </c>
      <c r="BI946">
        <v>45.670499999999997</v>
      </c>
    </row>
    <row r="947" spans="1:61" hidden="1">
      <c r="A947" t="s">
        <v>1174</v>
      </c>
      <c r="B947" t="s">
        <v>35</v>
      </c>
      <c r="C947" t="s">
        <v>1042</v>
      </c>
      <c r="D947" t="s">
        <v>1155</v>
      </c>
      <c r="E947" t="s">
        <v>1044</v>
      </c>
      <c r="F947" t="s">
        <v>1</v>
      </c>
      <c r="G947" t="s">
        <v>1</v>
      </c>
      <c r="H947" t="s">
        <v>1</v>
      </c>
      <c r="I947" t="s">
        <v>1</v>
      </c>
      <c r="J947" t="s">
        <v>1</v>
      </c>
      <c r="K947" t="s">
        <v>1</v>
      </c>
      <c r="L947" t="s">
        <v>1</v>
      </c>
      <c r="M947" t="s">
        <v>1</v>
      </c>
      <c r="N947" t="s">
        <v>1</v>
      </c>
      <c r="O947" t="s">
        <v>1</v>
      </c>
      <c r="P947" t="s">
        <v>1</v>
      </c>
      <c r="Q947" t="s">
        <v>1</v>
      </c>
      <c r="R947" t="s">
        <v>1</v>
      </c>
      <c r="S947" t="s">
        <v>1</v>
      </c>
      <c r="T947" t="s">
        <v>1</v>
      </c>
      <c r="U947" t="s">
        <v>1</v>
      </c>
      <c r="V947" t="s">
        <v>1</v>
      </c>
      <c r="W947" t="s">
        <v>1</v>
      </c>
      <c r="X947" t="s">
        <v>1</v>
      </c>
      <c r="Y947" t="s">
        <v>1</v>
      </c>
      <c r="Z947">
        <v>41.542700000000004</v>
      </c>
      <c r="AA947">
        <v>44.744500000000002</v>
      </c>
      <c r="AB947">
        <v>46.061100000000003</v>
      </c>
      <c r="AC947">
        <v>47.763500000000001</v>
      </c>
      <c r="AD947">
        <v>48.223999999999997</v>
      </c>
      <c r="AE947">
        <v>49.025199999999998</v>
      </c>
      <c r="AF947">
        <v>49.7682</v>
      </c>
      <c r="AG947">
        <v>49.352499999999999</v>
      </c>
      <c r="AH947">
        <v>50.625500000000002</v>
      </c>
      <c r="AI947">
        <v>52.259900000000002</v>
      </c>
      <c r="AJ947">
        <v>53.488199999999999</v>
      </c>
      <c r="AK947">
        <v>54.365600000000001</v>
      </c>
      <c r="AL947">
        <v>55.286999999999999</v>
      </c>
      <c r="AM947">
        <v>55.183900000000001</v>
      </c>
      <c r="AN947">
        <v>52.586100000000002</v>
      </c>
      <c r="AO947">
        <v>52.044400000000003</v>
      </c>
      <c r="AP947">
        <v>51.773800000000001</v>
      </c>
      <c r="AQ947">
        <v>49.621699999999997</v>
      </c>
      <c r="AR947">
        <v>48.214599999999997</v>
      </c>
      <c r="AS947">
        <v>47.331099999999999</v>
      </c>
      <c r="AT947">
        <v>46.101599999999998</v>
      </c>
      <c r="AU947">
        <v>48.322899999999997</v>
      </c>
      <c r="AV947">
        <v>47.311500000000002</v>
      </c>
      <c r="AW947">
        <v>47.748600000000003</v>
      </c>
      <c r="AX947">
        <v>47.634099999999997</v>
      </c>
      <c r="AY947">
        <v>48.164400000000001</v>
      </c>
      <c r="AZ947">
        <v>49.6723</v>
      </c>
      <c r="BA947">
        <v>49.667299999999997</v>
      </c>
      <c r="BB947">
        <v>50.079300000000003</v>
      </c>
      <c r="BC947">
        <v>50.671399999999998</v>
      </c>
      <c r="BD947">
        <v>50.3568</v>
      </c>
      <c r="BE947">
        <v>50.059100000000001</v>
      </c>
      <c r="BF947">
        <v>49.977600000000002</v>
      </c>
      <c r="BG947">
        <v>49.350999999999999</v>
      </c>
      <c r="BH947">
        <v>49.341000000000001</v>
      </c>
      <c r="BI947">
        <v>49.650799999999997</v>
      </c>
    </row>
    <row r="948" spans="1:61" hidden="1">
      <c r="A948" t="s">
        <v>1175</v>
      </c>
      <c r="B948" t="s">
        <v>36</v>
      </c>
      <c r="C948" t="s">
        <v>1042</v>
      </c>
      <c r="D948" t="s">
        <v>1155</v>
      </c>
      <c r="E948" t="s">
        <v>1044</v>
      </c>
      <c r="F948" t="s">
        <v>1</v>
      </c>
      <c r="G948" t="s">
        <v>1</v>
      </c>
      <c r="H948" t="s">
        <v>1</v>
      </c>
      <c r="I948" t="s">
        <v>1</v>
      </c>
      <c r="J948" t="s">
        <v>1</v>
      </c>
      <c r="K948" t="s">
        <v>1</v>
      </c>
      <c r="L948" t="s">
        <v>1</v>
      </c>
      <c r="M948" t="s">
        <v>1</v>
      </c>
      <c r="N948" t="s">
        <v>1</v>
      </c>
      <c r="O948" t="s">
        <v>1</v>
      </c>
      <c r="P948" t="s">
        <v>1</v>
      </c>
      <c r="Q948" t="s">
        <v>1</v>
      </c>
      <c r="R948" t="s">
        <v>1</v>
      </c>
      <c r="S948" t="s">
        <v>1</v>
      </c>
      <c r="T948" t="s">
        <v>1</v>
      </c>
      <c r="U948" t="s">
        <v>1</v>
      </c>
      <c r="V948" t="s">
        <v>1</v>
      </c>
      <c r="W948" t="s">
        <v>1</v>
      </c>
      <c r="X948" t="s">
        <v>1</v>
      </c>
      <c r="Y948" t="s">
        <v>1</v>
      </c>
      <c r="Z948" t="s">
        <v>1</v>
      </c>
      <c r="AA948" t="s">
        <v>1</v>
      </c>
      <c r="AB948" t="s">
        <v>1</v>
      </c>
      <c r="AC948" t="s">
        <v>1</v>
      </c>
      <c r="AD948" t="s">
        <v>1</v>
      </c>
      <c r="AE948" t="s">
        <v>1</v>
      </c>
      <c r="AF948" t="s">
        <v>1</v>
      </c>
      <c r="AG948" t="s">
        <v>1</v>
      </c>
      <c r="AH948" t="s">
        <v>1</v>
      </c>
      <c r="AI948" t="s">
        <v>1</v>
      </c>
      <c r="AJ948" t="s">
        <v>1</v>
      </c>
      <c r="AK948" t="s">
        <v>1</v>
      </c>
      <c r="AL948" t="s">
        <v>1</v>
      </c>
      <c r="AM948" t="s">
        <v>1</v>
      </c>
      <c r="AN948" t="s">
        <v>1</v>
      </c>
      <c r="AO948">
        <v>33.720700000000001</v>
      </c>
      <c r="AP948">
        <v>35.100200000000001</v>
      </c>
      <c r="AQ948">
        <v>35.680199999999999</v>
      </c>
      <c r="AR948">
        <v>36.191699999999997</v>
      </c>
      <c r="AS948">
        <v>36.456299999999999</v>
      </c>
      <c r="AT948">
        <v>37.183</v>
      </c>
      <c r="AU948">
        <v>38.225299999999997</v>
      </c>
      <c r="AV948">
        <v>39.593699999999998</v>
      </c>
      <c r="AW948">
        <v>43.445099999999996</v>
      </c>
      <c r="AX948">
        <v>41.715899999999998</v>
      </c>
      <c r="AY948">
        <v>42.805399999999999</v>
      </c>
      <c r="AZ948">
        <v>42.932099999999998</v>
      </c>
      <c r="BA948">
        <v>43.016100000000002</v>
      </c>
      <c r="BB948">
        <v>44.749000000000002</v>
      </c>
      <c r="BC948">
        <v>47.529600000000002</v>
      </c>
      <c r="BD948">
        <v>47.882300000000001</v>
      </c>
      <c r="BE948">
        <v>48.271099999999997</v>
      </c>
      <c r="BF948">
        <v>46.921199999999999</v>
      </c>
      <c r="BG948">
        <v>44.855699999999999</v>
      </c>
      <c r="BH948">
        <v>44.594900000000003</v>
      </c>
      <c r="BI948">
        <v>44.508899999999997</v>
      </c>
    </row>
    <row r="949" spans="1:61" hidden="1">
      <c r="A949" t="s">
        <v>1176</v>
      </c>
      <c r="B949" t="s">
        <v>37</v>
      </c>
      <c r="C949" t="s">
        <v>1042</v>
      </c>
      <c r="D949" t="s">
        <v>1155</v>
      </c>
      <c r="E949" t="s">
        <v>1044</v>
      </c>
      <c r="F949" t="s">
        <v>1</v>
      </c>
      <c r="G949" t="s">
        <v>1</v>
      </c>
      <c r="H949" t="s">
        <v>1</v>
      </c>
      <c r="I949" t="s">
        <v>1</v>
      </c>
      <c r="J949" t="s">
        <v>1</v>
      </c>
      <c r="K949" t="s">
        <v>1</v>
      </c>
      <c r="L949" t="s">
        <v>1</v>
      </c>
      <c r="M949" t="s">
        <v>1</v>
      </c>
      <c r="N949" t="s">
        <v>1</v>
      </c>
      <c r="O949" t="s">
        <v>1</v>
      </c>
      <c r="P949" t="s">
        <v>1</v>
      </c>
      <c r="Q949" t="s">
        <v>1</v>
      </c>
      <c r="R949" t="s">
        <v>1</v>
      </c>
      <c r="S949" t="s">
        <v>1</v>
      </c>
      <c r="T949" t="s">
        <v>1</v>
      </c>
      <c r="U949" t="s">
        <v>1</v>
      </c>
      <c r="V949" t="s">
        <v>1</v>
      </c>
      <c r="W949" t="s">
        <v>1</v>
      </c>
      <c r="X949" t="s">
        <v>1</v>
      </c>
      <c r="Y949" t="s">
        <v>1</v>
      </c>
      <c r="Z949" t="s">
        <v>1</v>
      </c>
      <c r="AA949" t="s">
        <v>1</v>
      </c>
      <c r="AB949" t="s">
        <v>1</v>
      </c>
      <c r="AC949" t="s">
        <v>1</v>
      </c>
      <c r="AD949" t="s">
        <v>1</v>
      </c>
      <c r="AE949" t="s">
        <v>1</v>
      </c>
      <c r="AF949" t="s">
        <v>1</v>
      </c>
      <c r="AG949" t="s">
        <v>1</v>
      </c>
      <c r="AH949" t="s">
        <v>1</v>
      </c>
      <c r="AI949" t="s">
        <v>1</v>
      </c>
      <c r="AJ949" t="s">
        <v>1</v>
      </c>
      <c r="AK949" t="s">
        <v>1</v>
      </c>
      <c r="AL949" t="s">
        <v>1</v>
      </c>
      <c r="AM949" t="s">
        <v>1</v>
      </c>
      <c r="AN949" t="s">
        <v>1</v>
      </c>
      <c r="AO949">
        <v>38.691400000000002</v>
      </c>
      <c r="AP949">
        <v>36.450499999999998</v>
      </c>
      <c r="AQ949">
        <v>36.502800000000001</v>
      </c>
      <c r="AR949">
        <v>39.089700000000001</v>
      </c>
      <c r="AS949">
        <v>40.302300000000002</v>
      </c>
      <c r="AT949">
        <v>36.018099999999997</v>
      </c>
      <c r="AU949">
        <v>33.385599999999997</v>
      </c>
      <c r="AV949">
        <v>34.671900000000001</v>
      </c>
      <c r="AW949">
        <v>34.133899999999997</v>
      </c>
      <c r="AX949">
        <v>36.285699999999999</v>
      </c>
      <c r="AY949">
        <v>38.126899999999999</v>
      </c>
      <c r="AZ949">
        <v>43.322600000000001</v>
      </c>
      <c r="BA949">
        <v>43.830500000000001</v>
      </c>
      <c r="BB949">
        <v>44.416899999999998</v>
      </c>
      <c r="BC949">
        <v>40.213700000000003</v>
      </c>
      <c r="BD949">
        <v>38.9465</v>
      </c>
      <c r="BE949">
        <v>35.242899999999999</v>
      </c>
      <c r="BF949">
        <v>34.67</v>
      </c>
      <c r="BG949">
        <v>35.394599999999997</v>
      </c>
      <c r="BH949">
        <v>35.565300000000001</v>
      </c>
      <c r="BI949">
        <v>35.665100000000002</v>
      </c>
    </row>
    <row r="950" spans="1:61" hidden="1">
      <c r="A950" t="s">
        <v>1177</v>
      </c>
      <c r="B950" t="s">
        <v>38</v>
      </c>
      <c r="C950" t="s">
        <v>1042</v>
      </c>
      <c r="D950" t="s">
        <v>1155</v>
      </c>
      <c r="E950" t="s">
        <v>1044</v>
      </c>
      <c r="F950" t="s">
        <v>1</v>
      </c>
      <c r="G950" t="s">
        <v>1</v>
      </c>
      <c r="H950" t="s">
        <v>1</v>
      </c>
      <c r="I950" t="s">
        <v>1</v>
      </c>
      <c r="J950" t="s">
        <v>1</v>
      </c>
      <c r="K950" t="s">
        <v>1</v>
      </c>
      <c r="L950" t="s">
        <v>1</v>
      </c>
      <c r="M950" t="s">
        <v>1</v>
      </c>
      <c r="N950" t="s">
        <v>1</v>
      </c>
      <c r="O950" t="s">
        <v>1</v>
      </c>
      <c r="P950" t="s">
        <v>1</v>
      </c>
      <c r="Q950" t="s">
        <v>1</v>
      </c>
      <c r="R950" t="s">
        <v>1</v>
      </c>
      <c r="S950" t="s">
        <v>1</v>
      </c>
      <c r="T950" t="s">
        <v>1</v>
      </c>
      <c r="U950" t="s">
        <v>1</v>
      </c>
      <c r="V950" t="s">
        <v>1</v>
      </c>
      <c r="W950" t="s">
        <v>1</v>
      </c>
      <c r="X950" t="s">
        <v>1</v>
      </c>
      <c r="Y950" t="s">
        <v>1</v>
      </c>
      <c r="Z950" t="s">
        <v>1</v>
      </c>
      <c r="AA950" t="s">
        <v>1</v>
      </c>
      <c r="AB950" t="s">
        <v>1</v>
      </c>
      <c r="AC950" t="s">
        <v>1</v>
      </c>
      <c r="AD950" t="s">
        <v>1</v>
      </c>
      <c r="AE950" t="s">
        <v>1</v>
      </c>
      <c r="AF950" t="s">
        <v>1</v>
      </c>
      <c r="AG950" t="s">
        <v>1</v>
      </c>
      <c r="AH950" t="s">
        <v>1</v>
      </c>
      <c r="AI950" t="s">
        <v>1</v>
      </c>
      <c r="AJ950" t="s">
        <v>1</v>
      </c>
      <c r="AK950" t="s">
        <v>1</v>
      </c>
      <c r="AL950" t="s">
        <v>1</v>
      </c>
      <c r="AM950" t="s">
        <v>1</v>
      </c>
      <c r="AN950" t="s">
        <v>1</v>
      </c>
      <c r="AO950">
        <v>34.437100000000001</v>
      </c>
      <c r="AP950">
        <v>36.191699999999997</v>
      </c>
      <c r="AQ950">
        <v>50.7883</v>
      </c>
      <c r="AR950">
        <v>42.361199999999997</v>
      </c>
      <c r="AS950">
        <v>39.536499999999997</v>
      </c>
      <c r="AT950">
        <v>37.832700000000003</v>
      </c>
      <c r="AU950">
        <v>35.600700000000003</v>
      </c>
      <c r="AV950">
        <v>33.795299999999997</v>
      </c>
      <c r="AW950">
        <v>33.741399999999999</v>
      </c>
      <c r="AX950">
        <v>34.551200000000001</v>
      </c>
      <c r="AY950">
        <v>35.531100000000002</v>
      </c>
      <c r="AZ950">
        <v>36.894799999999996</v>
      </c>
      <c r="BA950">
        <v>40.2774</v>
      </c>
      <c r="BB950">
        <v>42.691600000000001</v>
      </c>
      <c r="BC950">
        <v>42.352600000000002</v>
      </c>
      <c r="BD950">
        <v>39.390599999999999</v>
      </c>
      <c r="BE950">
        <v>37.117899999999999</v>
      </c>
      <c r="BF950">
        <v>34.9619</v>
      </c>
      <c r="BG950">
        <v>33.821899999999999</v>
      </c>
      <c r="BH950">
        <v>34.067599999999999</v>
      </c>
      <c r="BI950">
        <v>33.824399999999997</v>
      </c>
    </row>
    <row r="951" spans="1:61" hidden="1">
      <c r="A951" t="s">
        <v>1178</v>
      </c>
      <c r="B951" t="s">
        <v>39</v>
      </c>
      <c r="C951" t="s">
        <v>1042</v>
      </c>
      <c r="D951" t="s">
        <v>1155</v>
      </c>
      <c r="E951" t="s">
        <v>1044</v>
      </c>
      <c r="F951" t="s">
        <v>1</v>
      </c>
      <c r="G951" t="s">
        <v>1</v>
      </c>
      <c r="H951" t="s">
        <v>1</v>
      </c>
      <c r="I951" t="s">
        <v>1</v>
      </c>
      <c r="J951" t="s">
        <v>1</v>
      </c>
      <c r="K951" t="s">
        <v>1</v>
      </c>
      <c r="L951" t="s">
        <v>1</v>
      </c>
      <c r="M951" t="s">
        <v>1</v>
      </c>
      <c r="N951" t="s">
        <v>1</v>
      </c>
      <c r="O951" t="s">
        <v>1</v>
      </c>
      <c r="P951" t="s">
        <v>1</v>
      </c>
      <c r="Q951" t="s">
        <v>1</v>
      </c>
      <c r="R951" t="s">
        <v>1</v>
      </c>
      <c r="S951" t="s">
        <v>1</v>
      </c>
      <c r="T951" t="s">
        <v>1</v>
      </c>
      <c r="U951" t="s">
        <v>1</v>
      </c>
      <c r="V951" t="s">
        <v>1</v>
      </c>
      <c r="W951" t="s">
        <v>1</v>
      </c>
      <c r="X951" t="s">
        <v>1</v>
      </c>
      <c r="Y951" t="s">
        <v>1</v>
      </c>
      <c r="Z951" t="s">
        <v>1</v>
      </c>
      <c r="AA951" t="s">
        <v>1</v>
      </c>
      <c r="AB951" t="s">
        <v>1</v>
      </c>
      <c r="AC951" t="s">
        <v>1</v>
      </c>
      <c r="AD951" t="s">
        <v>1</v>
      </c>
      <c r="AE951" t="s">
        <v>1</v>
      </c>
      <c r="AF951" t="s">
        <v>1</v>
      </c>
      <c r="AG951" t="s">
        <v>1</v>
      </c>
      <c r="AH951" t="s">
        <v>1</v>
      </c>
      <c r="AI951" t="s">
        <v>1</v>
      </c>
      <c r="AJ951">
        <v>39.066800000000001</v>
      </c>
      <c r="AK951">
        <v>40.776800000000001</v>
      </c>
      <c r="AL951">
        <v>41.168599999999998</v>
      </c>
      <c r="AM951">
        <v>40.582000000000001</v>
      </c>
      <c r="AN951">
        <v>39.335000000000001</v>
      </c>
      <c r="AO951">
        <v>38.837699999999998</v>
      </c>
      <c r="AP951">
        <v>39.085900000000002</v>
      </c>
      <c r="AQ951">
        <v>38.884300000000003</v>
      </c>
      <c r="AR951">
        <v>39.8626</v>
      </c>
      <c r="AS951">
        <v>39.216500000000003</v>
      </c>
      <c r="AT951">
        <v>38.830500000000001</v>
      </c>
      <c r="AU951">
        <v>38.783799999999999</v>
      </c>
      <c r="AV951">
        <v>42.09</v>
      </c>
      <c r="AW951">
        <v>41.315800000000003</v>
      </c>
      <c r="AX951">
        <v>42.362099999999998</v>
      </c>
      <c r="AY951">
        <v>42.134799999999998</v>
      </c>
      <c r="AZ951">
        <v>40.038800000000002</v>
      </c>
      <c r="BA951">
        <v>39.523000000000003</v>
      </c>
      <c r="BB951">
        <v>41.051400000000001</v>
      </c>
      <c r="BC951">
        <v>43.751899999999999</v>
      </c>
      <c r="BD951">
        <v>42.727400000000003</v>
      </c>
      <c r="BE951">
        <v>41.937800000000003</v>
      </c>
      <c r="BF951">
        <v>42.6</v>
      </c>
      <c r="BG951">
        <v>42.541699999999999</v>
      </c>
      <c r="BH951">
        <v>42.57</v>
      </c>
      <c r="BI951">
        <v>44.039099999999998</v>
      </c>
    </row>
    <row r="952" spans="1:61" hidden="1">
      <c r="A952" t="s">
        <v>1179</v>
      </c>
      <c r="B952" t="s">
        <v>40</v>
      </c>
      <c r="C952" t="s">
        <v>1042</v>
      </c>
      <c r="D952" t="s">
        <v>1155</v>
      </c>
      <c r="E952" t="s">
        <v>1044</v>
      </c>
      <c r="F952" t="s">
        <v>1</v>
      </c>
      <c r="G952" t="s">
        <v>1</v>
      </c>
      <c r="H952" t="s">
        <v>1</v>
      </c>
      <c r="I952" t="s">
        <v>1</v>
      </c>
      <c r="J952" t="s">
        <v>1</v>
      </c>
      <c r="K952" t="s">
        <v>1</v>
      </c>
      <c r="L952" t="s">
        <v>1</v>
      </c>
      <c r="M952" t="s">
        <v>1</v>
      </c>
      <c r="N952" t="s">
        <v>1</v>
      </c>
      <c r="O952" t="s">
        <v>1</v>
      </c>
      <c r="P952" t="s">
        <v>1</v>
      </c>
      <c r="Q952" t="s">
        <v>1</v>
      </c>
      <c r="R952" t="s">
        <v>1</v>
      </c>
      <c r="S952" t="s">
        <v>1</v>
      </c>
      <c r="T952" t="s">
        <v>1</v>
      </c>
      <c r="U952" t="s">
        <v>1</v>
      </c>
      <c r="V952" t="s">
        <v>1</v>
      </c>
      <c r="W952" t="s">
        <v>1</v>
      </c>
      <c r="X952" t="s">
        <v>1</v>
      </c>
      <c r="Y952" t="s">
        <v>1</v>
      </c>
      <c r="Z952" t="s">
        <v>1</v>
      </c>
      <c r="AA952" t="s">
        <v>1</v>
      </c>
      <c r="AB952" t="s">
        <v>1</v>
      </c>
      <c r="AC952" t="s">
        <v>1</v>
      </c>
      <c r="AD952" t="s">
        <v>1</v>
      </c>
      <c r="AE952" t="s">
        <v>1</v>
      </c>
      <c r="AF952" t="s">
        <v>1</v>
      </c>
      <c r="AG952" t="s">
        <v>1</v>
      </c>
      <c r="AH952" t="s">
        <v>1</v>
      </c>
      <c r="AI952" t="s">
        <v>1</v>
      </c>
      <c r="AJ952" t="s">
        <v>1</v>
      </c>
      <c r="AK952" t="s">
        <v>1</v>
      </c>
      <c r="AL952" t="s">
        <v>1</v>
      </c>
      <c r="AM952" t="s">
        <v>1</v>
      </c>
      <c r="AN952" t="s">
        <v>1</v>
      </c>
      <c r="AO952">
        <v>56.588099999999997</v>
      </c>
      <c r="AP952">
        <v>50.738199999999999</v>
      </c>
      <c r="AQ952">
        <v>49.522500000000001</v>
      </c>
      <c r="AR952">
        <v>50.985500000000002</v>
      </c>
      <c r="AS952">
        <v>48.714399999999998</v>
      </c>
      <c r="AT952">
        <v>47.185400000000001</v>
      </c>
      <c r="AU952">
        <v>47.1723</v>
      </c>
      <c r="AV952">
        <v>51.455300000000001</v>
      </c>
      <c r="AW952">
        <v>50.0334</v>
      </c>
      <c r="AX952">
        <v>50.455100000000002</v>
      </c>
      <c r="AY952">
        <v>52.318600000000004</v>
      </c>
      <c r="AZ952">
        <v>55.428699999999999</v>
      </c>
      <c r="BA952">
        <v>53.279200000000003</v>
      </c>
      <c r="BB952">
        <v>51.772199999999998</v>
      </c>
      <c r="BC952">
        <v>49.949100000000001</v>
      </c>
      <c r="BD952">
        <v>48.549199999999999</v>
      </c>
      <c r="BE952">
        <v>49.137900000000002</v>
      </c>
      <c r="BF952">
        <v>46.671700000000001</v>
      </c>
      <c r="BG952">
        <v>48.003900000000002</v>
      </c>
      <c r="BH952">
        <v>49.145299999999999</v>
      </c>
      <c r="BI952">
        <v>48.759</v>
      </c>
    </row>
    <row r="953" spans="1:61" hidden="1">
      <c r="A953" t="s">
        <v>1180</v>
      </c>
      <c r="B953" t="s">
        <v>41</v>
      </c>
      <c r="C953" t="s">
        <v>1042</v>
      </c>
      <c r="D953" t="s">
        <v>1155</v>
      </c>
      <c r="E953" t="s">
        <v>1044</v>
      </c>
      <c r="F953" t="s">
        <v>1</v>
      </c>
      <c r="G953" t="s">
        <v>1</v>
      </c>
      <c r="H953" t="s">
        <v>1</v>
      </c>
      <c r="I953" t="s">
        <v>1</v>
      </c>
      <c r="J953" t="s">
        <v>1</v>
      </c>
      <c r="K953" t="s">
        <v>1</v>
      </c>
      <c r="L953" t="s">
        <v>1</v>
      </c>
      <c r="M953" t="s">
        <v>1</v>
      </c>
      <c r="N953" t="s">
        <v>1</v>
      </c>
      <c r="O953" t="s">
        <v>1</v>
      </c>
      <c r="P953" t="s">
        <v>1</v>
      </c>
      <c r="Q953" t="s">
        <v>1</v>
      </c>
      <c r="R953" t="s">
        <v>1</v>
      </c>
      <c r="S953" t="s">
        <v>1</v>
      </c>
      <c r="T953" t="s">
        <v>1</v>
      </c>
      <c r="U953" t="s">
        <v>1</v>
      </c>
      <c r="V953" t="s">
        <v>1</v>
      </c>
      <c r="W953" t="s">
        <v>1</v>
      </c>
      <c r="X953" t="s">
        <v>1</v>
      </c>
      <c r="Y953" t="s">
        <v>1</v>
      </c>
      <c r="Z953" t="s">
        <v>1</v>
      </c>
      <c r="AA953" t="s">
        <v>1</v>
      </c>
      <c r="AB953" t="s">
        <v>1</v>
      </c>
      <c r="AC953" t="s">
        <v>1</v>
      </c>
      <c r="AD953" t="s">
        <v>1</v>
      </c>
      <c r="AE953" t="s">
        <v>1</v>
      </c>
      <c r="AF953" t="s">
        <v>1</v>
      </c>
      <c r="AG953" t="s">
        <v>1</v>
      </c>
      <c r="AH953" t="s">
        <v>1</v>
      </c>
      <c r="AI953" t="s">
        <v>1</v>
      </c>
      <c r="AJ953" t="s">
        <v>1</v>
      </c>
      <c r="AK953" t="s">
        <v>1</v>
      </c>
      <c r="AL953" t="s">
        <v>1</v>
      </c>
      <c r="AM953" t="s">
        <v>1</v>
      </c>
      <c r="AN953" t="s">
        <v>1</v>
      </c>
      <c r="AO953">
        <v>37.6404</v>
      </c>
      <c r="AP953">
        <v>40.419499999999999</v>
      </c>
      <c r="AQ953">
        <v>41.349800000000002</v>
      </c>
      <c r="AR953">
        <v>41.748600000000003</v>
      </c>
      <c r="AS953">
        <v>41.924399999999999</v>
      </c>
      <c r="AT953">
        <v>40.900399999999998</v>
      </c>
      <c r="AU953">
        <v>41.9666</v>
      </c>
      <c r="AV953">
        <v>42.355200000000004</v>
      </c>
      <c r="AW953">
        <v>45.5672</v>
      </c>
      <c r="AX953">
        <v>42.402000000000001</v>
      </c>
      <c r="AY953">
        <v>42.973700000000001</v>
      </c>
      <c r="AZ953">
        <v>42.7575</v>
      </c>
      <c r="BA953">
        <v>42.279400000000003</v>
      </c>
      <c r="BB953">
        <v>44.600999999999999</v>
      </c>
      <c r="BC953">
        <v>41.670999999999999</v>
      </c>
      <c r="BD953">
        <v>41.353299999999997</v>
      </c>
      <c r="BE953">
        <v>41.356200000000001</v>
      </c>
      <c r="BF953">
        <v>42.611499999999999</v>
      </c>
      <c r="BG953">
        <v>43.587899999999998</v>
      </c>
      <c r="BH953">
        <v>44.012700000000002</v>
      </c>
      <c r="BI953">
        <v>43.857999999999997</v>
      </c>
    </row>
    <row r="954" spans="1:61" hidden="1">
      <c r="A954" t="s">
        <v>1181</v>
      </c>
      <c r="B954" t="s">
        <v>42</v>
      </c>
      <c r="C954" t="s">
        <v>1042</v>
      </c>
      <c r="D954" t="s">
        <v>1155</v>
      </c>
      <c r="E954" t="s">
        <v>1044</v>
      </c>
      <c r="F954" t="s">
        <v>1</v>
      </c>
      <c r="G954" t="s">
        <v>1</v>
      </c>
      <c r="H954" t="s">
        <v>1</v>
      </c>
      <c r="I954" t="s">
        <v>1</v>
      </c>
      <c r="J954" t="s">
        <v>1</v>
      </c>
      <c r="K954" t="s">
        <v>1</v>
      </c>
      <c r="L954" t="s">
        <v>1</v>
      </c>
      <c r="M954" t="s">
        <v>1</v>
      </c>
      <c r="N954" t="s">
        <v>1</v>
      </c>
      <c r="O954">
        <v>42.2806</v>
      </c>
      <c r="P954">
        <v>43.982799999999997</v>
      </c>
      <c r="Q954">
        <v>45.293100000000003</v>
      </c>
      <c r="R954">
        <v>45.329099999999997</v>
      </c>
      <c r="S954">
        <v>46.054099999999998</v>
      </c>
      <c r="T954">
        <v>46.6922</v>
      </c>
      <c r="U954">
        <v>50.668999999999997</v>
      </c>
      <c r="V954">
        <v>51.754199999999997</v>
      </c>
      <c r="W954">
        <v>51.817700000000002</v>
      </c>
      <c r="X954">
        <v>53.757199999999997</v>
      </c>
      <c r="Y954">
        <v>54.943199999999997</v>
      </c>
      <c r="Z954">
        <v>56.194899999999997</v>
      </c>
      <c r="AA954">
        <v>56.069299999999998</v>
      </c>
      <c r="AB954">
        <v>56.907299999999999</v>
      </c>
      <c r="AC954">
        <v>57.342300000000002</v>
      </c>
      <c r="AD954">
        <v>56.680599999999998</v>
      </c>
      <c r="AE954">
        <v>56.360799999999998</v>
      </c>
      <c r="AF954">
        <v>56.413400000000003</v>
      </c>
      <c r="AG954">
        <v>57.570900000000002</v>
      </c>
      <c r="AH954">
        <v>55.928100000000001</v>
      </c>
      <c r="AI954">
        <v>54.927700000000002</v>
      </c>
      <c r="AJ954">
        <v>56.139000000000003</v>
      </c>
      <c r="AK954">
        <v>55.869599999999998</v>
      </c>
      <c r="AL954">
        <v>55.863500000000002</v>
      </c>
      <c r="AM954">
        <v>54.846800000000002</v>
      </c>
      <c r="AN954">
        <v>52.5974</v>
      </c>
      <c r="AO954">
        <v>55.532499999999999</v>
      </c>
      <c r="AP954">
        <v>48.648699999999998</v>
      </c>
      <c r="AQ954">
        <v>47.3185</v>
      </c>
      <c r="AR954">
        <v>46.841500000000003</v>
      </c>
      <c r="AS954">
        <v>47.0124</v>
      </c>
      <c r="AT954">
        <v>45.693600000000004</v>
      </c>
      <c r="AU954">
        <v>46.856999999999999</v>
      </c>
      <c r="AV954">
        <v>46.301400000000001</v>
      </c>
      <c r="AW954">
        <v>46.095700000000001</v>
      </c>
      <c r="AX954">
        <v>45.2881</v>
      </c>
      <c r="AY954">
        <v>44.1751</v>
      </c>
      <c r="AZ954">
        <v>46.041699999999999</v>
      </c>
      <c r="BA954">
        <v>47.376800000000003</v>
      </c>
      <c r="BB954">
        <v>48.776699999999998</v>
      </c>
      <c r="BC954">
        <v>51.1188</v>
      </c>
      <c r="BD954">
        <v>51.6068</v>
      </c>
      <c r="BE954">
        <v>50.275399999999998</v>
      </c>
      <c r="BF954">
        <v>49.6492</v>
      </c>
      <c r="BG954">
        <v>48.120899999999999</v>
      </c>
      <c r="BH954">
        <v>48.272399999999998</v>
      </c>
      <c r="BI954">
        <v>48.293900000000001</v>
      </c>
    </row>
    <row r="955" spans="1:61" hidden="1">
      <c r="A955" t="s">
        <v>1182</v>
      </c>
      <c r="B955" t="s">
        <v>43</v>
      </c>
      <c r="C955" t="s">
        <v>1042</v>
      </c>
      <c r="D955" t="s">
        <v>1155</v>
      </c>
      <c r="E955" t="s">
        <v>1044</v>
      </c>
      <c r="F955" t="s">
        <v>1</v>
      </c>
      <c r="G955" t="s">
        <v>1</v>
      </c>
      <c r="H955" t="s">
        <v>1</v>
      </c>
      <c r="I955" t="s">
        <v>1</v>
      </c>
      <c r="J955" t="s">
        <v>1</v>
      </c>
      <c r="K955" t="s">
        <v>1</v>
      </c>
      <c r="L955" t="s">
        <v>1</v>
      </c>
      <c r="M955" t="s">
        <v>1</v>
      </c>
      <c r="N955" t="s">
        <v>1</v>
      </c>
      <c r="O955" t="s">
        <v>1</v>
      </c>
      <c r="P955" t="s">
        <v>1</v>
      </c>
      <c r="Q955" t="s">
        <v>1</v>
      </c>
      <c r="R955" t="s">
        <v>1</v>
      </c>
      <c r="S955" t="s">
        <v>1</v>
      </c>
      <c r="T955" t="s">
        <v>1</v>
      </c>
      <c r="U955" t="s">
        <v>1</v>
      </c>
      <c r="V955">
        <v>47.734299999999998</v>
      </c>
      <c r="W955">
        <v>48.241399999999999</v>
      </c>
      <c r="X955">
        <v>50.021500000000003</v>
      </c>
      <c r="Y955">
        <v>50.302199999999999</v>
      </c>
      <c r="Z955">
        <v>50.319600000000001</v>
      </c>
      <c r="AA955">
        <v>50.746200000000002</v>
      </c>
      <c r="AB955">
        <v>51.273400000000002</v>
      </c>
      <c r="AC955">
        <v>52.125399999999999</v>
      </c>
      <c r="AD955">
        <v>51.326500000000003</v>
      </c>
      <c r="AE955">
        <v>52.406199999999998</v>
      </c>
      <c r="AF955">
        <v>53.224200000000003</v>
      </c>
      <c r="AG955">
        <v>52.994500000000002</v>
      </c>
      <c r="AH955">
        <v>52.424599999999998</v>
      </c>
      <c r="AI955">
        <v>51.554099999999998</v>
      </c>
      <c r="AJ955">
        <v>52.1843</v>
      </c>
      <c r="AK955">
        <v>53.6464</v>
      </c>
      <c r="AL955">
        <v>54.145800000000001</v>
      </c>
      <c r="AM955">
        <v>56.112400000000001</v>
      </c>
      <c r="AN955">
        <v>55.633000000000003</v>
      </c>
      <c r="AO955">
        <v>55.853299999999997</v>
      </c>
      <c r="AP955">
        <v>55.255299999999998</v>
      </c>
      <c r="AQ955">
        <v>52.738900000000001</v>
      </c>
      <c r="AR955">
        <v>53.540199999999999</v>
      </c>
      <c r="AS955">
        <v>53.728299999999997</v>
      </c>
      <c r="AT955">
        <v>52.769100000000002</v>
      </c>
      <c r="AU955">
        <v>51.431800000000003</v>
      </c>
      <c r="AV955">
        <v>50.438699999999997</v>
      </c>
      <c r="AW955">
        <v>50.433799999999998</v>
      </c>
      <c r="AX955">
        <v>53.174799999999998</v>
      </c>
      <c r="AY955">
        <v>49.650399999999998</v>
      </c>
      <c r="AZ955">
        <v>49.772599999999997</v>
      </c>
      <c r="BA955">
        <v>50.345399999999998</v>
      </c>
      <c r="BB955">
        <v>51.089799999999997</v>
      </c>
      <c r="BC955">
        <v>51.498899999999999</v>
      </c>
      <c r="BD955">
        <v>51.980600000000003</v>
      </c>
      <c r="BE955">
        <v>50.774500000000003</v>
      </c>
      <c r="BF955">
        <v>51.439599999999999</v>
      </c>
      <c r="BG955">
        <v>50.597299999999997</v>
      </c>
      <c r="BH955">
        <v>51.972799999999999</v>
      </c>
      <c r="BI955">
        <v>50.779600000000002</v>
      </c>
    </row>
    <row r="956" spans="1:61" hidden="1">
      <c r="A956" t="s">
        <v>1183</v>
      </c>
      <c r="B956" t="s">
        <v>44</v>
      </c>
      <c r="C956" t="s">
        <v>1042</v>
      </c>
      <c r="D956" t="s">
        <v>1155</v>
      </c>
      <c r="E956" t="s">
        <v>1044</v>
      </c>
      <c r="F956" t="s">
        <v>1</v>
      </c>
      <c r="G956" t="s">
        <v>1</v>
      </c>
      <c r="H956" t="s">
        <v>1</v>
      </c>
      <c r="I956" t="s">
        <v>1</v>
      </c>
      <c r="J956" t="s">
        <v>1</v>
      </c>
      <c r="K956" t="s">
        <v>1</v>
      </c>
      <c r="L956" t="s">
        <v>1</v>
      </c>
      <c r="M956" t="s">
        <v>1</v>
      </c>
      <c r="N956" t="s">
        <v>1</v>
      </c>
      <c r="O956" t="s">
        <v>1</v>
      </c>
      <c r="P956" t="s">
        <v>1</v>
      </c>
      <c r="Q956" t="s">
        <v>1</v>
      </c>
      <c r="R956" t="s">
        <v>1</v>
      </c>
      <c r="S956" t="s">
        <v>1</v>
      </c>
      <c r="T956" t="s">
        <v>1</v>
      </c>
      <c r="U956" t="s">
        <v>1</v>
      </c>
      <c r="V956" t="s">
        <v>1</v>
      </c>
      <c r="W956" t="s">
        <v>1</v>
      </c>
      <c r="X956" t="s">
        <v>1</v>
      </c>
      <c r="Y956" t="s">
        <v>1</v>
      </c>
      <c r="Z956" t="s">
        <v>1</v>
      </c>
      <c r="AA956" t="s">
        <v>1</v>
      </c>
      <c r="AB956" t="s">
        <v>1</v>
      </c>
      <c r="AC956" t="s">
        <v>1</v>
      </c>
      <c r="AD956" t="s">
        <v>1</v>
      </c>
      <c r="AE956" t="s">
        <v>1</v>
      </c>
      <c r="AF956" t="s">
        <v>1</v>
      </c>
      <c r="AG956" t="s">
        <v>1</v>
      </c>
      <c r="AH956" t="s">
        <v>1</v>
      </c>
      <c r="AI956" t="s">
        <v>1</v>
      </c>
      <c r="AJ956" t="s">
        <v>1</v>
      </c>
      <c r="AK956" t="s">
        <v>1</v>
      </c>
      <c r="AL956" t="s">
        <v>1</v>
      </c>
      <c r="AM956" t="s">
        <v>1</v>
      </c>
      <c r="AN956" t="s">
        <v>1</v>
      </c>
      <c r="AO956">
        <v>46.567799999999998</v>
      </c>
      <c r="AP956">
        <v>50.576900000000002</v>
      </c>
      <c r="AQ956">
        <v>47.0839</v>
      </c>
      <c r="AR956">
        <v>45.208799999999997</v>
      </c>
      <c r="AS956">
        <v>43.703600000000002</v>
      </c>
      <c r="AT956">
        <v>42.0899</v>
      </c>
      <c r="AU956">
        <v>43.669800000000002</v>
      </c>
      <c r="AV956">
        <v>42.891100000000002</v>
      </c>
      <c r="AW956">
        <v>43.204799999999999</v>
      </c>
      <c r="AX956">
        <v>41.697099999999999</v>
      </c>
      <c r="AY956">
        <v>42.2517</v>
      </c>
      <c r="AZ956">
        <v>43.611800000000002</v>
      </c>
      <c r="BA956">
        <v>43.172600000000003</v>
      </c>
      <c r="BB956">
        <v>44.747500000000002</v>
      </c>
      <c r="BC956">
        <v>45.073999999999998</v>
      </c>
      <c r="BD956">
        <v>45.892000000000003</v>
      </c>
      <c r="BE956">
        <v>44.4343</v>
      </c>
      <c r="BF956">
        <v>42.512799999999999</v>
      </c>
      <c r="BG956">
        <v>41.400100000000002</v>
      </c>
      <c r="BH956">
        <v>40.895899999999997</v>
      </c>
      <c r="BI956">
        <v>40.944000000000003</v>
      </c>
    </row>
    <row r="957" spans="1:61" hidden="1">
      <c r="A957" t="s">
        <v>1184</v>
      </c>
      <c r="B957" t="s">
        <v>45</v>
      </c>
      <c r="C957" t="s">
        <v>1042</v>
      </c>
      <c r="D957" t="s">
        <v>1155</v>
      </c>
      <c r="E957" t="s">
        <v>1044</v>
      </c>
      <c r="F957" t="s">
        <v>1</v>
      </c>
      <c r="G957" t="s">
        <v>1</v>
      </c>
      <c r="H957" t="s">
        <v>1</v>
      </c>
      <c r="I957" t="s">
        <v>1</v>
      </c>
      <c r="J957" t="s">
        <v>1</v>
      </c>
      <c r="K957" t="s">
        <v>1</v>
      </c>
      <c r="L957" t="s">
        <v>1</v>
      </c>
      <c r="M957" t="s">
        <v>1</v>
      </c>
      <c r="N957" t="s">
        <v>1</v>
      </c>
      <c r="O957" t="s">
        <v>1</v>
      </c>
      <c r="P957" t="s">
        <v>1</v>
      </c>
      <c r="Q957" t="s">
        <v>1</v>
      </c>
      <c r="R957" t="s">
        <v>1</v>
      </c>
      <c r="S957" t="s">
        <v>1</v>
      </c>
      <c r="T957" t="s">
        <v>1</v>
      </c>
      <c r="U957" t="s">
        <v>1</v>
      </c>
      <c r="V957" t="s">
        <v>1</v>
      </c>
      <c r="W957">
        <v>27.939800000000002</v>
      </c>
      <c r="X957">
        <v>31.508400000000002</v>
      </c>
      <c r="Y957">
        <v>31.435500000000001</v>
      </c>
      <c r="Z957">
        <v>33.412599999999998</v>
      </c>
      <c r="AA957">
        <v>36.146900000000002</v>
      </c>
      <c r="AB957">
        <v>36.285299999999999</v>
      </c>
      <c r="AC957">
        <v>34.685000000000002</v>
      </c>
      <c r="AD957">
        <v>33.461500000000001</v>
      </c>
      <c r="AE957">
        <v>35.929000000000002</v>
      </c>
      <c r="AF957">
        <v>37.185499999999998</v>
      </c>
      <c r="AG957">
        <v>36.753799999999998</v>
      </c>
      <c r="AH957">
        <v>35.7883</v>
      </c>
      <c r="AI957">
        <v>36.549799999999998</v>
      </c>
      <c r="AJ957">
        <v>39.843800000000002</v>
      </c>
      <c r="AK957">
        <v>42.680300000000003</v>
      </c>
      <c r="AL957">
        <v>43.630899999999997</v>
      </c>
      <c r="AM957">
        <v>43.957700000000003</v>
      </c>
      <c r="AN957">
        <v>41.632100000000001</v>
      </c>
      <c r="AO957">
        <v>40.790500000000002</v>
      </c>
      <c r="AP957">
        <v>41.426600000000001</v>
      </c>
      <c r="AQ957">
        <v>40.982900000000001</v>
      </c>
      <c r="AR957">
        <v>41.574300000000001</v>
      </c>
      <c r="AS957">
        <v>42.026299999999999</v>
      </c>
      <c r="AT957">
        <v>42.670499999999997</v>
      </c>
      <c r="AU957">
        <v>44.506599999999999</v>
      </c>
      <c r="AV957">
        <v>43.881999999999998</v>
      </c>
      <c r="AW957">
        <v>44.288400000000003</v>
      </c>
      <c r="AX957">
        <v>45.256</v>
      </c>
      <c r="AY957">
        <v>46.405700000000003</v>
      </c>
      <c r="AZ957">
        <v>45.406799999999997</v>
      </c>
      <c r="BA957">
        <v>45.499899999999997</v>
      </c>
      <c r="BB957">
        <v>45.856299999999997</v>
      </c>
      <c r="BC957">
        <v>49.415500000000002</v>
      </c>
      <c r="BD957">
        <v>52.179200000000002</v>
      </c>
      <c r="BE957">
        <v>49.537999999999997</v>
      </c>
      <c r="BF957">
        <v>46.062199999999997</v>
      </c>
      <c r="BG957">
        <v>46.707000000000001</v>
      </c>
      <c r="BH957">
        <v>45.831600000000002</v>
      </c>
      <c r="BI957">
        <v>44.9895</v>
      </c>
    </row>
    <row r="958" spans="1:61" hidden="1">
      <c r="A958" t="s">
        <v>1185</v>
      </c>
      <c r="B958" t="s">
        <v>46</v>
      </c>
      <c r="C958" t="s">
        <v>1042</v>
      </c>
      <c r="D958" t="s">
        <v>1155</v>
      </c>
      <c r="E958" t="s">
        <v>1044</v>
      </c>
      <c r="F958" t="s">
        <v>1</v>
      </c>
      <c r="G958" t="s">
        <v>1</v>
      </c>
      <c r="H958" t="s">
        <v>1</v>
      </c>
      <c r="I958" t="s">
        <v>1</v>
      </c>
      <c r="J958" t="s">
        <v>1</v>
      </c>
      <c r="K958" t="s">
        <v>1</v>
      </c>
      <c r="L958" t="s">
        <v>1</v>
      </c>
      <c r="M958" t="s">
        <v>1</v>
      </c>
      <c r="N958" t="s">
        <v>1</v>
      </c>
      <c r="O958" t="s">
        <v>1</v>
      </c>
      <c r="P958" t="s">
        <v>1</v>
      </c>
      <c r="Q958" t="s">
        <v>1</v>
      </c>
      <c r="R958" t="s">
        <v>1</v>
      </c>
      <c r="S958" t="s">
        <v>1</v>
      </c>
      <c r="T958" t="s">
        <v>1</v>
      </c>
      <c r="U958" t="s">
        <v>1</v>
      </c>
      <c r="V958" t="s">
        <v>1</v>
      </c>
      <c r="W958" t="s">
        <v>1</v>
      </c>
      <c r="X958" t="s">
        <v>1</v>
      </c>
      <c r="Y958" t="s">
        <v>1</v>
      </c>
      <c r="Z958" t="s">
        <v>1</v>
      </c>
      <c r="AA958" t="s">
        <v>1</v>
      </c>
      <c r="AB958" t="s">
        <v>1</v>
      </c>
      <c r="AC958" t="s">
        <v>1</v>
      </c>
      <c r="AD958" t="s">
        <v>1</v>
      </c>
      <c r="AE958" t="s">
        <v>1</v>
      </c>
      <c r="AF958" t="s">
        <v>1</v>
      </c>
      <c r="AG958" t="s">
        <v>1</v>
      </c>
      <c r="AH958" t="s">
        <v>1</v>
      </c>
      <c r="AI958" t="s">
        <v>1</v>
      </c>
      <c r="AJ958" t="s">
        <v>1</v>
      </c>
      <c r="AK958" t="s">
        <v>1</v>
      </c>
      <c r="AL958" t="s">
        <v>1</v>
      </c>
      <c r="AM958" t="s">
        <v>1</v>
      </c>
      <c r="AN958" t="s">
        <v>1</v>
      </c>
      <c r="AO958">
        <v>35.8797</v>
      </c>
      <c r="AP958">
        <v>35.243400000000001</v>
      </c>
      <c r="AQ958">
        <v>34.6648</v>
      </c>
      <c r="AR958">
        <v>34.591099999999997</v>
      </c>
      <c r="AS958">
        <v>37.071300000000001</v>
      </c>
      <c r="AT958">
        <v>36.343899999999998</v>
      </c>
      <c r="AU958">
        <v>34.311799999999998</v>
      </c>
      <c r="AV958">
        <v>33.573</v>
      </c>
      <c r="AW958">
        <v>32.436500000000002</v>
      </c>
      <c r="AX958">
        <v>34.066899999999997</v>
      </c>
      <c r="AY958">
        <v>34.096899999999998</v>
      </c>
      <c r="AZ958">
        <v>37.488900000000001</v>
      </c>
      <c r="BA958">
        <v>41.205300000000001</v>
      </c>
      <c r="BB958">
        <v>43.886800000000001</v>
      </c>
      <c r="BC958">
        <v>41.820999999999998</v>
      </c>
      <c r="BD958">
        <v>39.414099999999998</v>
      </c>
      <c r="BE958">
        <v>38.752600000000001</v>
      </c>
      <c r="BF958">
        <v>35.401499999999999</v>
      </c>
      <c r="BG958">
        <v>34.207299999999996</v>
      </c>
      <c r="BH958">
        <v>34.165599999999998</v>
      </c>
      <c r="BI958">
        <v>34.199800000000003</v>
      </c>
    </row>
    <row r="959" spans="1:61" hidden="1">
      <c r="A959" t="s">
        <v>1186</v>
      </c>
      <c r="B959" t="s">
        <v>47</v>
      </c>
      <c r="C959" t="s">
        <v>1042</v>
      </c>
      <c r="D959" t="s">
        <v>1155</v>
      </c>
      <c r="E959" t="s">
        <v>1044</v>
      </c>
      <c r="F959" t="s">
        <v>1</v>
      </c>
      <c r="G959" t="s">
        <v>1</v>
      </c>
      <c r="H959" t="s">
        <v>1</v>
      </c>
      <c r="I959" t="s">
        <v>1</v>
      </c>
      <c r="J959" t="s">
        <v>1</v>
      </c>
      <c r="K959" t="s">
        <v>1</v>
      </c>
      <c r="L959" t="s">
        <v>1</v>
      </c>
      <c r="M959" t="s">
        <v>1</v>
      </c>
      <c r="N959" t="s">
        <v>1</v>
      </c>
      <c r="O959" t="s">
        <v>1</v>
      </c>
      <c r="P959" t="s">
        <v>1</v>
      </c>
      <c r="Q959" t="s">
        <v>1</v>
      </c>
      <c r="R959" t="s">
        <v>1</v>
      </c>
      <c r="S959" t="s">
        <v>1</v>
      </c>
      <c r="T959" t="s">
        <v>1</v>
      </c>
      <c r="U959" t="s">
        <v>1</v>
      </c>
      <c r="V959" t="s">
        <v>1</v>
      </c>
      <c r="W959" t="s">
        <v>1</v>
      </c>
      <c r="X959" t="s">
        <v>1</v>
      </c>
      <c r="Y959" t="s">
        <v>1</v>
      </c>
      <c r="Z959" t="s">
        <v>1</v>
      </c>
      <c r="AA959" t="s">
        <v>1</v>
      </c>
      <c r="AB959" t="s">
        <v>1</v>
      </c>
      <c r="AC959" t="s">
        <v>1</v>
      </c>
      <c r="AD959" t="s">
        <v>1</v>
      </c>
      <c r="AE959" t="s">
        <v>1</v>
      </c>
      <c r="AF959" t="s">
        <v>1</v>
      </c>
      <c r="AG959" t="s">
        <v>1</v>
      </c>
      <c r="AH959" t="s">
        <v>1</v>
      </c>
      <c r="AI959" t="s">
        <v>1</v>
      </c>
      <c r="AJ959" t="s">
        <v>1</v>
      </c>
      <c r="AK959" t="s">
        <v>1</v>
      </c>
      <c r="AL959" t="s">
        <v>1</v>
      </c>
      <c r="AM959" t="s">
        <v>1</v>
      </c>
      <c r="AN959" t="s">
        <v>1</v>
      </c>
      <c r="AO959">
        <v>52.123199999999997</v>
      </c>
      <c r="AP959">
        <v>43.711599999999997</v>
      </c>
      <c r="AQ959">
        <v>44.321399999999997</v>
      </c>
      <c r="AR959">
        <v>44.897300000000001</v>
      </c>
      <c r="AS959">
        <v>46.116100000000003</v>
      </c>
      <c r="AT959">
        <v>46.505299999999998</v>
      </c>
      <c r="AU959">
        <v>46.767200000000003</v>
      </c>
      <c r="AV959">
        <v>45.622700000000002</v>
      </c>
      <c r="AW959">
        <v>45.280799999999999</v>
      </c>
      <c r="AX959">
        <v>45.126199999999997</v>
      </c>
      <c r="AY959">
        <v>44.984999999999999</v>
      </c>
      <c r="AZ959">
        <v>45.751100000000001</v>
      </c>
      <c r="BA959">
        <v>46.081600000000002</v>
      </c>
      <c r="BB959">
        <v>48.766500000000001</v>
      </c>
      <c r="BC959">
        <v>48.435099999999998</v>
      </c>
      <c r="BD959">
        <v>49.511400000000002</v>
      </c>
      <c r="BE959">
        <v>50.090499999999999</v>
      </c>
      <c r="BF959">
        <v>47.221400000000003</v>
      </c>
      <c r="BG959">
        <v>57.689</v>
      </c>
      <c r="BH959">
        <v>48.178400000000003</v>
      </c>
      <c r="BI959">
        <v>46.786299999999997</v>
      </c>
    </row>
    <row r="960" spans="1:61" hidden="1">
      <c r="A960" t="s">
        <v>1187</v>
      </c>
      <c r="B960" t="s">
        <v>48</v>
      </c>
      <c r="C960" t="s">
        <v>1042</v>
      </c>
      <c r="D960" t="s">
        <v>1155</v>
      </c>
      <c r="E960" t="s">
        <v>1044</v>
      </c>
      <c r="F960" t="s">
        <v>1</v>
      </c>
      <c r="G960" t="s">
        <v>1</v>
      </c>
      <c r="H960" t="s">
        <v>1</v>
      </c>
      <c r="I960" t="s">
        <v>1</v>
      </c>
      <c r="J960" t="s">
        <v>1</v>
      </c>
      <c r="K960" t="s">
        <v>1</v>
      </c>
      <c r="L960" t="s">
        <v>1</v>
      </c>
      <c r="M960" t="s">
        <v>1</v>
      </c>
      <c r="N960" t="s">
        <v>1</v>
      </c>
      <c r="O960" t="s">
        <v>1</v>
      </c>
      <c r="P960" t="s">
        <v>1</v>
      </c>
      <c r="Q960" t="s">
        <v>1</v>
      </c>
      <c r="R960" t="s">
        <v>1</v>
      </c>
      <c r="S960" t="s">
        <v>1</v>
      </c>
      <c r="T960" t="s">
        <v>1</v>
      </c>
      <c r="U960" t="s">
        <v>1</v>
      </c>
      <c r="V960" t="s">
        <v>1</v>
      </c>
      <c r="W960" t="s">
        <v>1</v>
      </c>
      <c r="X960" t="s">
        <v>1</v>
      </c>
      <c r="Y960" t="s">
        <v>1</v>
      </c>
      <c r="Z960" t="s">
        <v>1</v>
      </c>
      <c r="AA960" t="s">
        <v>1</v>
      </c>
      <c r="AB960" t="s">
        <v>1</v>
      </c>
      <c r="AC960" t="s">
        <v>1</v>
      </c>
      <c r="AD960" t="s">
        <v>1</v>
      </c>
      <c r="AE960" t="s">
        <v>1</v>
      </c>
      <c r="AF960" t="s">
        <v>1</v>
      </c>
      <c r="AG960" t="s">
        <v>1</v>
      </c>
      <c r="AH960" t="s">
        <v>1</v>
      </c>
      <c r="AI960" t="s">
        <v>1</v>
      </c>
      <c r="AJ960" t="s">
        <v>1</v>
      </c>
      <c r="AK960" t="s">
        <v>1</v>
      </c>
      <c r="AL960" t="s">
        <v>1</v>
      </c>
      <c r="AM960" t="s">
        <v>1</v>
      </c>
      <c r="AN960" t="s">
        <v>1</v>
      </c>
      <c r="AO960">
        <v>48.258899999999997</v>
      </c>
      <c r="AP960">
        <v>54.637700000000002</v>
      </c>
      <c r="AQ960">
        <v>50.02</v>
      </c>
      <c r="AR960">
        <v>47.009900000000002</v>
      </c>
      <c r="AS960">
        <v>47.8187</v>
      </c>
      <c r="AT960">
        <v>50.892600000000002</v>
      </c>
      <c r="AU960">
        <v>42.853700000000003</v>
      </c>
      <c r="AV960">
        <v>43.518700000000003</v>
      </c>
      <c r="AW960">
        <v>38.660200000000003</v>
      </c>
      <c r="AX960">
        <v>36.323999999999998</v>
      </c>
      <c r="AY960">
        <v>37.340299999999999</v>
      </c>
      <c r="AZ960">
        <v>37.2849</v>
      </c>
      <c r="BA960">
        <v>37.376600000000003</v>
      </c>
      <c r="BB960">
        <v>38.768000000000001</v>
      </c>
      <c r="BC960">
        <v>41.656399999999998</v>
      </c>
      <c r="BD960">
        <v>40.336799999999997</v>
      </c>
      <c r="BE960">
        <v>39.3566</v>
      </c>
      <c r="BF960">
        <v>38.210599999999999</v>
      </c>
      <c r="BG960">
        <v>37.993400000000001</v>
      </c>
      <c r="BH960">
        <v>37.06</v>
      </c>
      <c r="BI960">
        <v>36.805999999999997</v>
      </c>
    </row>
    <row r="961" spans="1:61" hidden="1">
      <c r="A961" t="s">
        <v>1188</v>
      </c>
      <c r="B961" t="s">
        <v>49</v>
      </c>
      <c r="C961" t="s">
        <v>1042</v>
      </c>
      <c r="D961" t="s">
        <v>1155</v>
      </c>
      <c r="E961" t="s">
        <v>1044</v>
      </c>
      <c r="F961" t="s">
        <v>1</v>
      </c>
      <c r="G961" t="s">
        <v>1</v>
      </c>
      <c r="H961" t="s">
        <v>1</v>
      </c>
      <c r="I961" t="s">
        <v>1</v>
      </c>
      <c r="J961" t="s">
        <v>1</v>
      </c>
      <c r="K961" t="s">
        <v>1</v>
      </c>
      <c r="L961" t="s">
        <v>1</v>
      </c>
      <c r="M961" t="s">
        <v>1</v>
      </c>
      <c r="N961" t="s">
        <v>1</v>
      </c>
      <c r="O961" t="s">
        <v>1</v>
      </c>
      <c r="P961" t="s">
        <v>1</v>
      </c>
      <c r="Q961" t="s">
        <v>1</v>
      </c>
      <c r="R961" t="s">
        <v>1</v>
      </c>
      <c r="S961" t="s">
        <v>1</v>
      </c>
      <c r="T961" t="s">
        <v>1</v>
      </c>
      <c r="U961">
        <v>39.775500000000001</v>
      </c>
      <c r="V961">
        <v>39.6297</v>
      </c>
      <c r="W961">
        <v>39.968899999999998</v>
      </c>
      <c r="X961">
        <v>39.415500000000002</v>
      </c>
      <c r="Y961">
        <v>40.049199999999999</v>
      </c>
      <c r="Z961">
        <v>40.787700000000001</v>
      </c>
      <c r="AA961">
        <v>40.94</v>
      </c>
      <c r="AB961">
        <v>42.520299999999999</v>
      </c>
      <c r="AC961">
        <v>44.240200000000002</v>
      </c>
      <c r="AD961">
        <v>44.359200000000001</v>
      </c>
      <c r="AE961">
        <v>46.610100000000003</v>
      </c>
      <c r="AF961">
        <v>47.387300000000003</v>
      </c>
      <c r="AG961">
        <v>48.850200000000001</v>
      </c>
      <c r="AH961">
        <v>49.117699999999999</v>
      </c>
      <c r="AI961">
        <v>48.952399999999997</v>
      </c>
      <c r="AJ961">
        <v>52.198</v>
      </c>
      <c r="AK961">
        <v>56.817599999999999</v>
      </c>
      <c r="AL961">
        <v>58.645800000000001</v>
      </c>
      <c r="AM961">
        <v>59.435899999999997</v>
      </c>
      <c r="AN961">
        <v>59.377800000000001</v>
      </c>
      <c r="AO961">
        <v>58.4602</v>
      </c>
      <c r="AP961">
        <v>57.523800000000001</v>
      </c>
      <c r="AQ961">
        <v>55.931399999999996</v>
      </c>
      <c r="AR961">
        <v>53.289000000000001</v>
      </c>
      <c r="AS961">
        <v>52.304200000000002</v>
      </c>
      <c r="AT961">
        <v>49.865699999999997</v>
      </c>
      <c r="AU961">
        <v>49.030999999999999</v>
      </c>
      <c r="AV961">
        <v>49.140599999999999</v>
      </c>
      <c r="AW961">
        <v>49.634099999999997</v>
      </c>
      <c r="AX961">
        <v>50.358199999999997</v>
      </c>
      <c r="AY961">
        <v>50.7791</v>
      </c>
      <c r="AZ961">
        <v>51.208399999999997</v>
      </c>
      <c r="BA961">
        <v>51.95</v>
      </c>
      <c r="BB961">
        <v>53.046500000000002</v>
      </c>
      <c r="BC961">
        <v>53.234999999999999</v>
      </c>
      <c r="BD961">
        <v>54.542499999999997</v>
      </c>
      <c r="BE961">
        <v>55.392800000000001</v>
      </c>
      <c r="BF961">
        <v>55.9878</v>
      </c>
      <c r="BG961">
        <v>56.691899999999997</v>
      </c>
      <c r="BH961">
        <v>57.099299999999999</v>
      </c>
      <c r="BI961">
        <v>57.243699999999997</v>
      </c>
    </row>
    <row r="962" spans="1:61" hidden="1">
      <c r="A962" t="s">
        <v>1189</v>
      </c>
      <c r="B962" t="s">
        <v>50</v>
      </c>
      <c r="C962" t="s">
        <v>1042</v>
      </c>
      <c r="D962" t="s">
        <v>1155</v>
      </c>
      <c r="E962" t="s">
        <v>1044</v>
      </c>
      <c r="F962" t="s">
        <v>1</v>
      </c>
      <c r="G962" t="s">
        <v>1</v>
      </c>
      <c r="H962" t="s">
        <v>1</v>
      </c>
      <c r="I962" t="s">
        <v>1</v>
      </c>
      <c r="J962" t="s">
        <v>1</v>
      </c>
      <c r="K962" t="s">
        <v>1</v>
      </c>
      <c r="L962" t="s">
        <v>1</v>
      </c>
      <c r="M962" t="s">
        <v>1</v>
      </c>
      <c r="N962" t="s">
        <v>1</v>
      </c>
      <c r="O962" t="s">
        <v>1</v>
      </c>
      <c r="P962" t="s">
        <v>1</v>
      </c>
      <c r="Q962" t="s">
        <v>1</v>
      </c>
      <c r="R962" t="s">
        <v>1</v>
      </c>
      <c r="S962" t="s">
        <v>1</v>
      </c>
      <c r="T962" t="s">
        <v>1</v>
      </c>
      <c r="U962" t="s">
        <v>1</v>
      </c>
      <c r="V962" t="s">
        <v>1</v>
      </c>
      <c r="W962" t="s">
        <v>1</v>
      </c>
      <c r="X962" t="s">
        <v>1</v>
      </c>
      <c r="Y962" t="s">
        <v>1</v>
      </c>
      <c r="Z962" t="s">
        <v>1</v>
      </c>
      <c r="AA962" t="s">
        <v>1</v>
      </c>
      <c r="AB962" t="s">
        <v>1</v>
      </c>
      <c r="AC962" t="s">
        <v>1</v>
      </c>
      <c r="AD962" t="s">
        <v>1</v>
      </c>
      <c r="AE962" t="s">
        <v>1</v>
      </c>
      <c r="AF962" t="s">
        <v>1</v>
      </c>
      <c r="AG962" t="s">
        <v>1</v>
      </c>
      <c r="AH962" t="s">
        <v>1</v>
      </c>
      <c r="AI962" t="s">
        <v>1</v>
      </c>
      <c r="AJ962" t="s">
        <v>1</v>
      </c>
      <c r="AK962" t="s">
        <v>1</v>
      </c>
      <c r="AL962" t="s">
        <v>1</v>
      </c>
      <c r="AM962">
        <v>67.717100000000002</v>
      </c>
      <c r="AN962">
        <v>67.170500000000004</v>
      </c>
      <c r="AO962">
        <v>63.9679</v>
      </c>
      <c r="AP962">
        <v>61.2729</v>
      </c>
      <c r="AQ962">
        <v>59.1629</v>
      </c>
      <c r="AR962">
        <v>58.389899999999997</v>
      </c>
      <c r="AS962">
        <v>58.519500000000001</v>
      </c>
      <c r="AT962">
        <v>56.483400000000003</v>
      </c>
      <c r="AU962">
        <v>54.9512</v>
      </c>
      <c r="AV962">
        <v>55.420400000000001</v>
      </c>
      <c r="AW962">
        <v>55.132100000000001</v>
      </c>
      <c r="AX962">
        <v>54.612499999999997</v>
      </c>
      <c r="AY962">
        <v>54.6297</v>
      </c>
      <c r="AZ962">
        <v>54.836300000000001</v>
      </c>
      <c r="BA962">
        <v>53.8996</v>
      </c>
      <c r="BB962">
        <v>52.878799999999998</v>
      </c>
      <c r="BC962">
        <v>51.1479</v>
      </c>
      <c r="BD962">
        <v>51.393599999999999</v>
      </c>
      <c r="BE962">
        <v>51.3461</v>
      </c>
      <c r="BF962">
        <v>51.147799999999997</v>
      </c>
      <c r="BG962">
        <v>51.7545</v>
      </c>
      <c r="BH962">
        <v>51.839399999999998</v>
      </c>
      <c r="BI962">
        <v>51.610199999999999</v>
      </c>
    </row>
    <row r="963" spans="1:61" hidden="1">
      <c r="A963" t="s">
        <v>1190</v>
      </c>
      <c r="B963" t="s">
        <v>51</v>
      </c>
      <c r="C963" t="s">
        <v>1042</v>
      </c>
      <c r="D963" t="s">
        <v>1155</v>
      </c>
      <c r="E963" t="s">
        <v>1044</v>
      </c>
      <c r="F963" t="s">
        <v>1</v>
      </c>
      <c r="G963" t="s">
        <v>1</v>
      </c>
      <c r="H963" t="s">
        <v>1</v>
      </c>
      <c r="I963" t="s">
        <v>1</v>
      </c>
      <c r="J963" t="s">
        <v>1</v>
      </c>
      <c r="K963" t="s">
        <v>1</v>
      </c>
      <c r="L963" t="s">
        <v>1</v>
      </c>
      <c r="M963" t="s">
        <v>1</v>
      </c>
      <c r="N963" t="s">
        <v>1</v>
      </c>
      <c r="O963" t="s">
        <v>1</v>
      </c>
      <c r="P963" t="s">
        <v>1</v>
      </c>
      <c r="Q963" t="s">
        <v>1</v>
      </c>
      <c r="R963" t="s">
        <v>1</v>
      </c>
      <c r="S963" t="s">
        <v>1</v>
      </c>
      <c r="T963" t="s">
        <v>1</v>
      </c>
      <c r="U963" t="s">
        <v>1</v>
      </c>
      <c r="V963" t="s">
        <v>1</v>
      </c>
      <c r="W963" t="s">
        <v>1</v>
      </c>
      <c r="X963" t="s">
        <v>1</v>
      </c>
      <c r="Y963" t="s">
        <v>1</v>
      </c>
      <c r="Z963" t="s">
        <v>1</v>
      </c>
      <c r="AA963" t="s">
        <v>1</v>
      </c>
      <c r="AB963" t="s">
        <v>1</v>
      </c>
      <c r="AC963" t="s">
        <v>1</v>
      </c>
      <c r="AD963" t="s">
        <v>1</v>
      </c>
      <c r="AE963" t="s">
        <v>1</v>
      </c>
      <c r="AF963">
        <v>44.575400000000002</v>
      </c>
      <c r="AG963">
        <v>43.260199999999998</v>
      </c>
      <c r="AH963">
        <v>41.560600000000001</v>
      </c>
      <c r="AI963">
        <v>40.718299999999999</v>
      </c>
      <c r="AJ963">
        <v>41.436999999999998</v>
      </c>
      <c r="AK963">
        <v>41.552399999999999</v>
      </c>
      <c r="AL963">
        <v>43.023299999999999</v>
      </c>
      <c r="AM963">
        <v>43.142000000000003</v>
      </c>
      <c r="AN963">
        <v>43.126899999999999</v>
      </c>
      <c r="AO963">
        <v>42.656199999999998</v>
      </c>
      <c r="AP963">
        <v>41.2134</v>
      </c>
      <c r="AQ963">
        <v>39.850299999999997</v>
      </c>
      <c r="AR963">
        <v>39.024799999999999</v>
      </c>
      <c r="AS963">
        <v>38.4938</v>
      </c>
      <c r="AT963">
        <v>36.760800000000003</v>
      </c>
      <c r="AU963">
        <v>39.879800000000003</v>
      </c>
      <c r="AV963">
        <v>40.626199999999997</v>
      </c>
      <c r="AW963">
        <v>42.1188</v>
      </c>
      <c r="AX963">
        <v>43.275700000000001</v>
      </c>
      <c r="AY963">
        <v>44.540700000000001</v>
      </c>
      <c r="AZ963">
        <v>45.1601</v>
      </c>
      <c r="BA963">
        <v>45.814100000000003</v>
      </c>
      <c r="BB963">
        <v>48.646799999999999</v>
      </c>
      <c r="BC963">
        <v>49.456000000000003</v>
      </c>
      <c r="BD963">
        <v>48.757800000000003</v>
      </c>
      <c r="BE963">
        <v>46.914700000000003</v>
      </c>
      <c r="BF963">
        <v>46.7393</v>
      </c>
      <c r="BG963">
        <v>45.939500000000002</v>
      </c>
      <c r="BH963">
        <v>45.154699999999998</v>
      </c>
      <c r="BI963">
        <v>44.337600000000002</v>
      </c>
    </row>
    <row r="964" spans="1:61" hidden="1">
      <c r="A964" t="s">
        <v>1191</v>
      </c>
      <c r="B964" t="s">
        <v>150</v>
      </c>
      <c r="C964" t="s">
        <v>1042</v>
      </c>
      <c r="D964" t="s">
        <v>1192</v>
      </c>
      <c r="E964" t="s">
        <v>1044</v>
      </c>
      <c r="F964" t="s">
        <v>1</v>
      </c>
      <c r="G964" t="s">
        <v>1</v>
      </c>
      <c r="H964" t="s">
        <v>1</v>
      </c>
      <c r="I964" t="s">
        <v>1</v>
      </c>
      <c r="J964" t="s">
        <v>1</v>
      </c>
      <c r="K964" t="s">
        <v>1</v>
      </c>
      <c r="L964" t="s">
        <v>1</v>
      </c>
      <c r="M964" t="s">
        <v>1</v>
      </c>
      <c r="N964" t="s">
        <v>1</v>
      </c>
      <c r="O964" t="s">
        <v>1</v>
      </c>
      <c r="P964" t="s">
        <v>1</v>
      </c>
      <c r="Q964" t="s">
        <v>1</v>
      </c>
      <c r="R964" t="s">
        <v>1</v>
      </c>
      <c r="S964" t="s">
        <v>1</v>
      </c>
      <c r="T964" t="s">
        <v>1</v>
      </c>
      <c r="U964" t="s">
        <v>1</v>
      </c>
      <c r="V964" t="s">
        <v>1</v>
      </c>
      <c r="W964" t="s">
        <v>1</v>
      </c>
      <c r="X964" t="s">
        <v>1</v>
      </c>
      <c r="Y964" t="s">
        <v>1</v>
      </c>
      <c r="Z964" t="s">
        <v>1</v>
      </c>
      <c r="AA964" t="s">
        <v>1</v>
      </c>
      <c r="AB964" t="s">
        <v>1</v>
      </c>
      <c r="AC964" t="s">
        <v>1</v>
      </c>
      <c r="AD964" t="s">
        <v>1</v>
      </c>
      <c r="AE964" t="s">
        <v>1</v>
      </c>
      <c r="AF964" t="s">
        <v>1</v>
      </c>
      <c r="AG964" t="s">
        <v>1</v>
      </c>
      <c r="AH964" t="s">
        <v>1</v>
      </c>
      <c r="AI964" t="s">
        <v>1</v>
      </c>
      <c r="AJ964" t="s">
        <v>1</v>
      </c>
      <c r="AK964" t="s">
        <v>1</v>
      </c>
      <c r="AL964" t="s">
        <v>1</v>
      </c>
      <c r="AM964" t="s">
        <v>1</v>
      </c>
      <c r="AN964" t="s">
        <v>1</v>
      </c>
      <c r="AO964" t="s">
        <v>1</v>
      </c>
      <c r="AP964" t="s">
        <v>1</v>
      </c>
      <c r="AQ964" t="s">
        <v>1</v>
      </c>
      <c r="AR964" t="s">
        <v>1</v>
      </c>
      <c r="AS964" t="s">
        <v>1</v>
      </c>
      <c r="AT964" t="s">
        <v>1</v>
      </c>
      <c r="AU964" t="s">
        <v>1</v>
      </c>
      <c r="AV964" t="s">
        <v>1</v>
      </c>
      <c r="AW964" t="s">
        <v>1</v>
      </c>
      <c r="AX964" t="s">
        <v>1</v>
      </c>
      <c r="AY964" t="s">
        <v>1</v>
      </c>
      <c r="AZ964" t="s">
        <v>1</v>
      </c>
      <c r="BA964" t="s">
        <v>1</v>
      </c>
      <c r="BB964" t="s">
        <v>1</v>
      </c>
      <c r="BC964">
        <v>47.128</v>
      </c>
      <c r="BD964">
        <v>47.305100000000003</v>
      </c>
      <c r="BE964">
        <v>46.042999999999999</v>
      </c>
      <c r="BF964">
        <v>45.747900000000001</v>
      </c>
      <c r="BG964">
        <v>45.176699999999997</v>
      </c>
      <c r="BH964">
        <v>44.8688</v>
      </c>
      <c r="BI964">
        <v>44.742699999999999</v>
      </c>
    </row>
    <row r="965" spans="1:61" hidden="1">
      <c r="A965" t="s">
        <v>1193</v>
      </c>
      <c r="B965" t="s">
        <v>155</v>
      </c>
      <c r="C965" t="s">
        <v>1042</v>
      </c>
      <c r="D965" t="s">
        <v>1192</v>
      </c>
      <c r="E965" t="s">
        <v>1044</v>
      </c>
      <c r="F965" t="s">
        <v>1</v>
      </c>
      <c r="G965" t="s">
        <v>1</v>
      </c>
      <c r="H965" t="s">
        <v>1</v>
      </c>
      <c r="I965" t="s">
        <v>1</v>
      </c>
      <c r="J965" t="s">
        <v>1</v>
      </c>
      <c r="K965" t="s">
        <v>1</v>
      </c>
      <c r="L965" t="s">
        <v>1</v>
      </c>
      <c r="M965" t="s">
        <v>1</v>
      </c>
      <c r="N965" t="s">
        <v>1</v>
      </c>
      <c r="O965" t="s">
        <v>1</v>
      </c>
      <c r="P965" t="s">
        <v>1</v>
      </c>
      <c r="Q965" t="s">
        <v>1</v>
      </c>
      <c r="R965" t="s">
        <v>1</v>
      </c>
      <c r="S965" t="s">
        <v>1</v>
      </c>
      <c r="T965" t="s">
        <v>1</v>
      </c>
      <c r="U965" t="s">
        <v>1</v>
      </c>
      <c r="V965" t="s">
        <v>1</v>
      </c>
      <c r="W965" t="s">
        <v>1</v>
      </c>
      <c r="X965" t="s">
        <v>1</v>
      </c>
      <c r="Y965" t="s">
        <v>1</v>
      </c>
      <c r="Z965" t="s">
        <v>1</v>
      </c>
      <c r="AA965" t="s">
        <v>1</v>
      </c>
      <c r="AB965" t="s">
        <v>1</v>
      </c>
      <c r="AC965" t="s">
        <v>1</v>
      </c>
      <c r="AD965" t="s">
        <v>1</v>
      </c>
      <c r="AE965" t="s">
        <v>1</v>
      </c>
      <c r="AF965" t="s">
        <v>1</v>
      </c>
      <c r="AG965" t="s">
        <v>1</v>
      </c>
      <c r="AH965" t="s">
        <v>1</v>
      </c>
      <c r="AI965" t="s">
        <v>1</v>
      </c>
      <c r="AJ965" t="s">
        <v>1</v>
      </c>
      <c r="AK965" t="s">
        <v>1</v>
      </c>
      <c r="AL965" t="s">
        <v>1</v>
      </c>
      <c r="AM965" t="s">
        <v>1</v>
      </c>
      <c r="AN965" t="s">
        <v>1</v>
      </c>
      <c r="AO965">
        <v>46.514000000000003</v>
      </c>
      <c r="AP965">
        <v>43.836500000000001</v>
      </c>
      <c r="AQ965">
        <v>42.8992</v>
      </c>
      <c r="AR965">
        <v>42.549700000000001</v>
      </c>
      <c r="AS965">
        <v>42.8947</v>
      </c>
      <c r="AT965">
        <v>41.6907</v>
      </c>
      <c r="AU965">
        <v>43.197400000000002</v>
      </c>
      <c r="AV965">
        <v>43.4253</v>
      </c>
      <c r="AW965">
        <v>43.808900000000001</v>
      </c>
      <c r="AX965">
        <v>43.876800000000003</v>
      </c>
      <c r="AY965">
        <v>44.137900000000002</v>
      </c>
      <c r="AZ965">
        <v>44.715800000000002</v>
      </c>
      <c r="BA965">
        <v>45.021500000000003</v>
      </c>
      <c r="BB965">
        <v>46.053400000000003</v>
      </c>
      <c r="BC965">
        <v>47.1374</v>
      </c>
      <c r="BD965">
        <v>47.316699999999997</v>
      </c>
      <c r="BE965">
        <v>46.046900000000001</v>
      </c>
      <c r="BF965">
        <v>45.7622</v>
      </c>
      <c r="BG965">
        <v>45.189100000000003</v>
      </c>
      <c r="BH965">
        <v>44.8782</v>
      </c>
      <c r="BI965">
        <v>44.751100000000001</v>
      </c>
    </row>
    <row r="966" spans="1:61" hidden="1">
      <c r="A966" t="s">
        <v>1194</v>
      </c>
      <c r="B966" t="s">
        <v>157</v>
      </c>
      <c r="C966" t="s">
        <v>1042</v>
      </c>
      <c r="D966" t="s">
        <v>1192</v>
      </c>
      <c r="E966" t="s">
        <v>1044</v>
      </c>
      <c r="F966" t="s">
        <v>1</v>
      </c>
      <c r="G966" t="s">
        <v>1</v>
      </c>
      <c r="H966" t="s">
        <v>1</v>
      </c>
      <c r="I966" t="s">
        <v>1</v>
      </c>
      <c r="J966" t="s">
        <v>1</v>
      </c>
      <c r="K966" t="s">
        <v>1</v>
      </c>
      <c r="L966" t="s">
        <v>1</v>
      </c>
      <c r="M966" t="s">
        <v>1</v>
      </c>
      <c r="N966" t="s">
        <v>1</v>
      </c>
      <c r="O966" t="s">
        <v>1</v>
      </c>
      <c r="P966" t="s">
        <v>1</v>
      </c>
      <c r="Q966" t="s">
        <v>1</v>
      </c>
      <c r="R966" t="s">
        <v>1</v>
      </c>
      <c r="S966" t="s">
        <v>1</v>
      </c>
      <c r="T966" t="s">
        <v>1</v>
      </c>
      <c r="U966" t="s">
        <v>1</v>
      </c>
      <c r="V966" t="s">
        <v>1</v>
      </c>
      <c r="W966" t="s">
        <v>1</v>
      </c>
      <c r="X966" t="s">
        <v>1</v>
      </c>
      <c r="Y966" t="s">
        <v>1</v>
      </c>
      <c r="Z966" t="s">
        <v>1</v>
      </c>
      <c r="AA966" t="s">
        <v>1</v>
      </c>
      <c r="AB966" t="s">
        <v>1</v>
      </c>
      <c r="AC966" t="s">
        <v>1</v>
      </c>
      <c r="AD966" t="s">
        <v>1</v>
      </c>
      <c r="AE966" t="s">
        <v>1</v>
      </c>
      <c r="AF966" t="s">
        <v>1</v>
      </c>
      <c r="AG966" t="s">
        <v>1</v>
      </c>
      <c r="AH966" t="s">
        <v>1</v>
      </c>
      <c r="AI966" t="s">
        <v>1</v>
      </c>
      <c r="AJ966" t="s">
        <v>1</v>
      </c>
      <c r="AK966" t="s">
        <v>1</v>
      </c>
      <c r="AL966" t="s">
        <v>1</v>
      </c>
      <c r="AM966" t="s">
        <v>1</v>
      </c>
      <c r="AN966" t="s">
        <v>1</v>
      </c>
      <c r="AO966">
        <v>46.6556</v>
      </c>
      <c r="AP966">
        <v>43.8996</v>
      </c>
      <c r="AQ966">
        <v>43.003300000000003</v>
      </c>
      <c r="AR966">
        <v>42.666600000000003</v>
      </c>
      <c r="AS966">
        <v>43.038499999999999</v>
      </c>
      <c r="AT966">
        <v>41.820399999999999</v>
      </c>
      <c r="AU966">
        <v>43.401699999999998</v>
      </c>
      <c r="AV966">
        <v>43.607799999999997</v>
      </c>
      <c r="AW966">
        <v>43.986699999999999</v>
      </c>
      <c r="AX966">
        <v>44.147799999999997</v>
      </c>
      <c r="AY966">
        <v>44.414099999999998</v>
      </c>
      <c r="AZ966">
        <v>44.945399999999999</v>
      </c>
      <c r="BA966">
        <v>45.256500000000003</v>
      </c>
      <c r="BB966">
        <v>46.305300000000003</v>
      </c>
      <c r="BC966">
        <v>47.511299999999999</v>
      </c>
      <c r="BD966">
        <v>47.772500000000001</v>
      </c>
      <c r="BE966">
        <v>46.488900000000001</v>
      </c>
      <c r="BF966">
        <v>46.331000000000003</v>
      </c>
      <c r="BG966">
        <v>45.764600000000002</v>
      </c>
      <c r="BH966">
        <v>45.441099999999999</v>
      </c>
      <c r="BI966">
        <v>45.313800000000001</v>
      </c>
    </row>
    <row r="967" spans="1:61" hidden="1">
      <c r="A967" t="s">
        <v>1195</v>
      </c>
      <c r="B967" t="s">
        <v>159</v>
      </c>
      <c r="C967" t="s">
        <v>1042</v>
      </c>
      <c r="D967" t="s">
        <v>1192</v>
      </c>
      <c r="E967" t="s">
        <v>1044</v>
      </c>
      <c r="F967" t="s">
        <v>1</v>
      </c>
      <c r="G967" t="s">
        <v>1</v>
      </c>
      <c r="H967" t="s">
        <v>1</v>
      </c>
      <c r="I967" t="s">
        <v>1</v>
      </c>
      <c r="J967" t="s">
        <v>1</v>
      </c>
      <c r="K967" t="s">
        <v>1</v>
      </c>
      <c r="L967" t="s">
        <v>1</v>
      </c>
      <c r="M967" t="s">
        <v>1</v>
      </c>
      <c r="N967" t="s">
        <v>1</v>
      </c>
      <c r="O967" t="s">
        <v>1</v>
      </c>
      <c r="P967" t="s">
        <v>1</v>
      </c>
      <c r="Q967" t="s">
        <v>1</v>
      </c>
      <c r="R967" t="s">
        <v>1</v>
      </c>
      <c r="S967" t="s">
        <v>1</v>
      </c>
      <c r="T967" t="s">
        <v>1</v>
      </c>
      <c r="U967" t="s">
        <v>1</v>
      </c>
      <c r="V967" t="s">
        <v>1</v>
      </c>
      <c r="W967" t="s">
        <v>1</v>
      </c>
      <c r="X967" t="s">
        <v>1</v>
      </c>
      <c r="Y967" t="s">
        <v>1</v>
      </c>
      <c r="Z967" t="s">
        <v>1</v>
      </c>
      <c r="AA967" t="s">
        <v>1</v>
      </c>
      <c r="AB967" t="s">
        <v>1</v>
      </c>
      <c r="AC967" t="s">
        <v>1</v>
      </c>
      <c r="AD967" t="s">
        <v>1</v>
      </c>
      <c r="AE967" t="s">
        <v>1</v>
      </c>
      <c r="AF967" t="s">
        <v>1</v>
      </c>
      <c r="AG967" t="s">
        <v>1</v>
      </c>
      <c r="AH967" t="s">
        <v>1</v>
      </c>
      <c r="AI967" t="s">
        <v>1</v>
      </c>
      <c r="AJ967" t="s">
        <v>1</v>
      </c>
      <c r="AK967" t="s">
        <v>1</v>
      </c>
      <c r="AL967" t="s">
        <v>1</v>
      </c>
      <c r="AM967" t="s">
        <v>1</v>
      </c>
      <c r="AN967" t="s">
        <v>1</v>
      </c>
      <c r="AO967">
        <v>47.265900000000002</v>
      </c>
      <c r="AP967">
        <v>44.2438</v>
      </c>
      <c r="AQ967">
        <v>43.709899999999998</v>
      </c>
      <c r="AR967">
        <v>43.515099999999997</v>
      </c>
      <c r="AS967">
        <v>43.985799999999998</v>
      </c>
      <c r="AT967">
        <v>42.980200000000004</v>
      </c>
      <c r="AU967">
        <v>44.2014</v>
      </c>
      <c r="AV967">
        <v>44.197000000000003</v>
      </c>
      <c r="AW967">
        <v>44.235999999999997</v>
      </c>
      <c r="AX967">
        <v>44.183799999999998</v>
      </c>
      <c r="AY967">
        <v>44.288699999999999</v>
      </c>
      <c r="AZ967">
        <v>44.785400000000003</v>
      </c>
      <c r="BA967">
        <v>45.110799999999998</v>
      </c>
      <c r="BB967">
        <v>45.8887</v>
      </c>
      <c r="BC967">
        <v>47.168799999999997</v>
      </c>
      <c r="BD967">
        <v>47.753799999999998</v>
      </c>
      <c r="BE967">
        <v>46.542499999999997</v>
      </c>
      <c r="BF967">
        <v>46.292400000000001</v>
      </c>
      <c r="BG967">
        <v>45.775500000000001</v>
      </c>
      <c r="BH967">
        <v>45.4908</v>
      </c>
      <c r="BI967">
        <v>45.501899999999999</v>
      </c>
    </row>
    <row r="968" spans="1:61" hidden="1">
      <c r="A968" t="s">
        <v>1196</v>
      </c>
      <c r="B968" t="s">
        <v>161</v>
      </c>
      <c r="C968" t="s">
        <v>1042</v>
      </c>
      <c r="D968" t="s">
        <v>1192</v>
      </c>
      <c r="E968" t="s">
        <v>1044</v>
      </c>
      <c r="F968" t="s">
        <v>1</v>
      </c>
      <c r="G968" t="s">
        <v>1</v>
      </c>
      <c r="H968" t="s">
        <v>1</v>
      </c>
      <c r="I968" t="s">
        <v>1</v>
      </c>
      <c r="J968" t="s">
        <v>1</v>
      </c>
      <c r="K968" t="s">
        <v>1</v>
      </c>
      <c r="L968" t="s">
        <v>1</v>
      </c>
      <c r="M968" t="s">
        <v>1</v>
      </c>
      <c r="N968" t="s">
        <v>1</v>
      </c>
      <c r="O968" t="s">
        <v>1</v>
      </c>
      <c r="P968" t="s">
        <v>1</v>
      </c>
      <c r="Q968" t="s">
        <v>1</v>
      </c>
      <c r="R968" t="s">
        <v>1</v>
      </c>
      <c r="S968" t="s">
        <v>1</v>
      </c>
      <c r="T968" t="s">
        <v>1</v>
      </c>
      <c r="U968" t="s">
        <v>1</v>
      </c>
      <c r="V968" t="s">
        <v>1</v>
      </c>
      <c r="W968" t="s">
        <v>1</v>
      </c>
      <c r="X968" t="s">
        <v>1</v>
      </c>
      <c r="Y968" t="s">
        <v>1</v>
      </c>
      <c r="Z968" t="s">
        <v>1</v>
      </c>
      <c r="AA968" t="s">
        <v>1</v>
      </c>
      <c r="AB968" t="s">
        <v>1</v>
      </c>
      <c r="AC968" t="s">
        <v>1</v>
      </c>
      <c r="AD968" t="s">
        <v>1</v>
      </c>
      <c r="AE968" t="s">
        <v>1</v>
      </c>
      <c r="AF968" t="s">
        <v>1</v>
      </c>
      <c r="AG968" t="s">
        <v>1</v>
      </c>
      <c r="AH968" t="s">
        <v>1</v>
      </c>
      <c r="AI968" t="s">
        <v>1</v>
      </c>
      <c r="AJ968" t="s">
        <v>1</v>
      </c>
      <c r="AK968" t="s">
        <v>1</v>
      </c>
      <c r="AL968" t="s">
        <v>1</v>
      </c>
      <c r="AM968" t="s">
        <v>1</v>
      </c>
      <c r="AN968" t="s">
        <v>1</v>
      </c>
      <c r="AO968">
        <v>47.272399999999998</v>
      </c>
      <c r="AP968">
        <v>44.250900000000001</v>
      </c>
      <c r="AQ968">
        <v>43.717500000000001</v>
      </c>
      <c r="AR968">
        <v>43.520200000000003</v>
      </c>
      <c r="AS968">
        <v>43.990400000000001</v>
      </c>
      <c r="AT968">
        <v>42.990099999999998</v>
      </c>
      <c r="AU968">
        <v>44.216700000000003</v>
      </c>
      <c r="AV968">
        <v>44.210700000000003</v>
      </c>
      <c r="AW968">
        <v>44.2502</v>
      </c>
      <c r="AX968">
        <v>44.196100000000001</v>
      </c>
      <c r="AY968">
        <v>44.299300000000002</v>
      </c>
      <c r="AZ968">
        <v>44.789000000000001</v>
      </c>
      <c r="BA968">
        <v>45.114600000000003</v>
      </c>
      <c r="BB968">
        <v>45.893799999999999</v>
      </c>
      <c r="BC968">
        <v>47.186399999999999</v>
      </c>
      <c r="BD968">
        <v>47.773899999999998</v>
      </c>
      <c r="BE968">
        <v>46.569899999999997</v>
      </c>
      <c r="BF968">
        <v>46.322800000000001</v>
      </c>
      <c r="BG968">
        <v>45.8048</v>
      </c>
      <c r="BH968">
        <v>45.519799999999996</v>
      </c>
      <c r="BI968">
        <v>45.530900000000003</v>
      </c>
    </row>
    <row r="969" spans="1:61" hidden="1">
      <c r="A969" t="s">
        <v>1197</v>
      </c>
      <c r="B969" t="s">
        <v>23</v>
      </c>
      <c r="C969" t="s">
        <v>1042</v>
      </c>
      <c r="D969" t="s">
        <v>1192</v>
      </c>
      <c r="E969" t="s">
        <v>1044</v>
      </c>
      <c r="F969" t="s">
        <v>1</v>
      </c>
      <c r="G969" t="s">
        <v>1</v>
      </c>
      <c r="H969" t="s">
        <v>1</v>
      </c>
      <c r="I969" t="s">
        <v>1</v>
      </c>
      <c r="J969" t="s">
        <v>1</v>
      </c>
      <c r="K969" t="s">
        <v>1</v>
      </c>
      <c r="L969" t="s">
        <v>1</v>
      </c>
      <c r="M969" t="s">
        <v>1</v>
      </c>
      <c r="N969" t="s">
        <v>1</v>
      </c>
      <c r="O969" t="s">
        <v>1</v>
      </c>
      <c r="P969" t="s">
        <v>1</v>
      </c>
      <c r="Q969" t="s">
        <v>1</v>
      </c>
      <c r="R969" t="s">
        <v>1</v>
      </c>
      <c r="S969" t="s">
        <v>1</v>
      </c>
      <c r="T969" t="s">
        <v>1</v>
      </c>
      <c r="U969" t="s">
        <v>1</v>
      </c>
      <c r="V969" t="s">
        <v>1</v>
      </c>
      <c r="W969" t="s">
        <v>1</v>
      </c>
      <c r="X969" t="s">
        <v>1</v>
      </c>
      <c r="Y969" t="s">
        <v>1</v>
      </c>
      <c r="Z969" t="s">
        <v>1</v>
      </c>
      <c r="AA969" t="s">
        <v>1</v>
      </c>
      <c r="AB969" t="s">
        <v>1</v>
      </c>
      <c r="AC969" t="s">
        <v>1</v>
      </c>
      <c r="AD969" t="s">
        <v>1</v>
      </c>
      <c r="AE969" t="s">
        <v>1</v>
      </c>
      <c r="AF969" t="s">
        <v>1</v>
      </c>
      <c r="AG969" t="s">
        <v>1</v>
      </c>
      <c r="AH969" t="s">
        <v>1</v>
      </c>
      <c r="AI969" t="s">
        <v>1</v>
      </c>
      <c r="AJ969" t="s">
        <v>1</v>
      </c>
      <c r="AK969" t="s">
        <v>1</v>
      </c>
      <c r="AL969" t="s">
        <v>1</v>
      </c>
      <c r="AM969" t="s">
        <v>1</v>
      </c>
      <c r="AN969" t="s">
        <v>1</v>
      </c>
      <c r="AO969">
        <v>47.297699999999999</v>
      </c>
      <c r="AP969">
        <v>44.257399999999997</v>
      </c>
      <c r="AQ969">
        <v>43.7316</v>
      </c>
      <c r="AR969">
        <v>43.540300000000002</v>
      </c>
      <c r="AS969">
        <v>44.013199999999998</v>
      </c>
      <c r="AT969">
        <v>42.998199999999997</v>
      </c>
      <c r="AU969">
        <v>44.2622</v>
      </c>
      <c r="AV969">
        <v>44.253900000000002</v>
      </c>
      <c r="AW969">
        <v>44.3048</v>
      </c>
      <c r="AX969">
        <v>44.268000000000001</v>
      </c>
      <c r="AY969">
        <v>44.368099999999998</v>
      </c>
      <c r="AZ969">
        <v>44.861499999999999</v>
      </c>
      <c r="BA969">
        <v>45.194899999999997</v>
      </c>
      <c r="BB969">
        <v>45.962800000000001</v>
      </c>
      <c r="BC969">
        <v>47.257100000000001</v>
      </c>
      <c r="BD969">
        <v>47.866100000000003</v>
      </c>
      <c r="BE969">
        <v>46.654000000000003</v>
      </c>
      <c r="BF969">
        <v>46.426299999999998</v>
      </c>
      <c r="BG969">
        <v>45.872100000000003</v>
      </c>
      <c r="BH969">
        <v>45.626399999999997</v>
      </c>
      <c r="BI969">
        <v>45.645600000000002</v>
      </c>
    </row>
    <row r="970" spans="1:61" hidden="1">
      <c r="A970" t="s">
        <v>1198</v>
      </c>
      <c r="B970" t="s">
        <v>24</v>
      </c>
      <c r="C970" t="s">
        <v>1042</v>
      </c>
      <c r="D970" t="s">
        <v>1192</v>
      </c>
      <c r="E970" t="s">
        <v>1044</v>
      </c>
      <c r="F970" t="s">
        <v>1</v>
      </c>
      <c r="G970" t="s">
        <v>1</v>
      </c>
      <c r="H970" t="s">
        <v>1</v>
      </c>
      <c r="I970" t="s">
        <v>1</v>
      </c>
      <c r="J970" t="s">
        <v>1</v>
      </c>
      <c r="K970" t="s">
        <v>1</v>
      </c>
      <c r="L970" t="s">
        <v>1</v>
      </c>
      <c r="M970" t="s">
        <v>1</v>
      </c>
      <c r="N970" t="s">
        <v>1</v>
      </c>
      <c r="O970" t="s">
        <v>1</v>
      </c>
      <c r="P970">
        <v>37.028700000000001</v>
      </c>
      <c r="Q970">
        <v>38.207599999999999</v>
      </c>
      <c r="R970">
        <v>40.057299999999998</v>
      </c>
      <c r="S970">
        <v>41.041400000000003</v>
      </c>
      <c r="T970">
        <v>41.181100000000001</v>
      </c>
      <c r="U970">
        <v>44.410600000000002</v>
      </c>
      <c r="V970">
        <v>46.015700000000002</v>
      </c>
      <c r="W970">
        <v>46.395400000000002</v>
      </c>
      <c r="X970">
        <v>47.913400000000003</v>
      </c>
      <c r="Y970">
        <v>49.3812</v>
      </c>
      <c r="Z970">
        <v>49.789000000000001</v>
      </c>
      <c r="AA970">
        <v>53.656399999999998</v>
      </c>
      <c r="AB970">
        <v>50.008099999999999</v>
      </c>
      <c r="AC970">
        <v>51.408900000000003</v>
      </c>
      <c r="AD970">
        <v>48.4572</v>
      </c>
      <c r="AE970">
        <v>47.006</v>
      </c>
      <c r="AF970">
        <v>45.927500000000002</v>
      </c>
      <c r="AG970">
        <v>44.767200000000003</v>
      </c>
      <c r="AH970">
        <v>44.194899999999997</v>
      </c>
      <c r="AI970">
        <v>41.8309</v>
      </c>
      <c r="AJ970">
        <v>41.660200000000003</v>
      </c>
      <c r="AK970">
        <v>43.195700000000002</v>
      </c>
      <c r="AL970">
        <v>43.505200000000002</v>
      </c>
      <c r="AM970">
        <v>43.237299999999998</v>
      </c>
      <c r="AN970">
        <v>42.954700000000003</v>
      </c>
      <c r="AO970">
        <v>42.853999999999999</v>
      </c>
      <c r="AP970">
        <v>43.188200000000002</v>
      </c>
      <c r="AQ970">
        <v>43.327399999999997</v>
      </c>
      <c r="AR970">
        <v>42.6907</v>
      </c>
      <c r="AS970">
        <v>43.514899999999997</v>
      </c>
      <c r="AT970">
        <v>43.325600000000001</v>
      </c>
      <c r="AU970">
        <v>42.965600000000002</v>
      </c>
      <c r="AV970">
        <v>43.960099999999997</v>
      </c>
      <c r="AW970">
        <v>45.000500000000002</v>
      </c>
      <c r="AX970">
        <v>44.487900000000003</v>
      </c>
      <c r="AY970">
        <v>47.673499999999997</v>
      </c>
      <c r="AZ970">
        <v>45.1907</v>
      </c>
      <c r="BA970">
        <v>45.917700000000004</v>
      </c>
      <c r="BB970">
        <v>47.345999999999997</v>
      </c>
      <c r="BC970">
        <v>49.119500000000002</v>
      </c>
      <c r="BD970">
        <v>48.942300000000003</v>
      </c>
      <c r="BE970">
        <v>50.334299999999999</v>
      </c>
      <c r="BF970">
        <v>51.201700000000002</v>
      </c>
      <c r="BG970">
        <v>50.545200000000001</v>
      </c>
      <c r="BH970">
        <v>50.1907</v>
      </c>
      <c r="BI970">
        <v>50.749699999999997</v>
      </c>
    </row>
    <row r="971" spans="1:61" hidden="1">
      <c r="A971" t="s">
        <v>1199</v>
      </c>
      <c r="B971" t="s">
        <v>25</v>
      </c>
      <c r="C971" t="s">
        <v>1042</v>
      </c>
      <c r="D971" t="s">
        <v>1192</v>
      </c>
      <c r="E971" t="s">
        <v>1044</v>
      </c>
      <c r="F971" t="s">
        <v>1</v>
      </c>
      <c r="G971" t="s">
        <v>1</v>
      </c>
      <c r="H971" t="s">
        <v>1</v>
      </c>
      <c r="I971" t="s">
        <v>1</v>
      </c>
      <c r="J971" t="s">
        <v>1</v>
      </c>
      <c r="K971" t="s">
        <v>1</v>
      </c>
      <c r="L971" t="s">
        <v>1</v>
      </c>
      <c r="M971" t="s">
        <v>1</v>
      </c>
      <c r="N971" t="s">
        <v>1</v>
      </c>
      <c r="O971" t="s">
        <v>1</v>
      </c>
      <c r="P971" t="s">
        <v>1</v>
      </c>
      <c r="Q971" t="s">
        <v>1</v>
      </c>
      <c r="R971" t="s">
        <v>1</v>
      </c>
      <c r="S971" t="s">
        <v>1</v>
      </c>
      <c r="T971" t="s">
        <v>1</v>
      </c>
      <c r="U971" t="s">
        <v>1</v>
      </c>
      <c r="V971" t="s">
        <v>1</v>
      </c>
      <c r="W971" t="s">
        <v>1</v>
      </c>
      <c r="X971" t="s">
        <v>1</v>
      </c>
      <c r="Y971" t="s">
        <v>1</v>
      </c>
      <c r="Z971" t="s">
        <v>1</v>
      </c>
      <c r="AA971" t="s">
        <v>1</v>
      </c>
      <c r="AB971" t="s">
        <v>1</v>
      </c>
      <c r="AC971" t="s">
        <v>1</v>
      </c>
      <c r="AD971" t="s">
        <v>1</v>
      </c>
      <c r="AE971" t="s">
        <v>1</v>
      </c>
      <c r="AF971" t="s">
        <v>1</v>
      </c>
      <c r="AG971" t="s">
        <v>1</v>
      </c>
      <c r="AH971" t="s">
        <v>1</v>
      </c>
      <c r="AI971" t="s">
        <v>1</v>
      </c>
      <c r="AJ971" t="s">
        <v>1</v>
      </c>
      <c r="AK971" t="s">
        <v>1</v>
      </c>
      <c r="AL971" t="s">
        <v>1</v>
      </c>
      <c r="AM971" t="s">
        <v>1</v>
      </c>
      <c r="AN971" t="s">
        <v>1</v>
      </c>
      <c r="AO971">
        <v>35.321399999999997</v>
      </c>
      <c r="AP971">
        <v>27.149100000000001</v>
      </c>
      <c r="AQ971">
        <v>25.335999999999999</v>
      </c>
      <c r="AR971">
        <v>33.1843</v>
      </c>
      <c r="AS971">
        <v>34.670400000000001</v>
      </c>
      <c r="AT971">
        <v>35.991500000000002</v>
      </c>
      <c r="AU971">
        <v>35.051099999999998</v>
      </c>
      <c r="AV971">
        <v>36.123699999999999</v>
      </c>
      <c r="AW971">
        <v>36.0991</v>
      </c>
      <c r="AX971">
        <v>36.661700000000003</v>
      </c>
      <c r="AY971">
        <v>36.395800000000001</v>
      </c>
      <c r="AZ971">
        <v>34.686300000000003</v>
      </c>
      <c r="BA971">
        <v>40.747</v>
      </c>
      <c r="BB971">
        <v>41.456099999999999</v>
      </c>
      <c r="BC971">
        <v>41.220500000000001</v>
      </c>
      <c r="BD971">
        <v>36.531999999999996</v>
      </c>
      <c r="BE971">
        <v>34.657800000000002</v>
      </c>
      <c r="BF971">
        <v>34.295200000000001</v>
      </c>
      <c r="BG971">
        <v>37.087200000000003</v>
      </c>
      <c r="BH971">
        <v>37.879100000000001</v>
      </c>
      <c r="BI971">
        <v>38.148299999999999</v>
      </c>
    </row>
    <row r="972" spans="1:61" hidden="1">
      <c r="A972" t="s">
        <v>1200</v>
      </c>
      <c r="B972" t="s">
        <v>26</v>
      </c>
      <c r="C972" t="s">
        <v>1042</v>
      </c>
      <c r="D972" t="s">
        <v>1192</v>
      </c>
      <c r="E972" t="s">
        <v>1044</v>
      </c>
      <c r="F972" t="s">
        <v>1</v>
      </c>
      <c r="G972" t="s">
        <v>1</v>
      </c>
      <c r="H972" t="s">
        <v>1</v>
      </c>
      <c r="I972" t="s">
        <v>1</v>
      </c>
      <c r="J972" t="s">
        <v>1</v>
      </c>
      <c r="K972" t="s">
        <v>1</v>
      </c>
      <c r="L972" t="s">
        <v>1</v>
      </c>
      <c r="M972" t="s">
        <v>1</v>
      </c>
      <c r="N972" t="s">
        <v>1</v>
      </c>
      <c r="O972" t="s">
        <v>1</v>
      </c>
      <c r="P972" t="s">
        <v>1</v>
      </c>
      <c r="Q972" t="s">
        <v>1</v>
      </c>
      <c r="R972" t="s">
        <v>1</v>
      </c>
      <c r="S972" t="s">
        <v>1</v>
      </c>
      <c r="T972" t="s">
        <v>1</v>
      </c>
      <c r="U972" t="s">
        <v>1</v>
      </c>
      <c r="V972" t="s">
        <v>1</v>
      </c>
      <c r="W972" t="s">
        <v>1</v>
      </c>
      <c r="X972" t="s">
        <v>1</v>
      </c>
      <c r="Y972" t="s">
        <v>1</v>
      </c>
      <c r="Z972" t="s">
        <v>1</v>
      </c>
      <c r="AA972" t="s">
        <v>1</v>
      </c>
      <c r="AB972" t="s">
        <v>1</v>
      </c>
      <c r="AC972" t="s">
        <v>1</v>
      </c>
      <c r="AD972" t="s">
        <v>1</v>
      </c>
      <c r="AE972" t="s">
        <v>1</v>
      </c>
      <c r="AF972" t="s">
        <v>1</v>
      </c>
      <c r="AG972" t="s">
        <v>1</v>
      </c>
      <c r="AH972" t="s">
        <v>1</v>
      </c>
      <c r="AI972" t="s">
        <v>1</v>
      </c>
      <c r="AJ972" t="s">
        <v>1</v>
      </c>
      <c r="AK972" t="s">
        <v>1</v>
      </c>
      <c r="AL972" t="s">
        <v>1</v>
      </c>
      <c r="AM972" t="s">
        <v>1</v>
      </c>
      <c r="AN972" t="s">
        <v>1</v>
      </c>
      <c r="AO972">
        <v>52.664900000000003</v>
      </c>
      <c r="AP972">
        <v>41.849499999999999</v>
      </c>
      <c r="AQ972">
        <v>41.668999999999997</v>
      </c>
      <c r="AR972">
        <v>41.072299999999998</v>
      </c>
      <c r="AS972">
        <v>40.076999999999998</v>
      </c>
      <c r="AT972">
        <v>40.043700000000001</v>
      </c>
      <c r="AU972">
        <v>41.875500000000002</v>
      </c>
      <c r="AV972">
        <v>42.879600000000003</v>
      </c>
      <c r="AW972">
        <v>47.486199999999997</v>
      </c>
      <c r="AX972">
        <v>41.224200000000003</v>
      </c>
      <c r="AY972">
        <v>42.306899999999999</v>
      </c>
      <c r="AZ972">
        <v>42.918300000000002</v>
      </c>
      <c r="BA972">
        <v>43.188600000000001</v>
      </c>
      <c r="BB972">
        <v>43.576000000000001</v>
      </c>
      <c r="BC972">
        <v>43.687899999999999</v>
      </c>
      <c r="BD972">
        <v>42.912100000000002</v>
      </c>
      <c r="BE972">
        <v>42.383800000000001</v>
      </c>
      <c r="BF972">
        <v>42.526200000000003</v>
      </c>
      <c r="BG972">
        <v>39.414099999999998</v>
      </c>
      <c r="BH972">
        <v>39.802199999999999</v>
      </c>
      <c r="BI972">
        <v>40.382300000000001</v>
      </c>
    </row>
    <row r="973" spans="1:61" hidden="1">
      <c r="A973" t="s">
        <v>1201</v>
      </c>
      <c r="B973" t="s">
        <v>27</v>
      </c>
      <c r="C973" t="s">
        <v>1042</v>
      </c>
      <c r="D973" t="s">
        <v>1192</v>
      </c>
      <c r="E973" t="s">
        <v>1044</v>
      </c>
      <c r="F973" t="s">
        <v>1</v>
      </c>
      <c r="G973" t="s">
        <v>1</v>
      </c>
      <c r="H973" t="s">
        <v>1</v>
      </c>
      <c r="I973" t="s">
        <v>1</v>
      </c>
      <c r="J973" t="s">
        <v>1</v>
      </c>
      <c r="K973" t="s">
        <v>1</v>
      </c>
      <c r="L973" t="s">
        <v>1</v>
      </c>
      <c r="M973" t="s">
        <v>1</v>
      </c>
      <c r="N973" t="s">
        <v>1</v>
      </c>
      <c r="O973" t="s">
        <v>1</v>
      </c>
      <c r="P973" t="s">
        <v>1</v>
      </c>
      <c r="Q973">
        <v>41.299500000000002</v>
      </c>
      <c r="R973">
        <v>41.802500000000002</v>
      </c>
      <c r="S973">
        <v>39.597000000000001</v>
      </c>
      <c r="T973">
        <v>42.315800000000003</v>
      </c>
      <c r="U973">
        <v>42.307299999999998</v>
      </c>
      <c r="V973">
        <v>43.624200000000002</v>
      </c>
      <c r="W973">
        <v>43.761299999999999</v>
      </c>
      <c r="X973">
        <v>45.020800000000001</v>
      </c>
      <c r="Y973">
        <v>47.134500000000003</v>
      </c>
      <c r="Z973">
        <v>48.471299999999999</v>
      </c>
      <c r="AA973">
        <v>49.1678</v>
      </c>
      <c r="AB973">
        <v>50.746099999999998</v>
      </c>
      <c r="AC973">
        <v>49.257599999999996</v>
      </c>
      <c r="AD973">
        <v>47.628399999999999</v>
      </c>
      <c r="AE973">
        <v>47.165399999999998</v>
      </c>
      <c r="AF973">
        <v>46.322299999999998</v>
      </c>
      <c r="AG973">
        <v>47.679299999999998</v>
      </c>
      <c r="AH973">
        <v>49.104300000000002</v>
      </c>
      <c r="AI973">
        <v>48.774000000000001</v>
      </c>
      <c r="AJ973">
        <v>48.298299999999998</v>
      </c>
      <c r="AK973">
        <v>48.57</v>
      </c>
      <c r="AL973">
        <v>50.107399999999998</v>
      </c>
      <c r="AM973">
        <v>51.084299999999999</v>
      </c>
      <c r="AN973">
        <v>53.468400000000003</v>
      </c>
      <c r="AO973">
        <v>53.164999999999999</v>
      </c>
      <c r="AP973">
        <v>53.232300000000002</v>
      </c>
      <c r="AQ973">
        <v>52.1008</v>
      </c>
      <c r="AR973">
        <v>52.082799999999999</v>
      </c>
      <c r="AS973">
        <v>51.870800000000003</v>
      </c>
      <c r="AT973">
        <v>51.289099999999998</v>
      </c>
      <c r="AU973">
        <v>51.446800000000003</v>
      </c>
      <c r="AV973">
        <v>51.2483</v>
      </c>
      <c r="AW973">
        <v>51.302900000000001</v>
      </c>
      <c r="AX973">
        <v>51.716000000000001</v>
      </c>
      <c r="AY973">
        <v>51.296100000000003</v>
      </c>
      <c r="AZ973">
        <v>52.057000000000002</v>
      </c>
      <c r="BA973">
        <v>52.089500000000001</v>
      </c>
      <c r="BB973">
        <v>52.126600000000003</v>
      </c>
      <c r="BC973">
        <v>54.143999999999998</v>
      </c>
      <c r="BD973">
        <v>54.5124</v>
      </c>
      <c r="BE973">
        <v>54.925800000000002</v>
      </c>
      <c r="BF973">
        <v>56.312399999999997</v>
      </c>
      <c r="BG973">
        <v>54.137900000000002</v>
      </c>
      <c r="BH973">
        <v>54.688600000000001</v>
      </c>
      <c r="BI973">
        <v>54.595799999999997</v>
      </c>
    </row>
    <row r="974" spans="1:61" hidden="1">
      <c r="A974" t="s">
        <v>1202</v>
      </c>
      <c r="B974" t="s">
        <v>28</v>
      </c>
      <c r="C974" t="s">
        <v>1042</v>
      </c>
      <c r="D974" t="s">
        <v>1192</v>
      </c>
      <c r="E974" t="s">
        <v>1044</v>
      </c>
      <c r="F974" t="s">
        <v>1</v>
      </c>
      <c r="G974" t="s">
        <v>1</v>
      </c>
      <c r="H974" t="s">
        <v>1</v>
      </c>
      <c r="I974" t="s">
        <v>1</v>
      </c>
      <c r="J974" t="s">
        <v>1</v>
      </c>
      <c r="K974" t="s">
        <v>1</v>
      </c>
      <c r="L974" t="s">
        <v>1</v>
      </c>
      <c r="M974" t="s">
        <v>1</v>
      </c>
      <c r="N974" t="s">
        <v>1</v>
      </c>
      <c r="O974" t="s">
        <v>1</v>
      </c>
      <c r="P974" t="s">
        <v>1</v>
      </c>
      <c r="Q974" t="s">
        <v>1</v>
      </c>
      <c r="R974" t="s">
        <v>1</v>
      </c>
      <c r="S974" t="s">
        <v>1</v>
      </c>
      <c r="T974" t="s">
        <v>1</v>
      </c>
      <c r="U974" t="s">
        <v>1</v>
      </c>
      <c r="V974" t="s">
        <v>1</v>
      </c>
      <c r="W974" t="s">
        <v>1</v>
      </c>
      <c r="X974" t="s">
        <v>1</v>
      </c>
      <c r="Y974" t="s">
        <v>1</v>
      </c>
      <c r="Z974" t="s">
        <v>1</v>
      </c>
      <c r="AA974" t="s">
        <v>1</v>
      </c>
      <c r="AB974" t="s">
        <v>1</v>
      </c>
      <c r="AC974" t="s">
        <v>1</v>
      </c>
      <c r="AD974" t="s">
        <v>1</v>
      </c>
      <c r="AE974" t="s">
        <v>1</v>
      </c>
      <c r="AF974" t="s">
        <v>1</v>
      </c>
      <c r="AG974" t="s">
        <v>1</v>
      </c>
      <c r="AH974" t="s">
        <v>1</v>
      </c>
      <c r="AI974" t="s">
        <v>1</v>
      </c>
      <c r="AJ974" t="s">
        <v>1</v>
      </c>
      <c r="AK974">
        <v>45.677199999999999</v>
      </c>
      <c r="AL974">
        <v>45.911299999999997</v>
      </c>
      <c r="AM974">
        <v>45.060699999999997</v>
      </c>
      <c r="AN974">
        <v>44.962499999999999</v>
      </c>
      <c r="AO974">
        <v>51.4895</v>
      </c>
      <c r="AP974">
        <v>45.1355</v>
      </c>
      <c r="AQ974">
        <v>44.414400000000001</v>
      </c>
      <c r="AR974">
        <v>44.341500000000003</v>
      </c>
      <c r="AS974">
        <v>44.949399999999997</v>
      </c>
      <c r="AT974">
        <v>42.648200000000003</v>
      </c>
      <c r="AU974">
        <v>45.471200000000003</v>
      </c>
      <c r="AV974">
        <v>45.161900000000003</v>
      </c>
      <c r="AW974">
        <v>44.658700000000003</v>
      </c>
      <c r="AX974">
        <v>43.386099999999999</v>
      </c>
      <c r="AY974">
        <v>42.944699999999997</v>
      </c>
      <c r="AZ974">
        <v>42.835599999999999</v>
      </c>
      <c r="BA974">
        <v>42.289900000000003</v>
      </c>
      <c r="BB974">
        <v>42.851799999999997</v>
      </c>
      <c r="BC974">
        <v>43.225000000000001</v>
      </c>
      <c r="BD974">
        <v>44.543799999999997</v>
      </c>
      <c r="BE974">
        <v>43.086799999999997</v>
      </c>
      <c r="BF974">
        <v>42.3506</v>
      </c>
      <c r="BG974">
        <v>42.021099999999997</v>
      </c>
      <c r="BH974">
        <v>42.367100000000001</v>
      </c>
      <c r="BI974">
        <v>42.760800000000003</v>
      </c>
    </row>
    <row r="975" spans="1:61" hidden="1">
      <c r="A975" t="s">
        <v>1203</v>
      </c>
      <c r="B975" t="s">
        <v>169</v>
      </c>
      <c r="C975" t="s">
        <v>1042</v>
      </c>
      <c r="D975" t="s">
        <v>1192</v>
      </c>
      <c r="E975" t="s">
        <v>1044</v>
      </c>
      <c r="F975" t="s">
        <v>1</v>
      </c>
      <c r="G975" t="s">
        <v>1</v>
      </c>
      <c r="H975" t="s">
        <v>1</v>
      </c>
      <c r="I975" t="s">
        <v>1</v>
      </c>
      <c r="J975" t="s">
        <v>1</v>
      </c>
      <c r="K975" t="s">
        <v>1</v>
      </c>
      <c r="L975" t="s">
        <v>1</v>
      </c>
      <c r="M975" t="s">
        <v>1</v>
      </c>
      <c r="N975" t="s">
        <v>1</v>
      </c>
      <c r="O975" t="s">
        <v>1</v>
      </c>
      <c r="P975">
        <v>38.078800000000001</v>
      </c>
      <c r="Q975">
        <v>39.294800000000002</v>
      </c>
      <c r="R975">
        <v>40.6297</v>
      </c>
      <c r="S975">
        <v>41.684199999999997</v>
      </c>
      <c r="T975">
        <v>43.951500000000003</v>
      </c>
      <c r="U975">
        <v>46.241500000000002</v>
      </c>
      <c r="V975">
        <v>46.427900000000001</v>
      </c>
      <c r="W975">
        <v>46.436199999999999</v>
      </c>
      <c r="X975">
        <v>45.771900000000002</v>
      </c>
      <c r="Y975">
        <v>45.895800000000001</v>
      </c>
      <c r="Z975">
        <v>45.707500000000003</v>
      </c>
      <c r="AA975">
        <v>45.300699999999999</v>
      </c>
      <c r="AB975">
        <v>43.912100000000002</v>
      </c>
      <c r="AC975">
        <v>42.6297</v>
      </c>
      <c r="AD975">
        <v>42.203800000000001</v>
      </c>
      <c r="AE975">
        <v>41.603099999999998</v>
      </c>
      <c r="AF975">
        <v>41.051299999999998</v>
      </c>
      <c r="AG975">
        <v>41.148000000000003</v>
      </c>
      <c r="AH975">
        <v>41.124899999999997</v>
      </c>
      <c r="AI975">
        <v>40.146700000000003</v>
      </c>
      <c r="AJ975">
        <v>41.687199999999997</v>
      </c>
      <c r="AK975">
        <v>44.570599999999999</v>
      </c>
      <c r="AL975" t="s">
        <v>1</v>
      </c>
      <c r="AM975" t="s">
        <v>1</v>
      </c>
      <c r="AN975" t="s">
        <v>1</v>
      </c>
      <c r="AO975" t="s">
        <v>1</v>
      </c>
      <c r="AP975" t="s">
        <v>1</v>
      </c>
      <c r="AQ975" t="s">
        <v>1</v>
      </c>
      <c r="AR975" t="s">
        <v>1</v>
      </c>
      <c r="AS975" t="s">
        <v>1</v>
      </c>
      <c r="AT975" t="s">
        <v>1</v>
      </c>
      <c r="AU975" t="s">
        <v>1</v>
      </c>
      <c r="AV975" t="s">
        <v>1</v>
      </c>
      <c r="AW975" t="s">
        <v>1</v>
      </c>
      <c r="AX975" t="s">
        <v>1</v>
      </c>
      <c r="AY975" t="s">
        <v>1</v>
      </c>
      <c r="AZ975" t="s">
        <v>1</v>
      </c>
      <c r="BA975" t="s">
        <v>1</v>
      </c>
      <c r="BB975" t="s">
        <v>1</v>
      </c>
      <c r="BC975" t="s">
        <v>1</v>
      </c>
      <c r="BD975" t="s">
        <v>1</v>
      </c>
      <c r="BE975" t="s">
        <v>1</v>
      </c>
      <c r="BF975" t="s">
        <v>1</v>
      </c>
      <c r="BG975" t="s">
        <v>1</v>
      </c>
      <c r="BH975" t="s">
        <v>1</v>
      </c>
      <c r="BI975" t="s">
        <v>1204</v>
      </c>
    </row>
    <row r="976" spans="1:61" hidden="1">
      <c r="A976" t="s">
        <v>1205</v>
      </c>
      <c r="B976" t="s">
        <v>29</v>
      </c>
      <c r="C976" t="s">
        <v>1042</v>
      </c>
      <c r="D976" t="s">
        <v>1192</v>
      </c>
      <c r="E976" t="s">
        <v>1044</v>
      </c>
      <c r="F976" t="s">
        <v>1</v>
      </c>
      <c r="G976" t="s">
        <v>1</v>
      </c>
      <c r="H976" t="s">
        <v>1</v>
      </c>
      <c r="I976" t="s">
        <v>1</v>
      </c>
      <c r="J976" t="s">
        <v>1</v>
      </c>
      <c r="K976" t="s">
        <v>1</v>
      </c>
      <c r="L976" t="s">
        <v>1</v>
      </c>
      <c r="M976" t="s">
        <v>1</v>
      </c>
      <c r="N976" t="s">
        <v>1</v>
      </c>
      <c r="O976" t="s">
        <v>1</v>
      </c>
      <c r="P976" t="s">
        <v>1</v>
      </c>
      <c r="Q976" t="s">
        <v>1</v>
      </c>
      <c r="R976" t="s">
        <v>1</v>
      </c>
      <c r="S976" t="s">
        <v>1</v>
      </c>
      <c r="T976" t="s">
        <v>1</v>
      </c>
      <c r="U976" t="s">
        <v>1</v>
      </c>
      <c r="V976" t="s">
        <v>1</v>
      </c>
      <c r="W976" t="s">
        <v>1</v>
      </c>
      <c r="X976" t="s">
        <v>1</v>
      </c>
      <c r="Y976" t="s">
        <v>1</v>
      </c>
      <c r="Z976" t="s">
        <v>1</v>
      </c>
      <c r="AA976" t="s">
        <v>1</v>
      </c>
      <c r="AB976" t="s">
        <v>1</v>
      </c>
      <c r="AC976" t="s">
        <v>1</v>
      </c>
      <c r="AD976" t="s">
        <v>1</v>
      </c>
      <c r="AE976" t="s">
        <v>1</v>
      </c>
      <c r="AF976" t="s">
        <v>1</v>
      </c>
      <c r="AG976" t="s">
        <v>1</v>
      </c>
      <c r="AH976" t="s">
        <v>1</v>
      </c>
      <c r="AI976" t="s">
        <v>1</v>
      </c>
      <c r="AJ976" t="s">
        <v>1</v>
      </c>
      <c r="AK976" t="s">
        <v>1</v>
      </c>
      <c r="AL976" t="s">
        <v>1</v>
      </c>
      <c r="AM976" t="s">
        <v>1</v>
      </c>
      <c r="AN976" t="s">
        <v>1</v>
      </c>
      <c r="AO976">
        <v>40.118299999999998</v>
      </c>
      <c r="AP976">
        <v>38.117899999999999</v>
      </c>
      <c r="AQ976">
        <v>37.773299999999999</v>
      </c>
      <c r="AR976">
        <v>39.32</v>
      </c>
      <c r="AS976">
        <v>38.073300000000003</v>
      </c>
      <c r="AT976">
        <v>35.235799999999998</v>
      </c>
      <c r="AU976">
        <v>33.799100000000003</v>
      </c>
      <c r="AV976">
        <v>34.819800000000001</v>
      </c>
      <c r="AW976">
        <v>34.5501</v>
      </c>
      <c r="AX976">
        <v>34.034300000000002</v>
      </c>
      <c r="AY976">
        <v>35.190800000000003</v>
      </c>
      <c r="AZ976">
        <v>37.546300000000002</v>
      </c>
      <c r="BA976">
        <v>39.633699999999997</v>
      </c>
      <c r="BB976">
        <v>42.268300000000004</v>
      </c>
      <c r="BC976">
        <v>40.646299999999997</v>
      </c>
      <c r="BD976">
        <v>36.661200000000001</v>
      </c>
      <c r="BE976">
        <v>36.4681</v>
      </c>
      <c r="BF976">
        <v>39.214399999999998</v>
      </c>
      <c r="BG976">
        <v>37.808300000000003</v>
      </c>
      <c r="BH976">
        <v>38.1661</v>
      </c>
      <c r="BI976">
        <v>38.419899999999998</v>
      </c>
    </row>
    <row r="977" spans="1:61" hidden="1">
      <c r="A977" t="s">
        <v>1206</v>
      </c>
      <c r="B977" t="s">
        <v>30</v>
      </c>
      <c r="C977" t="s">
        <v>1042</v>
      </c>
      <c r="D977" t="s">
        <v>1192</v>
      </c>
      <c r="E977" t="s">
        <v>1044</v>
      </c>
      <c r="F977" t="s">
        <v>1</v>
      </c>
      <c r="G977" t="s">
        <v>1</v>
      </c>
      <c r="H977" t="s">
        <v>1</v>
      </c>
      <c r="I977" t="s">
        <v>1</v>
      </c>
      <c r="J977" t="s">
        <v>1</v>
      </c>
      <c r="K977" t="s">
        <v>1</v>
      </c>
      <c r="L977" t="s">
        <v>1</v>
      </c>
      <c r="M977" t="s">
        <v>1</v>
      </c>
      <c r="N977" t="s">
        <v>1</v>
      </c>
      <c r="O977" t="s">
        <v>1</v>
      </c>
      <c r="P977" t="s">
        <v>1</v>
      </c>
      <c r="Q977" t="s">
        <v>1</v>
      </c>
      <c r="R977" t="s">
        <v>1</v>
      </c>
      <c r="S977" t="s">
        <v>1</v>
      </c>
      <c r="T977" t="s">
        <v>1</v>
      </c>
      <c r="U977" t="s">
        <v>1</v>
      </c>
      <c r="V977" t="s">
        <v>1</v>
      </c>
      <c r="W977" t="s">
        <v>1</v>
      </c>
      <c r="X977" t="s">
        <v>1</v>
      </c>
      <c r="Y977" t="s">
        <v>1</v>
      </c>
      <c r="Z977" t="s">
        <v>1</v>
      </c>
      <c r="AA977" t="s">
        <v>1</v>
      </c>
      <c r="AB977" t="s">
        <v>1</v>
      </c>
      <c r="AC977" t="s">
        <v>1</v>
      </c>
      <c r="AD977" t="s">
        <v>1</v>
      </c>
      <c r="AE977">
        <v>42.909300000000002</v>
      </c>
      <c r="AF977">
        <v>41.801499999999997</v>
      </c>
      <c r="AG977">
        <v>40.8018</v>
      </c>
      <c r="AH977">
        <v>38.445700000000002</v>
      </c>
      <c r="AI977">
        <v>34.370899999999999</v>
      </c>
      <c r="AJ977">
        <v>35.6755</v>
      </c>
      <c r="AK977">
        <v>36.205500000000001</v>
      </c>
      <c r="AL977">
        <v>36.180100000000003</v>
      </c>
      <c r="AM977">
        <v>35.035200000000003</v>
      </c>
      <c r="AN977">
        <v>34.533099999999997</v>
      </c>
      <c r="AO977">
        <v>33.770400000000002</v>
      </c>
      <c r="AP977">
        <v>33.469099999999997</v>
      </c>
      <c r="AQ977">
        <v>32.825499999999998</v>
      </c>
      <c r="AR977">
        <v>31.4101</v>
      </c>
      <c r="AS977">
        <v>32.748800000000003</v>
      </c>
      <c r="AT977">
        <v>31.004999999999999</v>
      </c>
      <c r="AU977">
        <v>33.82</v>
      </c>
      <c r="AV977">
        <v>33.855499999999999</v>
      </c>
      <c r="AW977">
        <v>32.806800000000003</v>
      </c>
      <c r="AX977">
        <v>33.105800000000002</v>
      </c>
      <c r="AY977">
        <v>34.571199999999997</v>
      </c>
      <c r="AZ977">
        <v>36.354799999999997</v>
      </c>
      <c r="BA977">
        <v>40.036099999999998</v>
      </c>
      <c r="BB977">
        <v>43.803899999999999</v>
      </c>
      <c r="BC977">
        <v>44.633800000000001</v>
      </c>
      <c r="BD977">
        <v>60.004100000000001</v>
      </c>
      <c r="BE977">
        <v>42.335299999999997</v>
      </c>
      <c r="BF977">
        <v>37.270699999999998</v>
      </c>
      <c r="BG977">
        <v>36.194000000000003</v>
      </c>
      <c r="BH977">
        <v>34.085500000000003</v>
      </c>
      <c r="BI977">
        <v>33.8583</v>
      </c>
    </row>
    <row r="978" spans="1:61" hidden="1">
      <c r="A978" t="s">
        <v>1207</v>
      </c>
      <c r="B978" t="s">
        <v>31</v>
      </c>
      <c r="C978" t="s">
        <v>1042</v>
      </c>
      <c r="D978" t="s">
        <v>1192</v>
      </c>
      <c r="E978" t="s">
        <v>1044</v>
      </c>
      <c r="F978" t="s">
        <v>1</v>
      </c>
      <c r="G978" t="s">
        <v>1</v>
      </c>
      <c r="H978" t="s">
        <v>1</v>
      </c>
      <c r="I978" t="s">
        <v>1</v>
      </c>
      <c r="J978" t="s">
        <v>1</v>
      </c>
      <c r="K978" t="s">
        <v>1</v>
      </c>
      <c r="L978" t="s">
        <v>1</v>
      </c>
      <c r="M978" t="s">
        <v>1</v>
      </c>
      <c r="N978" t="s">
        <v>1</v>
      </c>
      <c r="O978" t="s">
        <v>1</v>
      </c>
      <c r="P978" t="s">
        <v>1</v>
      </c>
      <c r="Q978" t="s">
        <v>1</v>
      </c>
      <c r="R978" t="s">
        <v>1</v>
      </c>
      <c r="S978" t="s">
        <v>1</v>
      </c>
      <c r="T978" t="s">
        <v>1</v>
      </c>
      <c r="U978" t="s">
        <v>1</v>
      </c>
      <c r="V978" t="s">
        <v>1</v>
      </c>
      <c r="W978" t="s">
        <v>1</v>
      </c>
      <c r="X978" t="s">
        <v>1</v>
      </c>
      <c r="Y978" t="s">
        <v>1</v>
      </c>
      <c r="Z978" t="s">
        <v>1</v>
      </c>
      <c r="AA978" t="s">
        <v>1</v>
      </c>
      <c r="AB978" t="s">
        <v>1</v>
      </c>
      <c r="AC978" t="s">
        <v>1</v>
      </c>
      <c r="AD978" t="s">
        <v>1</v>
      </c>
      <c r="AE978" t="s">
        <v>1</v>
      </c>
      <c r="AF978" t="s">
        <v>1</v>
      </c>
      <c r="AG978" t="s">
        <v>1</v>
      </c>
      <c r="AH978">
        <v>32.755200000000002</v>
      </c>
      <c r="AI978">
        <v>34.743499999999997</v>
      </c>
      <c r="AJ978">
        <v>36.3733</v>
      </c>
      <c r="AK978">
        <v>34.028599999999997</v>
      </c>
      <c r="AL978">
        <v>34.548099999999998</v>
      </c>
      <c r="AM978">
        <v>34.837000000000003</v>
      </c>
      <c r="AN978">
        <v>31.780999999999999</v>
      </c>
      <c r="AO978">
        <v>34.0214</v>
      </c>
      <c r="AP978">
        <v>32.974600000000002</v>
      </c>
      <c r="AQ978">
        <v>35.140999999999998</v>
      </c>
      <c r="AR978">
        <v>35.745100000000001</v>
      </c>
      <c r="AS978">
        <v>36.578699999999998</v>
      </c>
      <c r="AT978">
        <v>39.112299999999998</v>
      </c>
      <c r="AU978">
        <v>38.653500000000001</v>
      </c>
      <c r="AV978">
        <v>39.2361</v>
      </c>
      <c r="AW978">
        <v>40.743099999999998</v>
      </c>
      <c r="AX978">
        <v>42.444099999999999</v>
      </c>
      <c r="AY978">
        <v>41.364800000000002</v>
      </c>
      <c r="AZ978">
        <v>44.193800000000003</v>
      </c>
      <c r="BA978">
        <v>47.718400000000003</v>
      </c>
      <c r="BB978">
        <v>50.426699999999997</v>
      </c>
      <c r="BC978">
        <v>52.481000000000002</v>
      </c>
      <c r="BD978">
        <v>47.222099999999998</v>
      </c>
      <c r="BE978">
        <v>43.535800000000002</v>
      </c>
      <c r="BF978">
        <v>44.6096</v>
      </c>
      <c r="BG978">
        <v>49.800400000000003</v>
      </c>
      <c r="BH978">
        <v>39.127299999999998</v>
      </c>
      <c r="BI978">
        <v>38.371899999999997</v>
      </c>
    </row>
    <row r="979" spans="1:61" hidden="1">
      <c r="A979" t="s">
        <v>1208</v>
      </c>
      <c r="B979" t="s">
        <v>32</v>
      </c>
      <c r="C979" t="s">
        <v>1042</v>
      </c>
      <c r="D979" t="s">
        <v>1192</v>
      </c>
      <c r="E979" t="s">
        <v>1044</v>
      </c>
      <c r="F979" t="s">
        <v>1</v>
      </c>
      <c r="G979" t="s">
        <v>1</v>
      </c>
      <c r="H979" t="s">
        <v>1</v>
      </c>
      <c r="I979" t="s">
        <v>1</v>
      </c>
      <c r="J979" t="s">
        <v>1</v>
      </c>
      <c r="K979" t="s">
        <v>1</v>
      </c>
      <c r="L979" t="s">
        <v>1</v>
      </c>
      <c r="M979" t="s">
        <v>1</v>
      </c>
      <c r="N979" t="s">
        <v>1</v>
      </c>
      <c r="O979" t="s">
        <v>1</v>
      </c>
      <c r="P979" t="s">
        <v>1</v>
      </c>
      <c r="Q979" t="s">
        <v>1</v>
      </c>
      <c r="R979" t="s">
        <v>1</v>
      </c>
      <c r="S979" t="s">
        <v>1</v>
      </c>
      <c r="T979" t="s">
        <v>1</v>
      </c>
      <c r="U979" t="s">
        <v>1</v>
      </c>
      <c r="V979" t="s">
        <v>1</v>
      </c>
      <c r="W979" t="s">
        <v>1</v>
      </c>
      <c r="X979" t="s">
        <v>1</v>
      </c>
      <c r="Y979" t="s">
        <v>1</v>
      </c>
      <c r="Z979" t="s">
        <v>1</v>
      </c>
      <c r="AA979" t="s">
        <v>1</v>
      </c>
      <c r="AB979" t="s">
        <v>1</v>
      </c>
      <c r="AC979" t="s">
        <v>1</v>
      </c>
      <c r="AD979" t="s">
        <v>1</v>
      </c>
      <c r="AE979" t="s">
        <v>1</v>
      </c>
      <c r="AF979" t="s">
        <v>1</v>
      </c>
      <c r="AG979" t="s">
        <v>1</v>
      </c>
      <c r="AH979" t="s">
        <v>1</v>
      </c>
      <c r="AI979" t="s">
        <v>1</v>
      </c>
      <c r="AJ979" t="s">
        <v>1</v>
      </c>
      <c r="AK979" t="s">
        <v>1</v>
      </c>
      <c r="AL979" t="s">
        <v>1</v>
      </c>
      <c r="AM979" t="s">
        <v>1</v>
      </c>
      <c r="AN979" t="s">
        <v>1</v>
      </c>
      <c r="AO979">
        <v>38.355499999999999</v>
      </c>
      <c r="AP979">
        <v>36.748899999999999</v>
      </c>
      <c r="AQ979">
        <v>35.926400000000001</v>
      </c>
      <c r="AR979">
        <v>36.198399999999999</v>
      </c>
      <c r="AS979">
        <v>36.157499999999999</v>
      </c>
      <c r="AT979">
        <v>36.2121</v>
      </c>
      <c r="AU979">
        <v>36.033200000000001</v>
      </c>
      <c r="AV979">
        <v>36.337200000000003</v>
      </c>
      <c r="AW979">
        <v>36.179900000000004</v>
      </c>
      <c r="AX979">
        <v>37.195700000000002</v>
      </c>
      <c r="AY979">
        <v>37.529800000000002</v>
      </c>
      <c r="AZ979">
        <v>38.56</v>
      </c>
      <c r="BA979">
        <v>40.307699999999997</v>
      </c>
      <c r="BB979">
        <v>42.417999999999999</v>
      </c>
      <c r="BC979">
        <v>44.724400000000003</v>
      </c>
      <c r="BD979">
        <v>44.291600000000003</v>
      </c>
      <c r="BE979">
        <v>42.970300000000002</v>
      </c>
      <c r="BF979">
        <v>43.525300000000001</v>
      </c>
      <c r="BG979">
        <v>39.3994</v>
      </c>
      <c r="BH979">
        <v>38.4649</v>
      </c>
      <c r="BI979">
        <v>38.127499999999998</v>
      </c>
    </row>
    <row r="980" spans="1:61" hidden="1">
      <c r="A980" t="s">
        <v>1209</v>
      </c>
      <c r="B980" t="s">
        <v>33</v>
      </c>
      <c r="C980" t="s">
        <v>1042</v>
      </c>
      <c r="D980" t="s">
        <v>1192</v>
      </c>
      <c r="E980" t="s">
        <v>1044</v>
      </c>
      <c r="F980" t="s">
        <v>1</v>
      </c>
      <c r="G980" t="s">
        <v>1</v>
      </c>
      <c r="H980" t="s">
        <v>1</v>
      </c>
      <c r="I980" t="s">
        <v>1</v>
      </c>
      <c r="J980" t="s">
        <v>1</v>
      </c>
      <c r="K980" t="s">
        <v>1</v>
      </c>
      <c r="L980" t="s">
        <v>1</v>
      </c>
      <c r="M980" t="s">
        <v>1</v>
      </c>
      <c r="N980" t="s">
        <v>1</v>
      </c>
      <c r="O980" t="s">
        <v>1</v>
      </c>
      <c r="P980" t="s">
        <v>1</v>
      </c>
      <c r="Q980" t="s">
        <v>1</v>
      </c>
      <c r="R980" t="s">
        <v>1</v>
      </c>
      <c r="S980" t="s">
        <v>1</v>
      </c>
      <c r="T980" t="s">
        <v>1</v>
      </c>
      <c r="U980" t="s">
        <v>1</v>
      </c>
      <c r="V980" t="s">
        <v>1</v>
      </c>
      <c r="W980" t="s">
        <v>1</v>
      </c>
      <c r="X980">
        <v>44.105899999999998</v>
      </c>
      <c r="Y980">
        <v>44.554699999999997</v>
      </c>
      <c r="Z980">
        <v>45.161099999999998</v>
      </c>
      <c r="AA980">
        <v>46.656100000000002</v>
      </c>
      <c r="AB980">
        <v>48.049500000000002</v>
      </c>
      <c r="AC980">
        <v>47.527000000000001</v>
      </c>
      <c r="AD980">
        <v>48.079000000000001</v>
      </c>
      <c r="AE980">
        <v>48.285400000000003</v>
      </c>
      <c r="AF980">
        <v>47.702500000000001</v>
      </c>
      <c r="AG980">
        <v>47.304299999999998</v>
      </c>
      <c r="AH980">
        <v>47.887900000000002</v>
      </c>
      <c r="AI980">
        <v>47.578800000000001</v>
      </c>
      <c r="AJ980">
        <v>48.252299999999998</v>
      </c>
      <c r="AK980">
        <v>48.759099999999997</v>
      </c>
      <c r="AL980">
        <v>49.639099999999999</v>
      </c>
      <c r="AM980">
        <v>51.100099999999998</v>
      </c>
      <c r="AN980">
        <v>50.158299999999997</v>
      </c>
      <c r="AO980">
        <v>50.369399999999999</v>
      </c>
      <c r="AP980">
        <v>49.822200000000002</v>
      </c>
      <c r="AQ980">
        <v>49.650199999999998</v>
      </c>
      <c r="AR980">
        <v>48.970100000000002</v>
      </c>
      <c r="AS980">
        <v>49.669899999999998</v>
      </c>
      <c r="AT980">
        <v>49.618400000000001</v>
      </c>
      <c r="AU980">
        <v>49.482500000000002</v>
      </c>
      <c r="AV980">
        <v>50.148899999999998</v>
      </c>
      <c r="AW980">
        <v>50.265700000000002</v>
      </c>
      <c r="AX980">
        <v>50.695399999999999</v>
      </c>
      <c r="AY980">
        <v>51.263199999999998</v>
      </c>
      <c r="AZ980">
        <v>51.457900000000002</v>
      </c>
      <c r="BA980">
        <v>51.674500000000002</v>
      </c>
      <c r="BB980">
        <v>51.476599999999998</v>
      </c>
      <c r="BC980">
        <v>52.961799999999997</v>
      </c>
      <c r="BD980">
        <v>53.383000000000003</v>
      </c>
      <c r="BE980">
        <v>53.2515</v>
      </c>
      <c r="BF980">
        <v>53.697800000000001</v>
      </c>
      <c r="BG980">
        <v>54.081699999999998</v>
      </c>
      <c r="BH980">
        <v>53.872500000000002</v>
      </c>
      <c r="BI980">
        <v>53.559800000000003</v>
      </c>
    </row>
    <row r="981" spans="1:61" hidden="1">
      <c r="A981" t="s">
        <v>1210</v>
      </c>
      <c r="B981" t="s">
        <v>34</v>
      </c>
      <c r="C981" t="s">
        <v>1042</v>
      </c>
      <c r="D981" t="s">
        <v>1192</v>
      </c>
      <c r="E981" t="s">
        <v>1044</v>
      </c>
      <c r="F981" t="s">
        <v>1</v>
      </c>
      <c r="G981" t="s">
        <v>1</v>
      </c>
      <c r="H981" t="s">
        <v>1</v>
      </c>
      <c r="I981" t="s">
        <v>1</v>
      </c>
      <c r="J981" t="s">
        <v>1</v>
      </c>
      <c r="K981" t="s">
        <v>1</v>
      </c>
      <c r="L981" t="s">
        <v>1</v>
      </c>
      <c r="M981" t="s">
        <v>1</v>
      </c>
      <c r="N981" t="s">
        <v>1</v>
      </c>
      <c r="O981" t="s">
        <v>1</v>
      </c>
      <c r="P981" t="s">
        <v>1</v>
      </c>
      <c r="Q981" t="s">
        <v>1</v>
      </c>
      <c r="R981" t="s">
        <v>1</v>
      </c>
      <c r="S981" t="s">
        <v>1</v>
      </c>
      <c r="T981" t="s">
        <v>1</v>
      </c>
      <c r="U981" t="s">
        <v>1</v>
      </c>
      <c r="V981" t="s">
        <v>1</v>
      </c>
      <c r="W981" t="s">
        <v>1</v>
      </c>
      <c r="X981" t="s">
        <v>1</v>
      </c>
      <c r="Y981" t="s">
        <v>1</v>
      </c>
      <c r="Z981" t="s">
        <v>1</v>
      </c>
      <c r="AA981" t="s">
        <v>1</v>
      </c>
      <c r="AB981" t="s">
        <v>1</v>
      </c>
      <c r="AC981" t="s">
        <v>1</v>
      </c>
      <c r="AD981" t="s">
        <v>1</v>
      </c>
      <c r="AE981" t="s">
        <v>1</v>
      </c>
      <c r="AF981" t="s">
        <v>1</v>
      </c>
      <c r="AG981" t="s">
        <v>1</v>
      </c>
      <c r="AH981" t="s">
        <v>1</v>
      </c>
      <c r="AI981" t="s">
        <v>1</v>
      </c>
      <c r="AJ981" t="s">
        <v>1</v>
      </c>
      <c r="AK981" t="s">
        <v>1</v>
      </c>
      <c r="AL981" t="s">
        <v>1</v>
      </c>
      <c r="AM981" t="s">
        <v>1</v>
      </c>
      <c r="AN981" t="s">
        <v>1</v>
      </c>
      <c r="AO981" t="s">
        <v>1</v>
      </c>
      <c r="AP981" t="s">
        <v>1</v>
      </c>
      <c r="AQ981" t="s">
        <v>1</v>
      </c>
      <c r="AR981" t="s">
        <v>1</v>
      </c>
      <c r="AS981" t="s">
        <v>1</v>
      </c>
      <c r="AT981" t="s">
        <v>1</v>
      </c>
      <c r="AU981" t="s">
        <v>1</v>
      </c>
      <c r="AV981" t="s">
        <v>1</v>
      </c>
      <c r="AW981" t="s">
        <v>1</v>
      </c>
      <c r="AX981" t="s">
        <v>1</v>
      </c>
      <c r="AY981" t="s">
        <v>1</v>
      </c>
      <c r="AZ981" t="s">
        <v>1</v>
      </c>
      <c r="BA981" t="s">
        <v>1</v>
      </c>
      <c r="BB981" t="s">
        <v>1</v>
      </c>
      <c r="BC981">
        <v>44.654299999999999</v>
      </c>
      <c r="BD981">
        <v>44.1096</v>
      </c>
      <c r="BE981">
        <v>44.923299999999998</v>
      </c>
      <c r="BF981">
        <v>41.508800000000001</v>
      </c>
      <c r="BG981">
        <v>41.450400000000002</v>
      </c>
      <c r="BH981">
        <v>41.942100000000003</v>
      </c>
      <c r="BI981">
        <v>42.074399999999997</v>
      </c>
    </row>
    <row r="982" spans="1:61" hidden="1">
      <c r="A982" t="s">
        <v>1211</v>
      </c>
      <c r="B982" t="s">
        <v>35</v>
      </c>
      <c r="C982" t="s">
        <v>1042</v>
      </c>
      <c r="D982" t="s">
        <v>1192</v>
      </c>
      <c r="E982" t="s">
        <v>1044</v>
      </c>
      <c r="F982" t="s">
        <v>1</v>
      </c>
      <c r="G982" t="s">
        <v>1</v>
      </c>
      <c r="H982" t="s">
        <v>1</v>
      </c>
      <c r="I982" t="s">
        <v>1</v>
      </c>
      <c r="J982" t="s">
        <v>1</v>
      </c>
      <c r="K982" t="s">
        <v>1</v>
      </c>
      <c r="L982" t="s">
        <v>1</v>
      </c>
      <c r="M982" t="s">
        <v>1</v>
      </c>
      <c r="N982" t="s">
        <v>1</v>
      </c>
      <c r="O982" t="s">
        <v>1</v>
      </c>
      <c r="P982" t="s">
        <v>1</v>
      </c>
      <c r="Q982" t="s">
        <v>1</v>
      </c>
      <c r="R982" t="s">
        <v>1</v>
      </c>
      <c r="S982" t="s">
        <v>1</v>
      </c>
      <c r="T982" t="s">
        <v>1</v>
      </c>
      <c r="U982" t="s">
        <v>1</v>
      </c>
      <c r="V982" t="s">
        <v>1</v>
      </c>
      <c r="W982" t="s">
        <v>1</v>
      </c>
      <c r="X982" t="s">
        <v>1</v>
      </c>
      <c r="Y982" t="s">
        <v>1</v>
      </c>
      <c r="Z982">
        <v>37.134300000000003</v>
      </c>
      <c r="AA982">
        <v>39.6721</v>
      </c>
      <c r="AB982">
        <v>39.518500000000003</v>
      </c>
      <c r="AC982">
        <v>39.984900000000003</v>
      </c>
      <c r="AD982">
        <v>39.875</v>
      </c>
      <c r="AE982">
        <v>40.634399999999999</v>
      </c>
      <c r="AF982">
        <v>41.023899999999998</v>
      </c>
      <c r="AG982">
        <v>41.483899999999998</v>
      </c>
      <c r="AH982">
        <v>42.366100000000003</v>
      </c>
      <c r="AI982">
        <v>43.134</v>
      </c>
      <c r="AJ982">
        <v>43.445300000000003</v>
      </c>
      <c r="AK982">
        <v>43.067900000000002</v>
      </c>
      <c r="AL982">
        <v>43.116300000000003</v>
      </c>
      <c r="AM982">
        <v>42.587400000000002</v>
      </c>
      <c r="AN982">
        <v>41.281799999999997</v>
      </c>
      <c r="AO982">
        <v>40.513300000000001</v>
      </c>
      <c r="AP982">
        <v>40.317599999999999</v>
      </c>
      <c r="AQ982">
        <v>40.379199999999997</v>
      </c>
      <c r="AR982">
        <v>40.357100000000003</v>
      </c>
      <c r="AS982">
        <v>40.773200000000003</v>
      </c>
      <c r="AT982">
        <v>39.853999999999999</v>
      </c>
      <c r="AU982">
        <v>42.0807</v>
      </c>
      <c r="AV982">
        <v>41.741</v>
      </c>
      <c r="AW982">
        <v>42.638100000000001</v>
      </c>
      <c r="AX982">
        <v>42.895600000000002</v>
      </c>
      <c r="AY982">
        <v>43.532200000000003</v>
      </c>
      <c r="AZ982">
        <v>45.0443</v>
      </c>
      <c r="BA982">
        <v>44.683900000000001</v>
      </c>
      <c r="BB982">
        <v>44.917099999999998</v>
      </c>
      <c r="BC982">
        <v>46.008400000000002</v>
      </c>
      <c r="BD982">
        <v>45.771900000000002</v>
      </c>
      <c r="BE982">
        <v>45.097099999999998</v>
      </c>
      <c r="BF982">
        <v>44.4589</v>
      </c>
      <c r="BG982">
        <v>44.091999999999999</v>
      </c>
      <c r="BH982">
        <v>44.134599999999999</v>
      </c>
      <c r="BI982">
        <v>44.475000000000001</v>
      </c>
    </row>
    <row r="983" spans="1:61" hidden="1">
      <c r="A983" t="s">
        <v>1212</v>
      </c>
      <c r="B983" t="s">
        <v>36</v>
      </c>
      <c r="C983" t="s">
        <v>1042</v>
      </c>
      <c r="D983" t="s">
        <v>1192</v>
      </c>
      <c r="E983" t="s">
        <v>1044</v>
      </c>
      <c r="F983" t="s">
        <v>1</v>
      </c>
      <c r="G983" t="s">
        <v>1</v>
      </c>
      <c r="H983" t="s">
        <v>1</v>
      </c>
      <c r="I983" t="s">
        <v>1</v>
      </c>
      <c r="J983" t="s">
        <v>1</v>
      </c>
      <c r="K983" t="s">
        <v>1</v>
      </c>
      <c r="L983" t="s">
        <v>1</v>
      </c>
      <c r="M983" t="s">
        <v>1</v>
      </c>
      <c r="N983" t="s">
        <v>1</v>
      </c>
      <c r="O983" t="s">
        <v>1</v>
      </c>
      <c r="P983" t="s">
        <v>1</v>
      </c>
      <c r="Q983" t="s">
        <v>1</v>
      </c>
      <c r="R983" t="s">
        <v>1</v>
      </c>
      <c r="S983" t="s">
        <v>1</v>
      </c>
      <c r="T983" t="s">
        <v>1</v>
      </c>
      <c r="U983" t="s">
        <v>1</v>
      </c>
      <c r="V983" t="s">
        <v>1</v>
      </c>
      <c r="W983" t="s">
        <v>1</v>
      </c>
      <c r="X983" t="s">
        <v>1</v>
      </c>
      <c r="Y983" t="s">
        <v>1</v>
      </c>
      <c r="Z983" t="s">
        <v>1</v>
      </c>
      <c r="AA983" t="s">
        <v>1</v>
      </c>
      <c r="AB983" t="s">
        <v>1</v>
      </c>
      <c r="AC983" t="s">
        <v>1</v>
      </c>
      <c r="AD983" t="s">
        <v>1</v>
      </c>
      <c r="AE983" t="s">
        <v>1</v>
      </c>
      <c r="AF983" t="s">
        <v>1</v>
      </c>
      <c r="AG983" t="s">
        <v>1</v>
      </c>
      <c r="AH983" t="s">
        <v>1</v>
      </c>
      <c r="AI983" t="s">
        <v>1</v>
      </c>
      <c r="AJ983" t="s">
        <v>1</v>
      </c>
      <c r="AK983" t="s">
        <v>1</v>
      </c>
      <c r="AL983" t="s">
        <v>1</v>
      </c>
      <c r="AM983" t="s">
        <v>1</v>
      </c>
      <c r="AN983" t="s">
        <v>1</v>
      </c>
      <c r="AO983">
        <v>31.7073</v>
      </c>
      <c r="AP983">
        <v>32.706200000000003</v>
      </c>
      <c r="AQ983">
        <v>33.194899999999997</v>
      </c>
      <c r="AR983">
        <v>33.098700000000001</v>
      </c>
      <c r="AS983">
        <v>33.4011</v>
      </c>
      <c r="AT983">
        <v>33.786099999999998</v>
      </c>
      <c r="AU983">
        <v>34.843499999999999</v>
      </c>
      <c r="AV983">
        <v>36.398699999999998</v>
      </c>
      <c r="AW983">
        <v>39.8795</v>
      </c>
      <c r="AX983">
        <v>38.382599999999996</v>
      </c>
      <c r="AY983">
        <v>39.275300000000001</v>
      </c>
      <c r="AZ983">
        <v>39.672800000000002</v>
      </c>
      <c r="BA983">
        <v>39.967399999999998</v>
      </c>
      <c r="BB983">
        <v>41.9129</v>
      </c>
      <c r="BC983">
        <v>44.966900000000003</v>
      </c>
      <c r="BD983">
        <v>45.6342</v>
      </c>
      <c r="BE983">
        <v>45.888199999999998</v>
      </c>
      <c r="BF983">
        <v>43.745699999999999</v>
      </c>
      <c r="BG983">
        <v>41.463099999999997</v>
      </c>
      <c r="BH983">
        <v>40.552300000000002</v>
      </c>
      <c r="BI983">
        <v>40.556399999999996</v>
      </c>
    </row>
    <row r="984" spans="1:61" hidden="1">
      <c r="A984" t="s">
        <v>1213</v>
      </c>
      <c r="B984" t="s">
        <v>37</v>
      </c>
      <c r="C984" t="s">
        <v>1042</v>
      </c>
      <c r="D984" t="s">
        <v>1192</v>
      </c>
      <c r="E984" t="s">
        <v>1044</v>
      </c>
      <c r="F984" t="s">
        <v>1</v>
      </c>
      <c r="G984" t="s">
        <v>1</v>
      </c>
      <c r="H984" t="s">
        <v>1</v>
      </c>
      <c r="I984" t="s">
        <v>1</v>
      </c>
      <c r="J984" t="s">
        <v>1</v>
      </c>
      <c r="K984" t="s">
        <v>1</v>
      </c>
      <c r="L984" t="s">
        <v>1</v>
      </c>
      <c r="M984" t="s">
        <v>1</v>
      </c>
      <c r="N984" t="s">
        <v>1</v>
      </c>
      <c r="O984" t="s">
        <v>1</v>
      </c>
      <c r="P984" t="s">
        <v>1</v>
      </c>
      <c r="Q984" t="s">
        <v>1</v>
      </c>
      <c r="R984" t="s">
        <v>1</v>
      </c>
      <c r="S984" t="s">
        <v>1</v>
      </c>
      <c r="T984" t="s">
        <v>1</v>
      </c>
      <c r="U984" t="s">
        <v>1</v>
      </c>
      <c r="V984" t="s">
        <v>1</v>
      </c>
      <c r="W984" t="s">
        <v>1</v>
      </c>
      <c r="X984" t="s">
        <v>1</v>
      </c>
      <c r="Y984" t="s">
        <v>1</v>
      </c>
      <c r="Z984" t="s">
        <v>1</v>
      </c>
      <c r="AA984" t="s">
        <v>1</v>
      </c>
      <c r="AB984" t="s">
        <v>1</v>
      </c>
      <c r="AC984" t="s">
        <v>1</v>
      </c>
      <c r="AD984" t="s">
        <v>1</v>
      </c>
      <c r="AE984" t="s">
        <v>1</v>
      </c>
      <c r="AF984" t="s">
        <v>1</v>
      </c>
      <c r="AG984" t="s">
        <v>1</v>
      </c>
      <c r="AH984" t="s">
        <v>1</v>
      </c>
      <c r="AI984" t="s">
        <v>1</v>
      </c>
      <c r="AJ984" t="s">
        <v>1</v>
      </c>
      <c r="AK984" t="s">
        <v>1</v>
      </c>
      <c r="AL984" t="s">
        <v>1</v>
      </c>
      <c r="AM984" t="s">
        <v>1</v>
      </c>
      <c r="AN984" t="s">
        <v>1</v>
      </c>
      <c r="AO984">
        <v>37.780299999999997</v>
      </c>
      <c r="AP984">
        <v>35.049500000000002</v>
      </c>
      <c r="AQ984">
        <v>35.596299999999999</v>
      </c>
      <c r="AR984">
        <v>38.386600000000001</v>
      </c>
      <c r="AS984">
        <v>39.650100000000002</v>
      </c>
      <c r="AT984">
        <v>35.034799999999997</v>
      </c>
      <c r="AU984">
        <v>32.462600000000002</v>
      </c>
      <c r="AV984">
        <v>33.926400000000001</v>
      </c>
      <c r="AW984">
        <v>33.442</v>
      </c>
      <c r="AX984">
        <v>35.5518</v>
      </c>
      <c r="AY984">
        <v>37.593600000000002</v>
      </c>
      <c r="AZ984">
        <v>42.874099999999999</v>
      </c>
      <c r="BA984">
        <v>43.45</v>
      </c>
      <c r="BB984">
        <v>43.819499999999998</v>
      </c>
      <c r="BC984">
        <v>38.701500000000003</v>
      </c>
      <c r="BD984">
        <v>37.535699999999999</v>
      </c>
      <c r="BE984">
        <v>33.766599999999997</v>
      </c>
      <c r="BF984">
        <v>33.333599999999997</v>
      </c>
      <c r="BG984">
        <v>33.729700000000001</v>
      </c>
      <c r="BH984">
        <v>33.9572</v>
      </c>
      <c r="BI984">
        <v>34.3874</v>
      </c>
    </row>
    <row r="985" spans="1:61" hidden="1">
      <c r="A985" t="s">
        <v>1214</v>
      </c>
      <c r="B985" t="s">
        <v>38</v>
      </c>
      <c r="C985" t="s">
        <v>1042</v>
      </c>
      <c r="D985" t="s">
        <v>1192</v>
      </c>
      <c r="E985" t="s">
        <v>1044</v>
      </c>
      <c r="F985" t="s">
        <v>1</v>
      </c>
      <c r="G985" t="s">
        <v>1</v>
      </c>
      <c r="H985" t="s">
        <v>1</v>
      </c>
      <c r="I985" t="s">
        <v>1</v>
      </c>
      <c r="J985" t="s">
        <v>1</v>
      </c>
      <c r="K985" t="s">
        <v>1</v>
      </c>
      <c r="L985" t="s">
        <v>1</v>
      </c>
      <c r="M985" t="s">
        <v>1</v>
      </c>
      <c r="N985" t="s">
        <v>1</v>
      </c>
      <c r="O985" t="s">
        <v>1</v>
      </c>
      <c r="P985" t="s">
        <v>1</v>
      </c>
      <c r="Q985" t="s">
        <v>1</v>
      </c>
      <c r="R985" t="s">
        <v>1</v>
      </c>
      <c r="S985" t="s">
        <v>1</v>
      </c>
      <c r="T985" t="s">
        <v>1</v>
      </c>
      <c r="U985" t="s">
        <v>1</v>
      </c>
      <c r="V985" t="s">
        <v>1</v>
      </c>
      <c r="W985" t="s">
        <v>1</v>
      </c>
      <c r="X985" t="s">
        <v>1</v>
      </c>
      <c r="Y985" t="s">
        <v>1</v>
      </c>
      <c r="Z985" t="s">
        <v>1</v>
      </c>
      <c r="AA985" t="s">
        <v>1</v>
      </c>
      <c r="AB985" t="s">
        <v>1</v>
      </c>
      <c r="AC985" t="s">
        <v>1</v>
      </c>
      <c r="AD985" t="s">
        <v>1</v>
      </c>
      <c r="AE985" t="s">
        <v>1</v>
      </c>
      <c r="AF985" t="s">
        <v>1</v>
      </c>
      <c r="AG985" t="s">
        <v>1</v>
      </c>
      <c r="AH985" t="s">
        <v>1</v>
      </c>
      <c r="AI985" t="s">
        <v>1</v>
      </c>
      <c r="AJ985" t="s">
        <v>1</v>
      </c>
      <c r="AK985" t="s">
        <v>1</v>
      </c>
      <c r="AL985" t="s">
        <v>1</v>
      </c>
      <c r="AM985" t="s">
        <v>1</v>
      </c>
      <c r="AN985" t="s">
        <v>1</v>
      </c>
      <c r="AO985">
        <v>34.0916</v>
      </c>
      <c r="AP985">
        <v>35.362200000000001</v>
      </c>
      <c r="AQ985">
        <v>50.056800000000003</v>
      </c>
      <c r="AR985">
        <v>41.229700000000001</v>
      </c>
      <c r="AS985">
        <v>38.065600000000003</v>
      </c>
      <c r="AT985">
        <v>36.093600000000002</v>
      </c>
      <c r="AU985">
        <v>34.092399999999998</v>
      </c>
      <c r="AV985">
        <v>32.486699999999999</v>
      </c>
      <c r="AW985">
        <v>32.4998</v>
      </c>
      <c r="AX985">
        <v>33.6203</v>
      </c>
      <c r="AY985">
        <v>34.726599999999998</v>
      </c>
      <c r="AZ985">
        <v>36.164999999999999</v>
      </c>
      <c r="BA985">
        <v>39.581299999999999</v>
      </c>
      <c r="BB985">
        <v>42.012999999999998</v>
      </c>
      <c r="BC985">
        <v>41.0852</v>
      </c>
      <c r="BD985">
        <v>37.615000000000002</v>
      </c>
      <c r="BE985">
        <v>35.364899999999999</v>
      </c>
      <c r="BF985">
        <v>33.137</v>
      </c>
      <c r="BG985">
        <v>32.150500000000001</v>
      </c>
      <c r="BH985">
        <v>32.500300000000003</v>
      </c>
      <c r="BI985">
        <v>32.3018</v>
      </c>
    </row>
    <row r="986" spans="1:61" hidden="1">
      <c r="A986" t="s">
        <v>1215</v>
      </c>
      <c r="B986" t="s">
        <v>39</v>
      </c>
      <c r="C986" t="s">
        <v>1042</v>
      </c>
      <c r="D986" t="s">
        <v>1192</v>
      </c>
      <c r="E986" t="s">
        <v>1044</v>
      </c>
      <c r="F986" t="s">
        <v>1</v>
      </c>
      <c r="G986" t="s">
        <v>1</v>
      </c>
      <c r="H986" t="s">
        <v>1</v>
      </c>
      <c r="I986" t="s">
        <v>1</v>
      </c>
      <c r="J986" t="s">
        <v>1</v>
      </c>
      <c r="K986" t="s">
        <v>1</v>
      </c>
      <c r="L986" t="s">
        <v>1</v>
      </c>
      <c r="M986" t="s">
        <v>1</v>
      </c>
      <c r="N986" t="s">
        <v>1</v>
      </c>
      <c r="O986" t="s">
        <v>1</v>
      </c>
      <c r="P986" t="s">
        <v>1</v>
      </c>
      <c r="Q986" t="s">
        <v>1</v>
      </c>
      <c r="R986" t="s">
        <v>1</v>
      </c>
      <c r="S986" t="s">
        <v>1</v>
      </c>
      <c r="T986" t="s">
        <v>1</v>
      </c>
      <c r="U986" t="s">
        <v>1</v>
      </c>
      <c r="V986" t="s">
        <v>1</v>
      </c>
      <c r="W986" t="s">
        <v>1</v>
      </c>
      <c r="X986" t="s">
        <v>1</v>
      </c>
      <c r="Y986" t="s">
        <v>1</v>
      </c>
      <c r="Z986" t="s">
        <v>1</v>
      </c>
      <c r="AA986" t="s">
        <v>1</v>
      </c>
      <c r="AB986" t="s">
        <v>1</v>
      </c>
      <c r="AC986" t="s">
        <v>1</v>
      </c>
      <c r="AD986" t="s">
        <v>1</v>
      </c>
      <c r="AE986" t="s">
        <v>1</v>
      </c>
      <c r="AF986" t="s">
        <v>1</v>
      </c>
      <c r="AG986" t="s">
        <v>1</v>
      </c>
      <c r="AH986" t="s">
        <v>1</v>
      </c>
      <c r="AI986" t="s">
        <v>1</v>
      </c>
      <c r="AJ986">
        <v>38.594700000000003</v>
      </c>
      <c r="AK986">
        <v>40.352800000000002</v>
      </c>
      <c r="AL986">
        <v>40.764499999999998</v>
      </c>
      <c r="AM986">
        <v>40.1601</v>
      </c>
      <c r="AN986">
        <v>38.884799999999998</v>
      </c>
      <c r="AO986">
        <v>38.409100000000002</v>
      </c>
      <c r="AP986">
        <v>38.674500000000002</v>
      </c>
      <c r="AQ986">
        <v>38.476700000000001</v>
      </c>
      <c r="AR986">
        <v>39.448700000000002</v>
      </c>
      <c r="AS986">
        <v>38.8932</v>
      </c>
      <c r="AT986">
        <v>38.492600000000003</v>
      </c>
      <c r="AU986">
        <v>38.453699999999998</v>
      </c>
      <c r="AV986">
        <v>41.826099999999997</v>
      </c>
      <c r="AW986">
        <v>41.092100000000002</v>
      </c>
      <c r="AX986">
        <v>42.193800000000003</v>
      </c>
      <c r="AY986">
        <v>41.977899999999998</v>
      </c>
      <c r="AZ986">
        <v>39.858699999999999</v>
      </c>
      <c r="BA986">
        <v>39.284999999999997</v>
      </c>
      <c r="BB986">
        <v>40.716500000000003</v>
      </c>
      <c r="BC986">
        <v>43.366500000000002</v>
      </c>
      <c r="BD986">
        <v>42.311199999999999</v>
      </c>
      <c r="BE986">
        <v>41.455199999999998</v>
      </c>
      <c r="BF986">
        <v>42.128300000000003</v>
      </c>
      <c r="BG986">
        <v>42.041699999999999</v>
      </c>
      <c r="BH986">
        <v>42.119500000000002</v>
      </c>
      <c r="BI986">
        <v>43.473300000000002</v>
      </c>
    </row>
    <row r="987" spans="1:61" hidden="1">
      <c r="A987" t="s">
        <v>1216</v>
      </c>
      <c r="B987" t="s">
        <v>40</v>
      </c>
      <c r="C987" t="s">
        <v>1042</v>
      </c>
      <c r="D987" t="s">
        <v>1192</v>
      </c>
      <c r="E987" t="s">
        <v>1044</v>
      </c>
      <c r="F987" t="s">
        <v>1</v>
      </c>
      <c r="G987" t="s">
        <v>1</v>
      </c>
      <c r="H987" t="s">
        <v>1</v>
      </c>
      <c r="I987" t="s">
        <v>1</v>
      </c>
      <c r="J987" t="s">
        <v>1</v>
      </c>
      <c r="K987" t="s">
        <v>1</v>
      </c>
      <c r="L987" t="s">
        <v>1</v>
      </c>
      <c r="M987" t="s">
        <v>1</v>
      </c>
      <c r="N987" t="s">
        <v>1</v>
      </c>
      <c r="O987" t="s">
        <v>1</v>
      </c>
      <c r="P987" t="s">
        <v>1</v>
      </c>
      <c r="Q987" t="s">
        <v>1</v>
      </c>
      <c r="R987" t="s">
        <v>1</v>
      </c>
      <c r="S987" t="s">
        <v>1</v>
      </c>
      <c r="T987" t="s">
        <v>1</v>
      </c>
      <c r="U987" t="s">
        <v>1</v>
      </c>
      <c r="V987" t="s">
        <v>1</v>
      </c>
      <c r="W987" t="s">
        <v>1</v>
      </c>
      <c r="X987" t="s">
        <v>1</v>
      </c>
      <c r="Y987" t="s">
        <v>1</v>
      </c>
      <c r="Z987" t="s">
        <v>1</v>
      </c>
      <c r="AA987" t="s">
        <v>1</v>
      </c>
      <c r="AB987" t="s">
        <v>1</v>
      </c>
      <c r="AC987" t="s">
        <v>1</v>
      </c>
      <c r="AD987" t="s">
        <v>1</v>
      </c>
      <c r="AE987" t="s">
        <v>1</v>
      </c>
      <c r="AF987" t="s">
        <v>1</v>
      </c>
      <c r="AG987" t="s">
        <v>1</v>
      </c>
      <c r="AH987" t="s">
        <v>1</v>
      </c>
      <c r="AI987" t="s">
        <v>1</v>
      </c>
      <c r="AJ987" t="s">
        <v>1</v>
      </c>
      <c r="AK987" t="s">
        <v>1</v>
      </c>
      <c r="AL987" t="s">
        <v>1</v>
      </c>
      <c r="AM987" t="s">
        <v>1</v>
      </c>
      <c r="AN987" t="s">
        <v>1</v>
      </c>
      <c r="AO987">
        <v>47.700099999999999</v>
      </c>
      <c r="AP987">
        <v>41.551000000000002</v>
      </c>
      <c r="AQ987">
        <v>40.599600000000002</v>
      </c>
      <c r="AR987">
        <v>43.463900000000002</v>
      </c>
      <c r="AS987">
        <v>41.651899999999998</v>
      </c>
      <c r="AT987">
        <v>41.867199999999997</v>
      </c>
      <c r="AU987">
        <v>42.431699999999999</v>
      </c>
      <c r="AV987">
        <v>47.4</v>
      </c>
      <c r="AW987">
        <v>45.908999999999999</v>
      </c>
      <c r="AX987">
        <v>46.020600000000002</v>
      </c>
      <c r="AY987">
        <v>48.168700000000001</v>
      </c>
      <c r="AZ987">
        <v>51.531799999999997</v>
      </c>
      <c r="BA987">
        <v>49.116199999999999</v>
      </c>
      <c r="BB987">
        <v>47.589799999999997</v>
      </c>
      <c r="BC987">
        <v>45.244799999999998</v>
      </c>
      <c r="BD987">
        <v>44.426200000000001</v>
      </c>
      <c r="BE987">
        <v>44.991799999999998</v>
      </c>
      <c r="BF987">
        <v>42.387</v>
      </c>
      <c r="BG987">
        <v>43.766800000000003</v>
      </c>
      <c r="BH987">
        <v>45.377299999999998</v>
      </c>
      <c r="BI987">
        <v>45.005899999999997</v>
      </c>
    </row>
    <row r="988" spans="1:61" hidden="1">
      <c r="A988" t="s">
        <v>1217</v>
      </c>
      <c r="B988" t="s">
        <v>41</v>
      </c>
      <c r="C988" t="s">
        <v>1042</v>
      </c>
      <c r="D988" t="s">
        <v>1192</v>
      </c>
      <c r="E988" t="s">
        <v>1044</v>
      </c>
      <c r="F988" t="s">
        <v>1</v>
      </c>
      <c r="G988" t="s">
        <v>1</v>
      </c>
      <c r="H988" t="s">
        <v>1</v>
      </c>
      <c r="I988" t="s">
        <v>1</v>
      </c>
      <c r="J988" t="s">
        <v>1</v>
      </c>
      <c r="K988" t="s">
        <v>1</v>
      </c>
      <c r="L988" t="s">
        <v>1</v>
      </c>
      <c r="M988" t="s">
        <v>1</v>
      </c>
      <c r="N988" t="s">
        <v>1</v>
      </c>
      <c r="O988" t="s">
        <v>1</v>
      </c>
      <c r="P988" t="s">
        <v>1</v>
      </c>
      <c r="Q988" t="s">
        <v>1</v>
      </c>
      <c r="R988" t="s">
        <v>1</v>
      </c>
      <c r="S988" t="s">
        <v>1</v>
      </c>
      <c r="T988" t="s">
        <v>1</v>
      </c>
      <c r="U988" t="s">
        <v>1</v>
      </c>
      <c r="V988" t="s">
        <v>1</v>
      </c>
      <c r="W988" t="s">
        <v>1</v>
      </c>
      <c r="X988" t="s">
        <v>1</v>
      </c>
      <c r="Y988" t="s">
        <v>1</v>
      </c>
      <c r="Z988" t="s">
        <v>1</v>
      </c>
      <c r="AA988" t="s">
        <v>1</v>
      </c>
      <c r="AB988" t="s">
        <v>1</v>
      </c>
      <c r="AC988" t="s">
        <v>1</v>
      </c>
      <c r="AD988" t="s">
        <v>1</v>
      </c>
      <c r="AE988" t="s">
        <v>1</v>
      </c>
      <c r="AF988" t="s">
        <v>1</v>
      </c>
      <c r="AG988" t="s">
        <v>1</v>
      </c>
      <c r="AH988" t="s">
        <v>1</v>
      </c>
      <c r="AI988" t="s">
        <v>1</v>
      </c>
      <c r="AJ988" t="s">
        <v>1</v>
      </c>
      <c r="AK988" t="s">
        <v>1</v>
      </c>
      <c r="AL988" t="s">
        <v>1</v>
      </c>
      <c r="AM988" t="s">
        <v>1</v>
      </c>
      <c r="AN988" t="s">
        <v>1</v>
      </c>
      <c r="AO988">
        <v>35.665599999999998</v>
      </c>
      <c r="AP988">
        <v>38.267400000000002</v>
      </c>
      <c r="AQ988">
        <v>38.715299999999999</v>
      </c>
      <c r="AR988">
        <v>38.630099999999999</v>
      </c>
      <c r="AS988">
        <v>38.3461</v>
      </c>
      <c r="AT988">
        <v>37.429499999999997</v>
      </c>
      <c r="AU988">
        <v>38.7684</v>
      </c>
      <c r="AV988">
        <v>38.929000000000002</v>
      </c>
      <c r="AW988">
        <v>42.323799999999999</v>
      </c>
      <c r="AX988">
        <v>38.877699999999997</v>
      </c>
      <c r="AY988">
        <v>39.372300000000003</v>
      </c>
      <c r="AZ988">
        <v>39.305399999999999</v>
      </c>
      <c r="BA988">
        <v>39.027999999999999</v>
      </c>
      <c r="BB988">
        <v>41.471299999999999</v>
      </c>
      <c r="BC988">
        <v>38.5916</v>
      </c>
      <c r="BD988">
        <v>38.467500000000001</v>
      </c>
      <c r="BE988">
        <v>38.359499999999997</v>
      </c>
      <c r="BF988">
        <v>39.5124</v>
      </c>
      <c r="BG988">
        <v>40.566200000000002</v>
      </c>
      <c r="BH988">
        <v>41.043399999999998</v>
      </c>
      <c r="BI988">
        <v>40.956800000000001</v>
      </c>
    </row>
    <row r="989" spans="1:61" hidden="1">
      <c r="A989" t="s">
        <v>1218</v>
      </c>
      <c r="B989" t="s">
        <v>42</v>
      </c>
      <c r="C989" t="s">
        <v>1042</v>
      </c>
      <c r="D989" t="s">
        <v>1192</v>
      </c>
      <c r="E989" t="s">
        <v>1044</v>
      </c>
      <c r="F989" t="s">
        <v>1</v>
      </c>
      <c r="G989" t="s">
        <v>1</v>
      </c>
      <c r="H989" t="s">
        <v>1</v>
      </c>
      <c r="I989" t="s">
        <v>1</v>
      </c>
      <c r="J989" t="s">
        <v>1</v>
      </c>
      <c r="K989" t="s">
        <v>1</v>
      </c>
      <c r="L989" t="s">
        <v>1</v>
      </c>
      <c r="M989" t="s">
        <v>1</v>
      </c>
      <c r="N989" t="s">
        <v>1</v>
      </c>
      <c r="O989">
        <v>39.5137</v>
      </c>
      <c r="P989">
        <v>41.098500000000001</v>
      </c>
      <c r="Q989">
        <v>42.4587</v>
      </c>
      <c r="R989">
        <v>42.638100000000001</v>
      </c>
      <c r="S989">
        <v>43.3581</v>
      </c>
      <c r="T989">
        <v>43.877299999999998</v>
      </c>
      <c r="U989">
        <v>47.738500000000002</v>
      </c>
      <c r="V989">
        <v>48.807699999999997</v>
      </c>
      <c r="W989">
        <v>48.808500000000002</v>
      </c>
      <c r="X989">
        <v>50.6008</v>
      </c>
      <c r="Y989">
        <v>51.636299999999999</v>
      </c>
      <c r="Z989">
        <v>52.496899999999997</v>
      </c>
      <c r="AA989">
        <v>51.709800000000001</v>
      </c>
      <c r="AB989">
        <v>51.835299999999997</v>
      </c>
      <c r="AC989">
        <v>51.787199999999999</v>
      </c>
      <c r="AD989">
        <v>50.7819</v>
      </c>
      <c r="AE989">
        <v>50.173400000000001</v>
      </c>
      <c r="AF989">
        <v>50.222799999999999</v>
      </c>
      <c r="AG989">
        <v>51.463000000000001</v>
      </c>
      <c r="AH989">
        <v>49.894500000000001</v>
      </c>
      <c r="AI989">
        <v>49.1907</v>
      </c>
      <c r="AJ989">
        <v>50.343800000000002</v>
      </c>
      <c r="AK989">
        <v>49.861199999999997</v>
      </c>
      <c r="AL989">
        <v>49.637999999999998</v>
      </c>
      <c r="AM989">
        <v>48.766599999999997</v>
      </c>
      <c r="AN989">
        <v>47.055900000000001</v>
      </c>
      <c r="AO989">
        <v>49.898299999999999</v>
      </c>
      <c r="AP989">
        <v>43.3474</v>
      </c>
      <c r="AQ989">
        <v>42.389499999999998</v>
      </c>
      <c r="AR989">
        <v>42.170200000000001</v>
      </c>
      <c r="AS989">
        <v>42.7361</v>
      </c>
      <c r="AT989">
        <v>42.0413</v>
      </c>
      <c r="AU989">
        <v>43.701999999999998</v>
      </c>
      <c r="AV989">
        <v>43.5169</v>
      </c>
      <c r="AW989">
        <v>43.528700000000001</v>
      </c>
      <c r="AX989">
        <v>42.823900000000002</v>
      </c>
      <c r="AY989">
        <v>41.835299999999997</v>
      </c>
      <c r="AZ989">
        <v>43.863700000000001</v>
      </c>
      <c r="BA989">
        <v>45.196899999999999</v>
      </c>
      <c r="BB989">
        <v>46.584600000000002</v>
      </c>
      <c r="BC989">
        <v>48.935099999999998</v>
      </c>
      <c r="BD989">
        <v>49.529699999999998</v>
      </c>
      <c r="BE989">
        <v>48.216299999999997</v>
      </c>
      <c r="BF989">
        <v>47.752600000000001</v>
      </c>
      <c r="BG989">
        <v>46.325600000000001</v>
      </c>
      <c r="BH989">
        <v>46.546799999999998</v>
      </c>
      <c r="BI989">
        <v>46.626600000000003</v>
      </c>
    </row>
    <row r="990" spans="1:61" hidden="1">
      <c r="A990" t="s">
        <v>1219</v>
      </c>
      <c r="B990" t="s">
        <v>43</v>
      </c>
      <c r="C990" t="s">
        <v>1042</v>
      </c>
      <c r="D990" t="s">
        <v>1192</v>
      </c>
      <c r="E990" t="s">
        <v>1044</v>
      </c>
      <c r="F990" t="s">
        <v>1</v>
      </c>
      <c r="G990" t="s">
        <v>1</v>
      </c>
      <c r="H990" t="s">
        <v>1</v>
      </c>
      <c r="I990" t="s">
        <v>1</v>
      </c>
      <c r="J990" t="s">
        <v>1</v>
      </c>
      <c r="K990" t="s">
        <v>1</v>
      </c>
      <c r="L990" t="s">
        <v>1</v>
      </c>
      <c r="M990" t="s">
        <v>1</v>
      </c>
      <c r="N990" t="s">
        <v>1</v>
      </c>
      <c r="O990" t="s">
        <v>1</v>
      </c>
      <c r="P990" t="s">
        <v>1</v>
      </c>
      <c r="Q990" t="s">
        <v>1</v>
      </c>
      <c r="R990" t="s">
        <v>1</v>
      </c>
      <c r="S990" t="s">
        <v>1</v>
      </c>
      <c r="T990" t="s">
        <v>1</v>
      </c>
      <c r="U990" t="s">
        <v>1</v>
      </c>
      <c r="V990">
        <v>46.351399999999998</v>
      </c>
      <c r="W990">
        <v>46.717500000000001</v>
      </c>
      <c r="X990">
        <v>48.168500000000002</v>
      </c>
      <c r="Y990">
        <v>48.3598</v>
      </c>
      <c r="Z990">
        <v>48.198</v>
      </c>
      <c r="AA990">
        <v>48.374200000000002</v>
      </c>
      <c r="AB990">
        <v>48.599400000000003</v>
      </c>
      <c r="AC990">
        <v>49.515599999999999</v>
      </c>
      <c r="AD990">
        <v>48.362200000000001</v>
      </c>
      <c r="AE990">
        <v>49.288400000000003</v>
      </c>
      <c r="AF990">
        <v>50.007300000000001</v>
      </c>
      <c r="AG990">
        <v>49.508000000000003</v>
      </c>
      <c r="AH990">
        <v>48.924500000000002</v>
      </c>
      <c r="AI990">
        <v>47.970999999999997</v>
      </c>
      <c r="AJ990">
        <v>48.432099999999998</v>
      </c>
      <c r="AK990">
        <v>49.762500000000003</v>
      </c>
      <c r="AL990">
        <v>50.1905</v>
      </c>
      <c r="AM990">
        <v>52.119100000000003</v>
      </c>
      <c r="AN990">
        <v>51.928699999999999</v>
      </c>
      <c r="AO990">
        <v>51.871000000000002</v>
      </c>
      <c r="AP990">
        <v>51.404800000000002</v>
      </c>
      <c r="AQ990">
        <v>49.139800000000001</v>
      </c>
      <c r="AR990">
        <v>49.9634</v>
      </c>
      <c r="AS990">
        <v>50.3538</v>
      </c>
      <c r="AT990">
        <v>49.328400000000002</v>
      </c>
      <c r="AU990">
        <v>48.061900000000001</v>
      </c>
      <c r="AV990">
        <v>47.310899999999997</v>
      </c>
      <c r="AW990">
        <v>47.503100000000003</v>
      </c>
      <c r="AX990">
        <v>50.340299999999999</v>
      </c>
      <c r="AY990">
        <v>46.770800000000001</v>
      </c>
      <c r="AZ990">
        <v>47.0334</v>
      </c>
      <c r="BA990">
        <v>47.599699999999999</v>
      </c>
      <c r="BB990">
        <v>48.502800000000001</v>
      </c>
      <c r="BC990">
        <v>48.730699999999999</v>
      </c>
      <c r="BD990">
        <v>49.312899999999999</v>
      </c>
      <c r="BE990">
        <v>48.154200000000003</v>
      </c>
      <c r="BF990">
        <v>48.837899999999998</v>
      </c>
      <c r="BG990">
        <v>48.0441</v>
      </c>
      <c r="BH990">
        <v>49.418300000000002</v>
      </c>
      <c r="BI990">
        <v>48.226599999999998</v>
      </c>
    </row>
    <row r="991" spans="1:61" hidden="1">
      <c r="A991" t="s">
        <v>1220</v>
      </c>
      <c r="B991" t="s">
        <v>44</v>
      </c>
      <c r="C991" t="s">
        <v>1042</v>
      </c>
      <c r="D991" t="s">
        <v>1192</v>
      </c>
      <c r="E991" t="s">
        <v>1044</v>
      </c>
      <c r="F991" t="s">
        <v>1</v>
      </c>
      <c r="G991" t="s">
        <v>1</v>
      </c>
      <c r="H991" t="s">
        <v>1</v>
      </c>
      <c r="I991" t="s">
        <v>1</v>
      </c>
      <c r="J991" t="s">
        <v>1</v>
      </c>
      <c r="K991" t="s">
        <v>1</v>
      </c>
      <c r="L991" t="s">
        <v>1</v>
      </c>
      <c r="M991" t="s">
        <v>1</v>
      </c>
      <c r="N991" t="s">
        <v>1</v>
      </c>
      <c r="O991" t="s">
        <v>1</v>
      </c>
      <c r="P991" t="s">
        <v>1</v>
      </c>
      <c r="Q991" t="s">
        <v>1</v>
      </c>
      <c r="R991" t="s">
        <v>1</v>
      </c>
      <c r="S991" t="s">
        <v>1</v>
      </c>
      <c r="T991" t="s">
        <v>1</v>
      </c>
      <c r="U991" t="s">
        <v>1</v>
      </c>
      <c r="V991" t="s">
        <v>1</v>
      </c>
      <c r="W991" t="s">
        <v>1</v>
      </c>
      <c r="X991" t="s">
        <v>1</v>
      </c>
      <c r="Y991" t="s">
        <v>1</v>
      </c>
      <c r="Z991" t="s">
        <v>1</v>
      </c>
      <c r="AA991" t="s">
        <v>1</v>
      </c>
      <c r="AB991" t="s">
        <v>1</v>
      </c>
      <c r="AC991" t="s">
        <v>1</v>
      </c>
      <c r="AD991" t="s">
        <v>1</v>
      </c>
      <c r="AE991" t="s">
        <v>1</v>
      </c>
      <c r="AF991" t="s">
        <v>1</v>
      </c>
      <c r="AG991" t="s">
        <v>1</v>
      </c>
      <c r="AH991" t="s">
        <v>1</v>
      </c>
      <c r="AI991" t="s">
        <v>1</v>
      </c>
      <c r="AJ991" t="s">
        <v>1</v>
      </c>
      <c r="AK991" t="s">
        <v>1</v>
      </c>
      <c r="AL991" t="s">
        <v>1</v>
      </c>
      <c r="AM991" t="s">
        <v>1</v>
      </c>
      <c r="AN991" t="s">
        <v>1</v>
      </c>
      <c r="AO991">
        <v>40.826099999999997</v>
      </c>
      <c r="AP991">
        <v>46.013399999999997</v>
      </c>
      <c r="AQ991">
        <v>42.546399999999998</v>
      </c>
      <c r="AR991">
        <v>41.191800000000001</v>
      </c>
      <c r="AS991">
        <v>40.748100000000001</v>
      </c>
      <c r="AT991">
        <v>39.065600000000003</v>
      </c>
      <c r="AU991">
        <v>40.548200000000001</v>
      </c>
      <c r="AV991">
        <v>40.002800000000001</v>
      </c>
      <c r="AW991">
        <v>40.2331</v>
      </c>
      <c r="AX991">
        <v>38.941200000000002</v>
      </c>
      <c r="AY991">
        <v>39.454500000000003</v>
      </c>
      <c r="AZ991">
        <v>40.957299999999996</v>
      </c>
      <c r="BA991">
        <v>40.862299999999998</v>
      </c>
      <c r="BB991">
        <v>42.526600000000002</v>
      </c>
      <c r="BC991">
        <v>42.434800000000003</v>
      </c>
      <c r="BD991">
        <v>43.204900000000002</v>
      </c>
      <c r="BE991">
        <v>41.755099999999999</v>
      </c>
      <c r="BF991">
        <v>39.677900000000001</v>
      </c>
      <c r="BG991">
        <v>38.761800000000001</v>
      </c>
      <c r="BH991">
        <v>38.775500000000001</v>
      </c>
      <c r="BI991">
        <v>38.737099999999998</v>
      </c>
    </row>
    <row r="992" spans="1:61" hidden="1">
      <c r="A992" t="s">
        <v>1221</v>
      </c>
      <c r="B992" t="s">
        <v>45</v>
      </c>
      <c r="C992" t="s">
        <v>1042</v>
      </c>
      <c r="D992" t="s">
        <v>1192</v>
      </c>
      <c r="E992" t="s">
        <v>1044</v>
      </c>
      <c r="F992" t="s">
        <v>1</v>
      </c>
      <c r="G992" t="s">
        <v>1</v>
      </c>
      <c r="H992" t="s">
        <v>1</v>
      </c>
      <c r="I992" t="s">
        <v>1</v>
      </c>
      <c r="J992" t="s">
        <v>1</v>
      </c>
      <c r="K992" t="s">
        <v>1</v>
      </c>
      <c r="L992" t="s">
        <v>1</v>
      </c>
      <c r="M992" t="s">
        <v>1</v>
      </c>
      <c r="N992" t="s">
        <v>1</v>
      </c>
      <c r="O992" t="s">
        <v>1</v>
      </c>
      <c r="P992" t="s">
        <v>1</v>
      </c>
      <c r="Q992" t="s">
        <v>1</v>
      </c>
      <c r="R992" t="s">
        <v>1</v>
      </c>
      <c r="S992" t="s">
        <v>1</v>
      </c>
      <c r="T992" t="s">
        <v>1</v>
      </c>
      <c r="U992" t="s">
        <v>1</v>
      </c>
      <c r="V992" t="s">
        <v>1</v>
      </c>
      <c r="W992">
        <v>26.5944</v>
      </c>
      <c r="X992">
        <v>29.3688</v>
      </c>
      <c r="Y992">
        <v>29.119499999999999</v>
      </c>
      <c r="Z992">
        <v>31.053899999999999</v>
      </c>
      <c r="AA992">
        <v>32.2074</v>
      </c>
      <c r="AB992">
        <v>31.959</v>
      </c>
      <c r="AC992">
        <v>29.750399999999999</v>
      </c>
      <c r="AD992">
        <v>27.9558</v>
      </c>
      <c r="AE992">
        <v>29.612500000000001</v>
      </c>
      <c r="AF992">
        <v>29.3568</v>
      </c>
      <c r="AG992">
        <v>29.735299999999999</v>
      </c>
      <c r="AH992">
        <v>29.577000000000002</v>
      </c>
      <c r="AI992">
        <v>30.8126</v>
      </c>
      <c r="AJ992">
        <v>31.992100000000001</v>
      </c>
      <c r="AK992">
        <v>34.632199999999997</v>
      </c>
      <c r="AL992">
        <v>35.802799999999998</v>
      </c>
      <c r="AM992">
        <v>36.8065</v>
      </c>
      <c r="AN992">
        <v>35.542900000000003</v>
      </c>
      <c r="AO992">
        <v>35.1982</v>
      </c>
      <c r="AP992">
        <v>36.599400000000003</v>
      </c>
      <c r="AQ992">
        <v>37.244799999999998</v>
      </c>
      <c r="AR992">
        <v>38.4786</v>
      </c>
      <c r="AS992">
        <v>39.125900000000001</v>
      </c>
      <c r="AT992">
        <v>39.742100000000001</v>
      </c>
      <c r="AU992">
        <v>41.593200000000003</v>
      </c>
      <c r="AV992">
        <v>41.098199999999999</v>
      </c>
      <c r="AW992">
        <v>41.6417</v>
      </c>
      <c r="AX992">
        <v>42.661799999999999</v>
      </c>
      <c r="AY992">
        <v>43.854799999999997</v>
      </c>
      <c r="AZ992">
        <v>42.637300000000003</v>
      </c>
      <c r="BA992">
        <v>42.560099999999998</v>
      </c>
      <c r="BB992">
        <v>42.839500000000001</v>
      </c>
      <c r="BC992">
        <v>46.579099999999997</v>
      </c>
      <c r="BD992">
        <v>49.3735</v>
      </c>
      <c r="BE992">
        <v>45.511899999999997</v>
      </c>
      <c r="BF992">
        <v>41.746200000000002</v>
      </c>
      <c r="BG992">
        <v>42.443100000000001</v>
      </c>
      <c r="BH992">
        <v>41.4955</v>
      </c>
      <c r="BI992">
        <v>40.574399999999997</v>
      </c>
    </row>
    <row r="993" spans="1:61" hidden="1">
      <c r="A993" t="s">
        <v>1222</v>
      </c>
      <c r="B993" t="s">
        <v>46</v>
      </c>
      <c r="C993" t="s">
        <v>1042</v>
      </c>
      <c r="D993" t="s">
        <v>1192</v>
      </c>
      <c r="E993" t="s">
        <v>1044</v>
      </c>
      <c r="F993" t="s">
        <v>1</v>
      </c>
      <c r="G993" t="s">
        <v>1</v>
      </c>
      <c r="H993" t="s">
        <v>1</v>
      </c>
      <c r="I993" t="s">
        <v>1</v>
      </c>
      <c r="J993" t="s">
        <v>1</v>
      </c>
      <c r="K993" t="s">
        <v>1</v>
      </c>
      <c r="L993" t="s">
        <v>1</v>
      </c>
      <c r="M993" t="s">
        <v>1</v>
      </c>
      <c r="N993" t="s">
        <v>1</v>
      </c>
      <c r="O993" t="s">
        <v>1</v>
      </c>
      <c r="P993" t="s">
        <v>1</v>
      </c>
      <c r="Q993" t="s">
        <v>1</v>
      </c>
      <c r="R993" t="s">
        <v>1</v>
      </c>
      <c r="S993" t="s">
        <v>1</v>
      </c>
      <c r="T993" t="s">
        <v>1</v>
      </c>
      <c r="U993" t="s">
        <v>1</v>
      </c>
      <c r="V993" t="s">
        <v>1</v>
      </c>
      <c r="W993" t="s">
        <v>1</v>
      </c>
      <c r="X993" t="s">
        <v>1</v>
      </c>
      <c r="Y993" t="s">
        <v>1</v>
      </c>
      <c r="Z993" t="s">
        <v>1</v>
      </c>
      <c r="AA993" t="s">
        <v>1</v>
      </c>
      <c r="AB993" t="s">
        <v>1</v>
      </c>
      <c r="AC993" t="s">
        <v>1</v>
      </c>
      <c r="AD993" t="s">
        <v>1</v>
      </c>
      <c r="AE993" t="s">
        <v>1</v>
      </c>
      <c r="AF993" t="s">
        <v>1</v>
      </c>
      <c r="AG993" t="s">
        <v>1</v>
      </c>
      <c r="AH993" t="s">
        <v>1</v>
      </c>
      <c r="AI993" t="s">
        <v>1</v>
      </c>
      <c r="AJ993" t="s">
        <v>1</v>
      </c>
      <c r="AK993" t="s">
        <v>1</v>
      </c>
      <c r="AL993" t="s">
        <v>1</v>
      </c>
      <c r="AM993" t="s">
        <v>1</v>
      </c>
      <c r="AN993" t="s">
        <v>1</v>
      </c>
      <c r="AO993">
        <v>34.305599999999998</v>
      </c>
      <c r="AP993">
        <v>33.4559</v>
      </c>
      <c r="AQ993">
        <v>30.248000000000001</v>
      </c>
      <c r="AR993">
        <v>30.613299999999999</v>
      </c>
      <c r="AS993">
        <v>32.023299999999999</v>
      </c>
      <c r="AT993">
        <v>32.401200000000003</v>
      </c>
      <c r="AU993">
        <v>30.884799999999998</v>
      </c>
      <c r="AV993">
        <v>31.1112</v>
      </c>
      <c r="AW993">
        <v>30.8367</v>
      </c>
      <c r="AX993">
        <v>32.588500000000003</v>
      </c>
      <c r="AY993">
        <v>32.862400000000001</v>
      </c>
      <c r="AZ993">
        <v>36.654299999999999</v>
      </c>
      <c r="BA993">
        <v>40.493000000000002</v>
      </c>
      <c r="BB993">
        <v>43.174399999999999</v>
      </c>
      <c r="BC993">
        <v>40.290300000000002</v>
      </c>
      <c r="BD993">
        <v>37.8855</v>
      </c>
      <c r="BE993">
        <v>37.124099999999999</v>
      </c>
      <c r="BF993">
        <v>33.6265</v>
      </c>
      <c r="BG993">
        <v>32.445099999999996</v>
      </c>
      <c r="BH993">
        <v>32.4086</v>
      </c>
      <c r="BI993">
        <v>32.429900000000004</v>
      </c>
    </row>
    <row r="994" spans="1:61" hidden="1">
      <c r="A994" t="s">
        <v>1223</v>
      </c>
      <c r="B994" t="s">
        <v>47</v>
      </c>
      <c r="C994" t="s">
        <v>1042</v>
      </c>
      <c r="D994" t="s">
        <v>1192</v>
      </c>
      <c r="E994" t="s">
        <v>1044</v>
      </c>
      <c r="F994" t="s">
        <v>1</v>
      </c>
      <c r="G994" t="s">
        <v>1</v>
      </c>
      <c r="H994" t="s">
        <v>1</v>
      </c>
      <c r="I994" t="s">
        <v>1</v>
      </c>
      <c r="J994" t="s">
        <v>1</v>
      </c>
      <c r="K994" t="s">
        <v>1</v>
      </c>
      <c r="L994" t="s">
        <v>1</v>
      </c>
      <c r="M994" t="s">
        <v>1</v>
      </c>
      <c r="N994" t="s">
        <v>1</v>
      </c>
      <c r="O994" t="s">
        <v>1</v>
      </c>
      <c r="P994" t="s">
        <v>1</v>
      </c>
      <c r="Q994" t="s">
        <v>1</v>
      </c>
      <c r="R994" t="s">
        <v>1</v>
      </c>
      <c r="S994" t="s">
        <v>1</v>
      </c>
      <c r="T994" t="s">
        <v>1</v>
      </c>
      <c r="U994" t="s">
        <v>1</v>
      </c>
      <c r="V994" t="s">
        <v>1</v>
      </c>
      <c r="W994" t="s">
        <v>1</v>
      </c>
      <c r="X994" t="s">
        <v>1</v>
      </c>
      <c r="Y994" t="s">
        <v>1</v>
      </c>
      <c r="Z994" t="s">
        <v>1</v>
      </c>
      <c r="AA994" t="s">
        <v>1</v>
      </c>
      <c r="AB994" t="s">
        <v>1</v>
      </c>
      <c r="AC994" t="s">
        <v>1</v>
      </c>
      <c r="AD994" t="s">
        <v>1</v>
      </c>
      <c r="AE994" t="s">
        <v>1</v>
      </c>
      <c r="AF994" t="s">
        <v>1</v>
      </c>
      <c r="AG994" t="s">
        <v>1</v>
      </c>
      <c r="AH994" t="s">
        <v>1</v>
      </c>
      <c r="AI994" t="s">
        <v>1</v>
      </c>
      <c r="AJ994" t="s">
        <v>1</v>
      </c>
      <c r="AK994" t="s">
        <v>1</v>
      </c>
      <c r="AL994" t="s">
        <v>1</v>
      </c>
      <c r="AM994" t="s">
        <v>1</v>
      </c>
      <c r="AN994" t="s">
        <v>1</v>
      </c>
      <c r="AO994">
        <v>49.994799999999998</v>
      </c>
      <c r="AP994">
        <v>41.6432</v>
      </c>
      <c r="AQ994">
        <v>41.9557</v>
      </c>
      <c r="AR994">
        <v>42.716900000000003</v>
      </c>
      <c r="AS994">
        <v>43.767699999999998</v>
      </c>
      <c r="AT994">
        <v>44.11</v>
      </c>
      <c r="AU994">
        <v>44.412399999999998</v>
      </c>
      <c r="AV994">
        <v>43.436100000000003</v>
      </c>
      <c r="AW994">
        <v>43.328800000000001</v>
      </c>
      <c r="AX994">
        <v>43.432200000000002</v>
      </c>
      <c r="AY994">
        <v>43.429299999999998</v>
      </c>
      <c r="AZ994">
        <v>44.357700000000001</v>
      </c>
      <c r="BA994">
        <v>44.816200000000002</v>
      </c>
      <c r="BB994">
        <v>47.648400000000002</v>
      </c>
      <c r="BC994">
        <v>47.084099999999999</v>
      </c>
      <c r="BD994">
        <v>47.868499999999997</v>
      </c>
      <c r="BE994">
        <v>48.1614</v>
      </c>
      <c r="BF994">
        <v>45.070399999999999</v>
      </c>
      <c r="BG994">
        <v>55.090899999999998</v>
      </c>
      <c r="BH994">
        <v>45.189599999999999</v>
      </c>
      <c r="BI994">
        <v>43.848500000000001</v>
      </c>
    </row>
    <row r="995" spans="1:61" hidden="1">
      <c r="A995" t="s">
        <v>1224</v>
      </c>
      <c r="B995" t="s">
        <v>48</v>
      </c>
      <c r="C995" t="s">
        <v>1042</v>
      </c>
      <c r="D995" t="s">
        <v>1192</v>
      </c>
      <c r="E995" t="s">
        <v>1044</v>
      </c>
      <c r="F995" t="s">
        <v>1</v>
      </c>
      <c r="G995" t="s">
        <v>1</v>
      </c>
      <c r="H995" t="s">
        <v>1</v>
      </c>
      <c r="I995" t="s">
        <v>1</v>
      </c>
      <c r="J995" t="s">
        <v>1</v>
      </c>
      <c r="K995" t="s">
        <v>1</v>
      </c>
      <c r="L995" t="s">
        <v>1</v>
      </c>
      <c r="M995" t="s">
        <v>1</v>
      </c>
      <c r="N995" t="s">
        <v>1</v>
      </c>
      <c r="O995" t="s">
        <v>1</v>
      </c>
      <c r="P995" t="s">
        <v>1</v>
      </c>
      <c r="Q995" t="s">
        <v>1</v>
      </c>
      <c r="R995" t="s">
        <v>1</v>
      </c>
      <c r="S995" t="s">
        <v>1</v>
      </c>
      <c r="T995" t="s">
        <v>1</v>
      </c>
      <c r="U995" t="s">
        <v>1</v>
      </c>
      <c r="V995" t="s">
        <v>1</v>
      </c>
      <c r="W995" t="s">
        <v>1</v>
      </c>
      <c r="X995" t="s">
        <v>1</v>
      </c>
      <c r="Y995" t="s">
        <v>1</v>
      </c>
      <c r="Z995" t="s">
        <v>1</v>
      </c>
      <c r="AA995" t="s">
        <v>1</v>
      </c>
      <c r="AB995" t="s">
        <v>1</v>
      </c>
      <c r="AC995" t="s">
        <v>1</v>
      </c>
      <c r="AD995" t="s">
        <v>1</v>
      </c>
      <c r="AE995" t="s">
        <v>1</v>
      </c>
      <c r="AF995" t="s">
        <v>1</v>
      </c>
      <c r="AG995" t="s">
        <v>1</v>
      </c>
      <c r="AH995" t="s">
        <v>1</v>
      </c>
      <c r="AI995" t="s">
        <v>1</v>
      </c>
      <c r="AJ995" t="s">
        <v>1</v>
      </c>
      <c r="AK995" t="s">
        <v>1</v>
      </c>
      <c r="AL995" t="s">
        <v>1</v>
      </c>
      <c r="AM995" t="s">
        <v>1</v>
      </c>
      <c r="AN995" t="s">
        <v>1</v>
      </c>
      <c r="AO995">
        <v>45.889299999999999</v>
      </c>
      <c r="AP995">
        <v>52.1006</v>
      </c>
      <c r="AQ995">
        <v>47.619199999999999</v>
      </c>
      <c r="AR995">
        <v>44.472900000000003</v>
      </c>
      <c r="AS995">
        <v>44.4253</v>
      </c>
      <c r="AT995">
        <v>46.833399999999997</v>
      </c>
      <c r="AU995">
        <v>38.856699999999996</v>
      </c>
      <c r="AV995">
        <v>39.965600000000002</v>
      </c>
      <c r="AW995">
        <v>36.150300000000001</v>
      </c>
      <c r="AX995">
        <v>34.146000000000001</v>
      </c>
      <c r="AY995">
        <v>35.621000000000002</v>
      </c>
      <c r="AZ995">
        <v>35.822899999999997</v>
      </c>
      <c r="BA995">
        <v>35.989600000000003</v>
      </c>
      <c r="BB995">
        <v>37.521099999999997</v>
      </c>
      <c r="BC995">
        <v>40.213299999999997</v>
      </c>
      <c r="BD995">
        <v>38.994300000000003</v>
      </c>
      <c r="BE995">
        <v>37.773299999999999</v>
      </c>
      <c r="BF995">
        <v>36.389299999999999</v>
      </c>
      <c r="BG995">
        <v>36.034100000000002</v>
      </c>
      <c r="BH995">
        <v>35.203099999999999</v>
      </c>
      <c r="BI995">
        <v>34.924999999999997</v>
      </c>
    </row>
    <row r="996" spans="1:61" hidden="1">
      <c r="A996" t="s">
        <v>1225</v>
      </c>
      <c r="B996" t="s">
        <v>49</v>
      </c>
      <c r="C996" t="s">
        <v>1042</v>
      </c>
      <c r="D996" t="s">
        <v>1192</v>
      </c>
      <c r="E996" t="s">
        <v>1044</v>
      </c>
      <c r="F996" t="s">
        <v>1</v>
      </c>
      <c r="G996" t="s">
        <v>1</v>
      </c>
      <c r="H996" t="s">
        <v>1</v>
      </c>
      <c r="I996" t="s">
        <v>1</v>
      </c>
      <c r="J996" t="s">
        <v>1</v>
      </c>
      <c r="K996" t="s">
        <v>1</v>
      </c>
      <c r="L996" t="s">
        <v>1</v>
      </c>
      <c r="M996" t="s">
        <v>1</v>
      </c>
      <c r="N996" t="s">
        <v>1</v>
      </c>
      <c r="O996" t="s">
        <v>1</v>
      </c>
      <c r="P996" t="s">
        <v>1</v>
      </c>
      <c r="Q996" t="s">
        <v>1</v>
      </c>
      <c r="R996" t="s">
        <v>1</v>
      </c>
      <c r="S996" t="s">
        <v>1</v>
      </c>
      <c r="T996" t="s">
        <v>1</v>
      </c>
      <c r="U996">
        <v>39.198300000000003</v>
      </c>
      <c r="V996">
        <v>39.028300000000002</v>
      </c>
      <c r="W996">
        <v>39.2423</v>
      </c>
      <c r="X996">
        <v>38.637500000000003</v>
      </c>
      <c r="Y996">
        <v>39.152799999999999</v>
      </c>
      <c r="Z996">
        <v>39.819499999999998</v>
      </c>
      <c r="AA996">
        <v>39.894500000000001</v>
      </c>
      <c r="AB996">
        <v>41.331099999999999</v>
      </c>
      <c r="AC996">
        <v>42.7988</v>
      </c>
      <c r="AD996">
        <v>42.760899999999999</v>
      </c>
      <c r="AE996">
        <v>44.854700000000001</v>
      </c>
      <c r="AF996">
        <v>45.7331</v>
      </c>
      <c r="AG996">
        <v>47.226300000000002</v>
      </c>
      <c r="AH996">
        <v>47.535499999999999</v>
      </c>
      <c r="AI996">
        <v>47.524000000000001</v>
      </c>
      <c r="AJ996">
        <v>50.8018</v>
      </c>
      <c r="AK996">
        <v>54.9435</v>
      </c>
      <c r="AL996">
        <v>56.116900000000001</v>
      </c>
      <c r="AM996">
        <v>55.034999999999997</v>
      </c>
      <c r="AN996">
        <v>55.251300000000001</v>
      </c>
      <c r="AO996">
        <v>54.5274</v>
      </c>
      <c r="AP996">
        <v>53.344499999999996</v>
      </c>
      <c r="AQ996">
        <v>51.744399999999999</v>
      </c>
      <c r="AR996">
        <v>49.764200000000002</v>
      </c>
      <c r="AS996">
        <v>49.295699999999997</v>
      </c>
      <c r="AT996">
        <v>47.068300000000001</v>
      </c>
      <c r="AU996">
        <v>46.380400000000002</v>
      </c>
      <c r="AV996">
        <v>47.044499999999999</v>
      </c>
      <c r="AW996">
        <v>47.893599999999999</v>
      </c>
      <c r="AX996">
        <v>48.797800000000002</v>
      </c>
      <c r="AY996">
        <v>49.285699999999999</v>
      </c>
      <c r="AZ996">
        <v>49.7654</v>
      </c>
      <c r="BA996">
        <v>50.479700000000001</v>
      </c>
      <c r="BB996">
        <v>51.640799999999999</v>
      </c>
      <c r="BC996">
        <v>52.088900000000002</v>
      </c>
      <c r="BD996">
        <v>53.472099999999998</v>
      </c>
      <c r="BE996">
        <v>54.288699999999999</v>
      </c>
      <c r="BF996">
        <v>54.940800000000003</v>
      </c>
      <c r="BG996">
        <v>55.740699999999997</v>
      </c>
      <c r="BH996">
        <v>56.124400000000001</v>
      </c>
      <c r="BI996">
        <v>56.252899999999997</v>
      </c>
    </row>
    <row r="997" spans="1:61" hidden="1">
      <c r="A997" t="s">
        <v>1226</v>
      </c>
      <c r="B997" t="s">
        <v>50</v>
      </c>
      <c r="C997" t="s">
        <v>1042</v>
      </c>
      <c r="D997" t="s">
        <v>1192</v>
      </c>
      <c r="E997" t="s">
        <v>1044</v>
      </c>
      <c r="F997" t="s">
        <v>1</v>
      </c>
      <c r="G997" t="s">
        <v>1</v>
      </c>
      <c r="H997" t="s">
        <v>1</v>
      </c>
      <c r="I997" t="s">
        <v>1</v>
      </c>
      <c r="J997" t="s">
        <v>1</v>
      </c>
      <c r="K997" t="s">
        <v>1</v>
      </c>
      <c r="L997" t="s">
        <v>1</v>
      </c>
      <c r="M997" t="s">
        <v>1</v>
      </c>
      <c r="N997" t="s">
        <v>1</v>
      </c>
      <c r="O997" t="s">
        <v>1</v>
      </c>
      <c r="P997" t="s">
        <v>1</v>
      </c>
      <c r="Q997" t="s">
        <v>1</v>
      </c>
      <c r="R997" t="s">
        <v>1</v>
      </c>
      <c r="S997" t="s">
        <v>1</v>
      </c>
      <c r="T997" t="s">
        <v>1</v>
      </c>
      <c r="U997" t="s">
        <v>1</v>
      </c>
      <c r="V997" t="s">
        <v>1</v>
      </c>
      <c r="W997" t="s">
        <v>1</v>
      </c>
      <c r="X997" t="s">
        <v>1</v>
      </c>
      <c r="Y997" t="s">
        <v>1</v>
      </c>
      <c r="Z997" t="s">
        <v>1</v>
      </c>
      <c r="AA997" t="s">
        <v>1</v>
      </c>
      <c r="AB997" t="s">
        <v>1</v>
      </c>
      <c r="AC997" t="s">
        <v>1</v>
      </c>
      <c r="AD997" t="s">
        <v>1</v>
      </c>
      <c r="AE997" t="s">
        <v>1</v>
      </c>
      <c r="AF997" t="s">
        <v>1</v>
      </c>
      <c r="AG997" t="s">
        <v>1</v>
      </c>
      <c r="AH997" t="s">
        <v>1</v>
      </c>
      <c r="AI997" t="s">
        <v>1</v>
      </c>
      <c r="AJ997" t="s">
        <v>1</v>
      </c>
      <c r="AK997" t="s">
        <v>1</v>
      </c>
      <c r="AL997" t="s">
        <v>1</v>
      </c>
      <c r="AM997">
        <v>62.039200000000001</v>
      </c>
      <c r="AN997">
        <v>60.980200000000004</v>
      </c>
      <c r="AO997">
        <v>58.580399999999997</v>
      </c>
      <c r="AP997">
        <v>56.001199999999997</v>
      </c>
      <c r="AQ997">
        <v>54.038699999999999</v>
      </c>
      <c r="AR997">
        <v>53.704500000000003</v>
      </c>
      <c r="AS997">
        <v>54.658299999999997</v>
      </c>
      <c r="AT997">
        <v>53.020099999999999</v>
      </c>
      <c r="AU997">
        <v>52.149099999999997</v>
      </c>
      <c r="AV997">
        <v>52.600099999999998</v>
      </c>
      <c r="AW997">
        <v>53.133099999999999</v>
      </c>
      <c r="AX997">
        <v>53.0199</v>
      </c>
      <c r="AY997">
        <v>53.0062</v>
      </c>
      <c r="AZ997">
        <v>53.232799999999997</v>
      </c>
      <c r="BA997">
        <v>52.1723</v>
      </c>
      <c r="BB997">
        <v>51.228299999999997</v>
      </c>
      <c r="BC997">
        <v>50.184800000000003</v>
      </c>
      <c r="BD997">
        <v>50.577800000000003</v>
      </c>
      <c r="BE997">
        <v>50.327300000000001</v>
      </c>
      <c r="BF997">
        <v>50.398899999999998</v>
      </c>
      <c r="BG997">
        <v>51.1355</v>
      </c>
      <c r="BH997">
        <v>51.168100000000003</v>
      </c>
      <c r="BI997">
        <v>50.995100000000001</v>
      </c>
    </row>
    <row r="998" spans="1:61" hidden="1">
      <c r="A998" t="s">
        <v>1227</v>
      </c>
      <c r="B998" t="s">
        <v>51</v>
      </c>
      <c r="C998" t="s">
        <v>1042</v>
      </c>
      <c r="D998" t="s">
        <v>1192</v>
      </c>
      <c r="E998" t="s">
        <v>1044</v>
      </c>
      <c r="F998" t="s">
        <v>1</v>
      </c>
      <c r="G998" t="s">
        <v>1</v>
      </c>
      <c r="H998" t="s">
        <v>1</v>
      </c>
      <c r="I998" t="s">
        <v>1</v>
      </c>
      <c r="J998" t="s">
        <v>1</v>
      </c>
      <c r="K998" t="s">
        <v>1</v>
      </c>
      <c r="L998" t="s">
        <v>1</v>
      </c>
      <c r="M998" t="s">
        <v>1</v>
      </c>
      <c r="N998" t="s">
        <v>1</v>
      </c>
      <c r="O998" t="s">
        <v>1</v>
      </c>
      <c r="P998" t="s">
        <v>1</v>
      </c>
      <c r="Q998" t="s">
        <v>1</v>
      </c>
      <c r="R998" t="s">
        <v>1</v>
      </c>
      <c r="S998" t="s">
        <v>1</v>
      </c>
      <c r="T998" t="s">
        <v>1</v>
      </c>
      <c r="U998" t="s">
        <v>1</v>
      </c>
      <c r="V998" t="s">
        <v>1</v>
      </c>
      <c r="W998" t="s">
        <v>1</v>
      </c>
      <c r="X998" t="s">
        <v>1</v>
      </c>
      <c r="Y998" t="s">
        <v>1</v>
      </c>
      <c r="Z998" t="s">
        <v>1</v>
      </c>
      <c r="AA998" t="s">
        <v>1</v>
      </c>
      <c r="AB998" t="s">
        <v>1</v>
      </c>
      <c r="AC998" t="s">
        <v>1</v>
      </c>
      <c r="AD998" t="s">
        <v>1</v>
      </c>
      <c r="AE998" t="s">
        <v>1</v>
      </c>
      <c r="AF998">
        <v>39.851399999999998</v>
      </c>
      <c r="AG998">
        <v>38.776400000000002</v>
      </c>
      <c r="AH998">
        <v>37.471899999999998</v>
      </c>
      <c r="AI998">
        <v>36.758600000000001</v>
      </c>
      <c r="AJ998">
        <v>37.804299999999998</v>
      </c>
      <c r="AK998">
        <v>38.464100000000002</v>
      </c>
      <c r="AL998">
        <v>40.050400000000003</v>
      </c>
      <c r="AM998">
        <v>40.150700000000001</v>
      </c>
      <c r="AN998">
        <v>39.898299999999999</v>
      </c>
      <c r="AO998">
        <v>39.156300000000002</v>
      </c>
      <c r="AP998">
        <v>37.712299999999999</v>
      </c>
      <c r="AQ998">
        <v>36.353999999999999</v>
      </c>
      <c r="AR998">
        <v>35.610199999999999</v>
      </c>
      <c r="AS998">
        <v>35.6755</v>
      </c>
      <c r="AT998">
        <v>34.065199999999997</v>
      </c>
      <c r="AU998">
        <v>37.556399999999996</v>
      </c>
      <c r="AV998">
        <v>38.666600000000003</v>
      </c>
      <c r="AW998">
        <v>40.188400000000001</v>
      </c>
      <c r="AX998">
        <v>41.343299999999999</v>
      </c>
      <c r="AY998">
        <v>42.475200000000001</v>
      </c>
      <c r="AZ998">
        <v>43.185600000000001</v>
      </c>
      <c r="BA998">
        <v>43.654499999999999</v>
      </c>
      <c r="BB998">
        <v>46.3643</v>
      </c>
      <c r="BC998">
        <v>47.491</v>
      </c>
      <c r="BD998">
        <v>45.797899999999998</v>
      </c>
      <c r="BE998">
        <v>43.642800000000001</v>
      </c>
      <c r="BF998">
        <v>43.731099999999998</v>
      </c>
      <c r="BG998">
        <v>42.945099999999996</v>
      </c>
      <c r="BH998">
        <v>42.2196</v>
      </c>
      <c r="BI998">
        <v>41.451900000000002</v>
      </c>
    </row>
    <row r="999" spans="1:61" hidden="1">
      <c r="A999" t="s">
        <v>1228</v>
      </c>
      <c r="B999" t="s">
        <v>150</v>
      </c>
      <c r="C999" t="s">
        <v>1042</v>
      </c>
      <c r="D999" t="s">
        <v>1229</v>
      </c>
      <c r="E999" t="s">
        <v>1044</v>
      </c>
      <c r="F999" t="s">
        <v>1</v>
      </c>
      <c r="G999" t="s">
        <v>1</v>
      </c>
      <c r="H999" t="s">
        <v>1</v>
      </c>
      <c r="I999" t="s">
        <v>1</v>
      </c>
      <c r="J999" t="s">
        <v>1</v>
      </c>
      <c r="K999" t="s">
        <v>1</v>
      </c>
      <c r="L999" t="s">
        <v>1</v>
      </c>
      <c r="M999" t="s">
        <v>1</v>
      </c>
      <c r="N999" t="s">
        <v>1</v>
      </c>
      <c r="O999" t="s">
        <v>1</v>
      </c>
      <c r="P999" t="s">
        <v>1</v>
      </c>
      <c r="Q999" t="s">
        <v>1</v>
      </c>
      <c r="R999" t="s">
        <v>1</v>
      </c>
      <c r="S999" t="s">
        <v>1</v>
      </c>
      <c r="T999" t="s">
        <v>1</v>
      </c>
      <c r="U999" t="s">
        <v>1</v>
      </c>
      <c r="V999" t="s">
        <v>1</v>
      </c>
      <c r="W999" t="s">
        <v>1</v>
      </c>
      <c r="X999" t="s">
        <v>1</v>
      </c>
      <c r="Y999" t="s">
        <v>1</v>
      </c>
      <c r="Z999" t="s">
        <v>1</v>
      </c>
      <c r="AA999" t="s">
        <v>1</v>
      </c>
      <c r="AB999" t="s">
        <v>1</v>
      </c>
      <c r="AC999" t="s">
        <v>1</v>
      </c>
      <c r="AD999" t="s">
        <v>1</v>
      </c>
      <c r="AE999" t="s">
        <v>1</v>
      </c>
      <c r="AF999" t="s">
        <v>1</v>
      </c>
      <c r="AG999" t="s">
        <v>1</v>
      </c>
      <c r="AH999" t="s">
        <v>1</v>
      </c>
      <c r="AI999" t="s">
        <v>1</v>
      </c>
      <c r="AJ999" t="s">
        <v>1</v>
      </c>
      <c r="AK999" t="s">
        <v>1</v>
      </c>
      <c r="AL999" t="s">
        <v>1</v>
      </c>
      <c r="AM999" t="s">
        <v>1</v>
      </c>
      <c r="AN999" t="s">
        <v>1</v>
      </c>
      <c r="AO999" t="s">
        <v>1</v>
      </c>
      <c r="AP999" t="s">
        <v>1</v>
      </c>
      <c r="AQ999" t="s">
        <v>1</v>
      </c>
      <c r="AR999" t="s">
        <v>1</v>
      </c>
      <c r="AS999" t="s">
        <v>1</v>
      </c>
      <c r="AT999" t="s">
        <v>1</v>
      </c>
      <c r="AU999">
        <v>0.55049999999999999</v>
      </c>
      <c r="AV999">
        <v>4.1500000000000002E-2</v>
      </c>
      <c r="AW999">
        <v>-0.31209999999999999</v>
      </c>
      <c r="AX999">
        <v>2.06E-2</v>
      </c>
      <c r="AY999">
        <v>0.22589999999999999</v>
      </c>
      <c r="AZ999">
        <v>1.1628000000000001</v>
      </c>
      <c r="BA999">
        <v>2.1324999999999998</v>
      </c>
      <c r="BB999">
        <v>1.7318</v>
      </c>
      <c r="BC999">
        <v>-1.1489</v>
      </c>
      <c r="BD999">
        <v>-0.5161</v>
      </c>
      <c r="BE999">
        <v>-5.7700000000000001E-2</v>
      </c>
      <c r="BF999">
        <v>-0.66549999999999998</v>
      </c>
      <c r="BG999">
        <v>-1.0621</v>
      </c>
      <c r="BH999">
        <v>-0.73029999999999995</v>
      </c>
      <c r="BI999">
        <v>-0.25679999999999997</v>
      </c>
    </row>
    <row r="1000" spans="1:61" hidden="1">
      <c r="A1000" t="s">
        <v>1230</v>
      </c>
      <c r="B1000" t="s">
        <v>155</v>
      </c>
      <c r="C1000" t="s">
        <v>1042</v>
      </c>
      <c r="D1000" t="s">
        <v>1229</v>
      </c>
      <c r="E1000" t="s">
        <v>1044</v>
      </c>
      <c r="F1000" t="s">
        <v>1</v>
      </c>
      <c r="G1000" t="s">
        <v>1</v>
      </c>
      <c r="H1000" t="s">
        <v>1</v>
      </c>
      <c r="I1000" t="s">
        <v>1</v>
      </c>
      <c r="J1000" t="s">
        <v>1</v>
      </c>
      <c r="K1000" t="s">
        <v>1</v>
      </c>
      <c r="L1000" t="s">
        <v>1</v>
      </c>
      <c r="M1000" t="s">
        <v>1</v>
      </c>
      <c r="N1000" t="s">
        <v>1</v>
      </c>
      <c r="O1000" t="s">
        <v>1</v>
      </c>
      <c r="P1000" t="s">
        <v>1</v>
      </c>
      <c r="Q1000" t="s">
        <v>1</v>
      </c>
      <c r="R1000" t="s">
        <v>1</v>
      </c>
      <c r="S1000" t="s">
        <v>1</v>
      </c>
      <c r="T1000" t="s">
        <v>1</v>
      </c>
      <c r="U1000" t="s">
        <v>1</v>
      </c>
      <c r="V1000" t="s">
        <v>1</v>
      </c>
      <c r="W1000" t="s">
        <v>1</v>
      </c>
      <c r="X1000" t="s">
        <v>1</v>
      </c>
      <c r="Y1000" t="s">
        <v>1</v>
      </c>
      <c r="Z1000" t="s">
        <v>1</v>
      </c>
      <c r="AA1000" t="s">
        <v>1</v>
      </c>
      <c r="AB1000" t="s">
        <v>1</v>
      </c>
      <c r="AC1000" t="s">
        <v>1</v>
      </c>
      <c r="AD1000" t="s">
        <v>1</v>
      </c>
      <c r="AE1000" t="s">
        <v>1</v>
      </c>
      <c r="AF1000" t="s">
        <v>1</v>
      </c>
      <c r="AG1000" t="s">
        <v>1</v>
      </c>
      <c r="AH1000" t="s">
        <v>1</v>
      </c>
      <c r="AI1000" t="s">
        <v>1</v>
      </c>
      <c r="AJ1000" t="s">
        <v>1</v>
      </c>
      <c r="AK1000" t="s">
        <v>1</v>
      </c>
      <c r="AL1000" t="s">
        <v>1</v>
      </c>
      <c r="AM1000" t="s">
        <v>1</v>
      </c>
      <c r="AN1000" t="s">
        <v>1</v>
      </c>
      <c r="AO1000">
        <v>-0.35189999999999999</v>
      </c>
      <c r="AP1000">
        <v>-0.61660000000000004</v>
      </c>
      <c r="AQ1000">
        <v>-0.43540000000000001</v>
      </c>
      <c r="AR1000">
        <v>-0.2351</v>
      </c>
      <c r="AS1000">
        <v>-2.6200000000000001E-2</v>
      </c>
      <c r="AT1000">
        <v>0.59450000000000003</v>
      </c>
      <c r="AU1000">
        <v>0.55569999999999997</v>
      </c>
      <c r="AV1000">
        <v>4.4200000000000003E-2</v>
      </c>
      <c r="AW1000">
        <v>-0.3125</v>
      </c>
      <c r="AX1000">
        <v>0.02</v>
      </c>
      <c r="AY1000">
        <v>0.22389999999999999</v>
      </c>
      <c r="AZ1000">
        <v>1.1603000000000001</v>
      </c>
      <c r="BA1000">
        <v>2.1284000000000001</v>
      </c>
      <c r="BB1000">
        <v>1.7241</v>
      </c>
      <c r="BC1000">
        <v>-1.155</v>
      </c>
      <c r="BD1000">
        <v>-0.5161</v>
      </c>
      <c r="BE1000">
        <v>-5.62E-2</v>
      </c>
      <c r="BF1000">
        <v>-0.66410000000000002</v>
      </c>
      <c r="BG1000">
        <v>-1.0613999999999999</v>
      </c>
      <c r="BH1000">
        <v>-0.72850000000000004</v>
      </c>
      <c r="BI1000">
        <v>-0.25490000000000002</v>
      </c>
    </row>
    <row r="1001" spans="1:61" hidden="1">
      <c r="A1001" t="s">
        <v>1231</v>
      </c>
      <c r="B1001" t="s">
        <v>157</v>
      </c>
      <c r="C1001" t="s">
        <v>1042</v>
      </c>
      <c r="D1001" t="s">
        <v>1229</v>
      </c>
      <c r="E1001" t="s">
        <v>1044</v>
      </c>
      <c r="F1001" t="s">
        <v>1</v>
      </c>
      <c r="G1001" t="s">
        <v>1</v>
      </c>
      <c r="H1001" t="s">
        <v>1</v>
      </c>
      <c r="I1001" t="s">
        <v>1</v>
      </c>
      <c r="J1001" t="s">
        <v>1</v>
      </c>
      <c r="K1001" t="s">
        <v>1</v>
      </c>
      <c r="L1001" t="s">
        <v>1</v>
      </c>
      <c r="M1001" t="s">
        <v>1</v>
      </c>
      <c r="N1001" t="s">
        <v>1</v>
      </c>
      <c r="O1001" t="s">
        <v>1</v>
      </c>
      <c r="P1001" t="s">
        <v>1</v>
      </c>
      <c r="Q1001" t="s">
        <v>1</v>
      </c>
      <c r="R1001" t="s">
        <v>1</v>
      </c>
      <c r="S1001" t="s">
        <v>1</v>
      </c>
      <c r="T1001" t="s">
        <v>1</v>
      </c>
      <c r="U1001" t="s">
        <v>1</v>
      </c>
      <c r="V1001" t="s">
        <v>1</v>
      </c>
      <c r="W1001" t="s">
        <v>1</v>
      </c>
      <c r="X1001" t="s">
        <v>1</v>
      </c>
      <c r="Y1001" t="s">
        <v>1</v>
      </c>
      <c r="Z1001" t="s">
        <v>1</v>
      </c>
      <c r="AA1001" t="s">
        <v>1</v>
      </c>
      <c r="AB1001" t="s">
        <v>1</v>
      </c>
      <c r="AC1001" t="s">
        <v>1</v>
      </c>
      <c r="AD1001" t="s">
        <v>1</v>
      </c>
      <c r="AE1001" t="s">
        <v>1</v>
      </c>
      <c r="AF1001" t="s">
        <v>1</v>
      </c>
      <c r="AG1001" t="s">
        <v>1</v>
      </c>
      <c r="AH1001" t="s">
        <v>1</v>
      </c>
      <c r="AI1001" t="s">
        <v>1</v>
      </c>
      <c r="AJ1001" t="s">
        <v>1</v>
      </c>
      <c r="AK1001" t="s">
        <v>1</v>
      </c>
      <c r="AL1001" t="s">
        <v>1</v>
      </c>
      <c r="AM1001" t="s">
        <v>1</v>
      </c>
      <c r="AN1001" t="s">
        <v>1</v>
      </c>
      <c r="AO1001">
        <v>-0.36899999999999999</v>
      </c>
      <c r="AP1001">
        <v>-0.64900000000000002</v>
      </c>
      <c r="AQ1001">
        <v>-0.4632</v>
      </c>
      <c r="AR1001">
        <v>-0.24859999999999999</v>
      </c>
      <c r="AS1001">
        <v>-1.83E-2</v>
      </c>
      <c r="AT1001">
        <v>0.63019999999999998</v>
      </c>
      <c r="AU1001">
        <v>0.61729999999999996</v>
      </c>
      <c r="AV1001">
        <v>0.1009</v>
      </c>
      <c r="AW1001">
        <v>-0.28239999999999998</v>
      </c>
      <c r="AX1001">
        <v>3.6499999999999998E-2</v>
      </c>
      <c r="AY1001">
        <v>0.2329</v>
      </c>
      <c r="AZ1001">
        <v>1.1633</v>
      </c>
      <c r="BA1001">
        <v>2.1297000000000001</v>
      </c>
      <c r="BB1001">
        <v>1.6566000000000001</v>
      </c>
      <c r="BC1001">
        <v>-1.2453000000000001</v>
      </c>
      <c r="BD1001">
        <v>-0.55200000000000005</v>
      </c>
      <c r="BE1001">
        <v>-7.8100000000000003E-2</v>
      </c>
      <c r="BF1001">
        <v>-0.68879999999999997</v>
      </c>
      <c r="BG1001">
        <v>-1.0879000000000001</v>
      </c>
      <c r="BH1001">
        <v>-0.73860000000000003</v>
      </c>
      <c r="BI1001">
        <v>-0.24779999999999999</v>
      </c>
    </row>
    <row r="1002" spans="1:61" hidden="1">
      <c r="A1002" t="s">
        <v>1232</v>
      </c>
      <c r="B1002" t="s">
        <v>159</v>
      </c>
      <c r="C1002" t="s">
        <v>1042</v>
      </c>
      <c r="D1002" t="s">
        <v>1229</v>
      </c>
      <c r="E1002" t="s">
        <v>1044</v>
      </c>
      <c r="F1002" t="s">
        <v>1</v>
      </c>
      <c r="G1002" t="s">
        <v>1</v>
      </c>
      <c r="H1002" t="s">
        <v>1</v>
      </c>
      <c r="I1002" t="s">
        <v>1</v>
      </c>
      <c r="J1002" t="s">
        <v>1</v>
      </c>
      <c r="K1002" t="s">
        <v>1</v>
      </c>
      <c r="L1002" t="s">
        <v>1</v>
      </c>
      <c r="M1002" t="s">
        <v>1</v>
      </c>
      <c r="N1002" t="s">
        <v>1</v>
      </c>
      <c r="O1002" t="s">
        <v>1</v>
      </c>
      <c r="P1002" t="s">
        <v>1</v>
      </c>
      <c r="Q1002" t="s">
        <v>1</v>
      </c>
      <c r="R1002" t="s">
        <v>1</v>
      </c>
      <c r="S1002" t="s">
        <v>1</v>
      </c>
      <c r="T1002" t="s">
        <v>1</v>
      </c>
      <c r="U1002" t="s">
        <v>1</v>
      </c>
      <c r="V1002" t="s">
        <v>1</v>
      </c>
      <c r="W1002" t="s">
        <v>1</v>
      </c>
      <c r="X1002" t="s">
        <v>1</v>
      </c>
      <c r="Y1002" t="s">
        <v>1</v>
      </c>
      <c r="Z1002" t="s">
        <v>1</v>
      </c>
      <c r="AA1002" t="s">
        <v>1</v>
      </c>
      <c r="AB1002" t="s">
        <v>1</v>
      </c>
      <c r="AC1002" t="s">
        <v>1</v>
      </c>
      <c r="AD1002" t="s">
        <v>1</v>
      </c>
      <c r="AE1002" t="s">
        <v>1</v>
      </c>
      <c r="AF1002" t="s">
        <v>1</v>
      </c>
      <c r="AG1002" t="s">
        <v>1</v>
      </c>
      <c r="AH1002" t="s">
        <v>1</v>
      </c>
      <c r="AI1002" t="s">
        <v>1</v>
      </c>
      <c r="AJ1002" t="s">
        <v>1</v>
      </c>
      <c r="AK1002" t="s">
        <v>1</v>
      </c>
      <c r="AL1002" t="s">
        <v>1</v>
      </c>
      <c r="AM1002" t="s">
        <v>1</v>
      </c>
      <c r="AN1002" t="s">
        <v>1</v>
      </c>
      <c r="AO1002">
        <v>-0.35039999999999999</v>
      </c>
      <c r="AP1002">
        <v>-0.69110000000000005</v>
      </c>
      <c r="AQ1002">
        <v>-0.55310000000000004</v>
      </c>
      <c r="AR1002">
        <v>-0.32440000000000002</v>
      </c>
      <c r="AS1002">
        <v>-4.65E-2</v>
      </c>
      <c r="AT1002">
        <v>0.64929999999999999</v>
      </c>
      <c r="AU1002">
        <v>0.75280000000000002</v>
      </c>
      <c r="AV1002">
        <v>0.18709999999999999</v>
      </c>
      <c r="AW1002">
        <v>-0.40539999999999998</v>
      </c>
      <c r="AX1002">
        <v>-0.123</v>
      </c>
      <c r="AY1002">
        <v>-1.52E-2</v>
      </c>
      <c r="AZ1002">
        <v>1.0082</v>
      </c>
      <c r="BA1002">
        <v>2.0175000000000001</v>
      </c>
      <c r="BB1002">
        <v>1.7217</v>
      </c>
      <c r="BC1002">
        <v>-1.1137999999999999</v>
      </c>
      <c r="BD1002">
        <v>-0.41760000000000003</v>
      </c>
      <c r="BE1002">
        <v>0.12230000000000001</v>
      </c>
      <c r="BF1002">
        <v>-0.52939999999999998</v>
      </c>
      <c r="BG1002">
        <v>-1.0773999999999999</v>
      </c>
      <c r="BH1002">
        <v>-0.81040000000000001</v>
      </c>
      <c r="BI1002">
        <v>-0.34339999999999998</v>
      </c>
    </row>
    <row r="1003" spans="1:61" hidden="1">
      <c r="A1003" t="s">
        <v>1233</v>
      </c>
      <c r="B1003" t="s">
        <v>161</v>
      </c>
      <c r="C1003" t="s">
        <v>1042</v>
      </c>
      <c r="D1003" t="s">
        <v>1229</v>
      </c>
      <c r="E1003" t="s">
        <v>1044</v>
      </c>
      <c r="F1003" t="s">
        <v>1</v>
      </c>
      <c r="G1003" t="s">
        <v>1</v>
      </c>
      <c r="H1003" t="s">
        <v>1</v>
      </c>
      <c r="I1003" t="s">
        <v>1</v>
      </c>
      <c r="J1003" t="s">
        <v>1</v>
      </c>
      <c r="K1003" t="s">
        <v>1</v>
      </c>
      <c r="L1003" t="s">
        <v>1</v>
      </c>
      <c r="M1003" t="s">
        <v>1</v>
      </c>
      <c r="N1003" t="s">
        <v>1</v>
      </c>
      <c r="O1003" t="s">
        <v>1</v>
      </c>
      <c r="P1003" t="s">
        <v>1</v>
      </c>
      <c r="Q1003" t="s">
        <v>1</v>
      </c>
      <c r="R1003" t="s">
        <v>1</v>
      </c>
      <c r="S1003" t="s">
        <v>1</v>
      </c>
      <c r="T1003" t="s">
        <v>1</v>
      </c>
      <c r="U1003" t="s">
        <v>1</v>
      </c>
      <c r="V1003" t="s">
        <v>1</v>
      </c>
      <c r="W1003" t="s">
        <v>1</v>
      </c>
      <c r="X1003" t="s">
        <v>1</v>
      </c>
      <c r="Y1003" t="s">
        <v>1</v>
      </c>
      <c r="Z1003" t="s">
        <v>1</v>
      </c>
      <c r="AA1003" t="s">
        <v>1</v>
      </c>
      <c r="AB1003" t="s">
        <v>1</v>
      </c>
      <c r="AC1003" t="s">
        <v>1</v>
      </c>
      <c r="AD1003" t="s">
        <v>1</v>
      </c>
      <c r="AE1003" t="s">
        <v>1</v>
      </c>
      <c r="AF1003" t="s">
        <v>1</v>
      </c>
      <c r="AG1003" t="s">
        <v>1</v>
      </c>
      <c r="AH1003" t="s">
        <v>1</v>
      </c>
      <c r="AI1003" t="s">
        <v>1</v>
      </c>
      <c r="AJ1003" t="s">
        <v>1</v>
      </c>
      <c r="AK1003" t="s">
        <v>1</v>
      </c>
      <c r="AL1003" t="s">
        <v>1</v>
      </c>
      <c r="AM1003" t="s">
        <v>1</v>
      </c>
      <c r="AN1003" t="s">
        <v>1</v>
      </c>
      <c r="AO1003">
        <v>-0.3508</v>
      </c>
      <c r="AP1003">
        <v>-0.69130000000000003</v>
      </c>
      <c r="AQ1003">
        <v>-0.55389999999999995</v>
      </c>
      <c r="AR1003">
        <v>-0.32479999999999998</v>
      </c>
      <c r="AS1003">
        <v>-4.5499999999999999E-2</v>
      </c>
      <c r="AT1003">
        <v>0.65159999999999996</v>
      </c>
      <c r="AU1003">
        <v>0.75529999999999997</v>
      </c>
      <c r="AV1003">
        <v>0.18870000000000001</v>
      </c>
      <c r="AW1003">
        <v>-0.40510000000000002</v>
      </c>
      <c r="AX1003">
        <v>-0.1236</v>
      </c>
      <c r="AY1003">
        <v>-1.7999999999999999E-2</v>
      </c>
      <c r="AZ1003">
        <v>1.0028999999999999</v>
      </c>
      <c r="BA1003">
        <v>2.0082</v>
      </c>
      <c r="BB1003">
        <v>1.7158</v>
      </c>
      <c r="BC1003">
        <v>-1.1106</v>
      </c>
      <c r="BD1003">
        <v>-0.41160000000000002</v>
      </c>
      <c r="BE1003">
        <v>0.12770000000000001</v>
      </c>
      <c r="BF1003">
        <v>-0.52749999999999997</v>
      </c>
      <c r="BG1003">
        <v>-1.0787</v>
      </c>
      <c r="BH1003">
        <v>-0.81279999999999997</v>
      </c>
      <c r="BI1003">
        <v>-0.34699999999999998</v>
      </c>
    </row>
    <row r="1004" spans="1:61" hidden="1">
      <c r="A1004" t="s">
        <v>1234</v>
      </c>
      <c r="B1004" t="s">
        <v>23</v>
      </c>
      <c r="C1004" t="s">
        <v>1042</v>
      </c>
      <c r="D1004" t="s">
        <v>1229</v>
      </c>
      <c r="E1004" t="s">
        <v>1044</v>
      </c>
      <c r="F1004" t="s">
        <v>1</v>
      </c>
      <c r="G1004" t="s">
        <v>1</v>
      </c>
      <c r="H1004" t="s">
        <v>1</v>
      </c>
      <c r="I1004" t="s">
        <v>1</v>
      </c>
      <c r="J1004" t="s">
        <v>1</v>
      </c>
      <c r="K1004" t="s">
        <v>1</v>
      </c>
      <c r="L1004" t="s">
        <v>1</v>
      </c>
      <c r="M1004" t="s">
        <v>1</v>
      </c>
      <c r="N1004" t="s">
        <v>1</v>
      </c>
      <c r="O1004" t="s">
        <v>1</v>
      </c>
      <c r="P1004" t="s">
        <v>1</v>
      </c>
      <c r="Q1004" t="s">
        <v>1</v>
      </c>
      <c r="R1004" t="s">
        <v>1</v>
      </c>
      <c r="S1004" t="s">
        <v>1</v>
      </c>
      <c r="T1004" t="s">
        <v>1</v>
      </c>
      <c r="U1004" t="s">
        <v>1</v>
      </c>
      <c r="V1004" t="s">
        <v>1</v>
      </c>
      <c r="W1004" t="s">
        <v>1</v>
      </c>
      <c r="X1004" t="s">
        <v>1</v>
      </c>
      <c r="Y1004" t="s">
        <v>1</v>
      </c>
      <c r="Z1004" t="s">
        <v>1</v>
      </c>
      <c r="AA1004" t="s">
        <v>1</v>
      </c>
      <c r="AB1004" t="s">
        <v>1</v>
      </c>
      <c r="AC1004" t="s">
        <v>1</v>
      </c>
      <c r="AD1004" t="s">
        <v>1</v>
      </c>
      <c r="AE1004" t="s">
        <v>1</v>
      </c>
      <c r="AF1004" t="s">
        <v>1</v>
      </c>
      <c r="AG1004" t="s">
        <v>1</v>
      </c>
      <c r="AH1004" t="s">
        <v>1</v>
      </c>
      <c r="AI1004" t="s">
        <v>1</v>
      </c>
      <c r="AJ1004" t="s">
        <v>1</v>
      </c>
      <c r="AK1004" t="s">
        <v>1</v>
      </c>
      <c r="AL1004" t="s">
        <v>1</v>
      </c>
      <c r="AM1004" t="s">
        <v>1</v>
      </c>
      <c r="AN1004" t="s">
        <v>1</v>
      </c>
      <c r="AO1004">
        <v>-0.35210000000000002</v>
      </c>
      <c r="AP1004">
        <v>-0.69669999999999999</v>
      </c>
      <c r="AQ1004">
        <v>-0.56040000000000001</v>
      </c>
      <c r="AR1004">
        <v>-0.32929999999999998</v>
      </c>
      <c r="AS1004">
        <v>-4.3799999999999999E-2</v>
      </c>
      <c r="AT1004">
        <v>0.66059999999999997</v>
      </c>
      <c r="AU1004">
        <v>0.76849999999999996</v>
      </c>
      <c r="AV1004">
        <v>0.19769999999999999</v>
      </c>
      <c r="AW1004">
        <v>-0.4</v>
      </c>
      <c r="AX1004">
        <v>-0.1171</v>
      </c>
      <c r="AY1004">
        <v>-1.6500000000000001E-2</v>
      </c>
      <c r="AZ1004">
        <v>1.0024999999999999</v>
      </c>
      <c r="BA1004">
        <v>1.9963</v>
      </c>
      <c r="BB1004">
        <v>1.6933</v>
      </c>
      <c r="BC1004">
        <v>-1.1246</v>
      </c>
      <c r="BD1004">
        <v>-0.4199</v>
      </c>
      <c r="BE1004">
        <v>0.12379999999999999</v>
      </c>
      <c r="BF1004">
        <v>-0.53349999999999997</v>
      </c>
      <c r="BG1004">
        <v>-1.0831999999999999</v>
      </c>
      <c r="BH1004">
        <v>-0.81110000000000004</v>
      </c>
      <c r="BI1004">
        <v>-0.34379999999999999</v>
      </c>
    </row>
    <row r="1005" spans="1:61" hidden="1">
      <c r="A1005" t="s">
        <v>1235</v>
      </c>
      <c r="B1005" t="s">
        <v>24</v>
      </c>
      <c r="C1005" t="s">
        <v>1042</v>
      </c>
      <c r="D1005" t="s">
        <v>1229</v>
      </c>
      <c r="E1005" t="s">
        <v>1044</v>
      </c>
      <c r="F1005" t="s">
        <v>1</v>
      </c>
      <c r="G1005" t="s">
        <v>1</v>
      </c>
      <c r="H1005" t="s">
        <v>1</v>
      </c>
      <c r="I1005" t="s">
        <v>1</v>
      </c>
      <c r="J1005" t="s">
        <v>1</v>
      </c>
      <c r="K1005" t="s">
        <v>1</v>
      </c>
      <c r="L1005" t="s">
        <v>1</v>
      </c>
      <c r="M1005" t="s">
        <v>1</v>
      </c>
      <c r="N1005" t="s">
        <v>1</v>
      </c>
      <c r="O1005" t="s">
        <v>1</v>
      </c>
      <c r="P1005">
        <v>0.23350000000000001</v>
      </c>
      <c r="Q1005">
        <v>1.6E-2</v>
      </c>
      <c r="R1005">
        <v>0.38600000000000001</v>
      </c>
      <c r="S1005">
        <v>1.1912</v>
      </c>
      <c r="T1005">
        <v>1.4211</v>
      </c>
      <c r="U1005">
        <v>-0.35139999999999999</v>
      </c>
      <c r="V1005">
        <v>0.76270000000000004</v>
      </c>
      <c r="W1005">
        <v>-0.1195</v>
      </c>
      <c r="X1005">
        <v>6.0699999999999997E-2</v>
      </c>
      <c r="Y1005">
        <v>0.1173</v>
      </c>
      <c r="Z1005">
        <v>1.2173</v>
      </c>
      <c r="AA1005">
        <v>0.20849999999999999</v>
      </c>
      <c r="AB1005">
        <v>-0.38229999999999997</v>
      </c>
      <c r="AC1005">
        <v>-1.1056999999999999</v>
      </c>
      <c r="AD1005">
        <v>-0.81030000000000002</v>
      </c>
      <c r="AE1005">
        <v>-0.9284</v>
      </c>
      <c r="AF1005">
        <v>-1.0190999999999999</v>
      </c>
      <c r="AG1005">
        <v>-0.92989999999999995</v>
      </c>
      <c r="AH1005">
        <v>0.14960000000000001</v>
      </c>
      <c r="AI1005">
        <v>0.62749999999999995</v>
      </c>
      <c r="AJ1005">
        <v>0.96989999999999998</v>
      </c>
      <c r="AK1005">
        <v>0.83079999999999998</v>
      </c>
      <c r="AL1005">
        <v>0.54120000000000001</v>
      </c>
      <c r="AM1005">
        <v>-0.83420000000000005</v>
      </c>
      <c r="AN1005">
        <v>-0.40839999999999999</v>
      </c>
      <c r="AO1005">
        <v>-0.35809999999999997</v>
      </c>
      <c r="AP1005">
        <v>-0.74129999999999996</v>
      </c>
      <c r="AQ1005">
        <v>-0.1346</v>
      </c>
      <c r="AR1005">
        <v>-0.29980000000000001</v>
      </c>
      <c r="AS1005">
        <v>0.22020000000000001</v>
      </c>
      <c r="AT1005">
        <v>0.81120000000000003</v>
      </c>
      <c r="AU1005">
        <v>0.31890000000000002</v>
      </c>
      <c r="AV1005">
        <v>-5.8299999999999998E-2</v>
      </c>
      <c r="AW1005">
        <v>-0.67749999999999999</v>
      </c>
      <c r="AX1005">
        <v>8.9800000000000005E-2</v>
      </c>
      <c r="AY1005">
        <v>0.10730000000000001</v>
      </c>
      <c r="AZ1005">
        <v>0.70020000000000004</v>
      </c>
      <c r="BA1005">
        <v>1.5045999999999999</v>
      </c>
      <c r="BB1005">
        <v>1.3440000000000001</v>
      </c>
      <c r="BC1005">
        <v>-0.86399999999999999</v>
      </c>
      <c r="BD1005">
        <v>-0.18740000000000001</v>
      </c>
      <c r="BE1005">
        <v>0.219</v>
      </c>
      <c r="BF1005">
        <v>-0.41189999999999999</v>
      </c>
      <c r="BG1005">
        <v>-0.83930000000000005</v>
      </c>
      <c r="BH1005">
        <v>-0.64729999999999999</v>
      </c>
      <c r="BI1005">
        <v>-0.4259</v>
      </c>
    </row>
    <row r="1006" spans="1:61" hidden="1">
      <c r="A1006" t="s">
        <v>1236</v>
      </c>
      <c r="B1006" t="s">
        <v>25</v>
      </c>
      <c r="C1006" t="s">
        <v>1042</v>
      </c>
      <c r="D1006" t="s">
        <v>1229</v>
      </c>
      <c r="E1006" t="s">
        <v>1044</v>
      </c>
      <c r="F1006" t="s">
        <v>1</v>
      </c>
      <c r="G1006" t="s">
        <v>1</v>
      </c>
      <c r="H1006" t="s">
        <v>1</v>
      </c>
      <c r="I1006" t="s">
        <v>1</v>
      </c>
      <c r="J1006" t="s">
        <v>1</v>
      </c>
      <c r="K1006" t="s">
        <v>1</v>
      </c>
      <c r="L1006" t="s">
        <v>1</v>
      </c>
      <c r="M1006" t="s">
        <v>1</v>
      </c>
      <c r="N1006" t="s">
        <v>1</v>
      </c>
      <c r="O1006" t="s">
        <v>1</v>
      </c>
      <c r="P1006" t="s">
        <v>1</v>
      </c>
      <c r="Q1006" t="s">
        <v>1</v>
      </c>
      <c r="R1006" t="s">
        <v>1</v>
      </c>
      <c r="S1006" t="s">
        <v>1</v>
      </c>
      <c r="T1006" t="s">
        <v>1</v>
      </c>
      <c r="U1006" t="s">
        <v>1</v>
      </c>
      <c r="V1006" t="s">
        <v>1</v>
      </c>
      <c r="W1006" t="s">
        <v>1</v>
      </c>
      <c r="X1006" t="s">
        <v>1</v>
      </c>
      <c r="Y1006" t="s">
        <v>1</v>
      </c>
      <c r="Z1006" t="s">
        <v>1</v>
      </c>
      <c r="AA1006" t="s">
        <v>1</v>
      </c>
      <c r="AB1006" t="s">
        <v>1</v>
      </c>
      <c r="AC1006" t="s">
        <v>1</v>
      </c>
      <c r="AD1006" t="s">
        <v>1</v>
      </c>
      <c r="AE1006" t="s">
        <v>1</v>
      </c>
      <c r="AF1006" t="s">
        <v>1</v>
      </c>
      <c r="AG1006" t="s">
        <v>1</v>
      </c>
      <c r="AH1006" t="s">
        <v>1</v>
      </c>
      <c r="AI1006" t="s">
        <v>1</v>
      </c>
      <c r="AJ1006" t="s">
        <v>1</v>
      </c>
      <c r="AK1006" t="s">
        <v>1</v>
      </c>
      <c r="AL1006" t="s">
        <v>1</v>
      </c>
      <c r="AM1006" t="s">
        <v>1</v>
      </c>
      <c r="AN1006" t="s">
        <v>1</v>
      </c>
      <c r="AO1006">
        <v>3.1772</v>
      </c>
      <c r="AP1006">
        <v>-0.1192</v>
      </c>
      <c r="AQ1006">
        <v>-1.0195000000000001</v>
      </c>
      <c r="AR1006">
        <v>-0.87190000000000001</v>
      </c>
      <c r="AS1006">
        <v>-1.3546</v>
      </c>
      <c r="AT1006">
        <v>-0.91639999999999999</v>
      </c>
      <c r="AU1006">
        <v>-1.0439000000000001</v>
      </c>
      <c r="AV1006">
        <v>-0.96350000000000002</v>
      </c>
      <c r="AW1006">
        <v>-0.6694</v>
      </c>
      <c r="AX1006">
        <v>-1.4E-3</v>
      </c>
      <c r="AY1006">
        <v>0.60419999999999996</v>
      </c>
      <c r="AZ1006">
        <v>1.3616999999999999</v>
      </c>
      <c r="BA1006">
        <v>2.2549000000000001</v>
      </c>
      <c r="BB1006">
        <v>3.2583000000000002</v>
      </c>
      <c r="BC1006">
        <v>0.44600000000000001</v>
      </c>
      <c r="BD1006">
        <v>-0.1421</v>
      </c>
      <c r="BE1006">
        <v>-0.1603</v>
      </c>
      <c r="BF1006">
        <v>-0.49709999999999999</v>
      </c>
      <c r="BG1006">
        <v>-0.69569999999999999</v>
      </c>
      <c r="BH1006">
        <v>-0.60150000000000003</v>
      </c>
      <c r="BI1006">
        <v>-0.41110000000000002</v>
      </c>
    </row>
    <row r="1007" spans="1:61" hidden="1">
      <c r="A1007" t="s">
        <v>1237</v>
      </c>
      <c r="B1007" t="s">
        <v>26</v>
      </c>
      <c r="C1007" t="s">
        <v>1042</v>
      </c>
      <c r="D1007" t="s">
        <v>1229</v>
      </c>
      <c r="E1007" t="s">
        <v>1044</v>
      </c>
      <c r="F1007" t="s">
        <v>1</v>
      </c>
      <c r="G1007" t="s">
        <v>1</v>
      </c>
      <c r="H1007" t="s">
        <v>1</v>
      </c>
      <c r="I1007" t="s">
        <v>1</v>
      </c>
      <c r="J1007" t="s">
        <v>1</v>
      </c>
      <c r="K1007" t="s">
        <v>1</v>
      </c>
      <c r="L1007" t="s">
        <v>1</v>
      </c>
      <c r="M1007" t="s">
        <v>1</v>
      </c>
      <c r="N1007" t="s">
        <v>1</v>
      </c>
      <c r="O1007" t="s">
        <v>1</v>
      </c>
      <c r="P1007" t="s">
        <v>1</v>
      </c>
      <c r="Q1007" t="s">
        <v>1</v>
      </c>
      <c r="R1007" t="s">
        <v>1</v>
      </c>
      <c r="S1007" t="s">
        <v>1</v>
      </c>
      <c r="T1007" t="s">
        <v>1</v>
      </c>
      <c r="U1007" t="s">
        <v>1</v>
      </c>
      <c r="V1007" t="s">
        <v>1</v>
      </c>
      <c r="W1007" t="s">
        <v>1</v>
      </c>
      <c r="X1007" t="s">
        <v>1</v>
      </c>
      <c r="Y1007" t="s">
        <v>1</v>
      </c>
      <c r="Z1007" t="s">
        <v>1</v>
      </c>
      <c r="AA1007" t="s">
        <v>1</v>
      </c>
      <c r="AB1007" t="s">
        <v>1</v>
      </c>
      <c r="AC1007" t="s">
        <v>1</v>
      </c>
      <c r="AD1007" t="s">
        <v>1</v>
      </c>
      <c r="AE1007" t="s">
        <v>1</v>
      </c>
      <c r="AF1007" t="s">
        <v>1</v>
      </c>
      <c r="AG1007" t="s">
        <v>1</v>
      </c>
      <c r="AH1007" t="s">
        <v>1</v>
      </c>
      <c r="AI1007" t="s">
        <v>1</v>
      </c>
      <c r="AJ1007" t="s">
        <v>1</v>
      </c>
      <c r="AK1007" t="s">
        <v>1</v>
      </c>
      <c r="AL1007" t="s">
        <v>1</v>
      </c>
      <c r="AM1007" t="s">
        <v>1</v>
      </c>
      <c r="AN1007" t="s">
        <v>1</v>
      </c>
      <c r="AO1007">
        <v>0.58009999999999995</v>
      </c>
      <c r="AP1007">
        <v>1.1385000000000001</v>
      </c>
      <c r="AQ1007">
        <v>0.1537</v>
      </c>
      <c r="AR1007">
        <v>-0.66590000000000005</v>
      </c>
      <c r="AS1007">
        <v>-1.0277000000000001</v>
      </c>
      <c r="AT1007">
        <v>-0.69430000000000003</v>
      </c>
      <c r="AU1007">
        <v>-0.91820000000000002</v>
      </c>
      <c r="AV1007">
        <v>-1.3698999999999999</v>
      </c>
      <c r="AW1007">
        <v>-1.2773000000000001</v>
      </c>
      <c r="AX1007">
        <v>-0.85070000000000001</v>
      </c>
      <c r="AY1007">
        <v>0.34229999999999999</v>
      </c>
      <c r="AZ1007">
        <v>1.748</v>
      </c>
      <c r="BA1007">
        <v>2.8220999999999998</v>
      </c>
      <c r="BB1007">
        <v>3.0118</v>
      </c>
      <c r="BC1007">
        <v>0.2344</v>
      </c>
      <c r="BD1007">
        <v>0.45179999999999998</v>
      </c>
      <c r="BE1007">
        <v>0.51739999999999997</v>
      </c>
      <c r="BF1007">
        <v>-0.45829999999999999</v>
      </c>
      <c r="BG1007">
        <v>-1.3493999999999999</v>
      </c>
      <c r="BH1007">
        <v>-1.1292</v>
      </c>
      <c r="BI1007">
        <v>-0.77480000000000004</v>
      </c>
    </row>
    <row r="1008" spans="1:61" hidden="1">
      <c r="A1008" t="s">
        <v>1238</v>
      </c>
      <c r="B1008" t="s">
        <v>27</v>
      </c>
      <c r="C1008" t="s">
        <v>1042</v>
      </c>
      <c r="D1008" t="s">
        <v>1229</v>
      </c>
      <c r="E1008" t="s">
        <v>1044</v>
      </c>
      <c r="F1008" t="s">
        <v>1</v>
      </c>
      <c r="G1008" t="s">
        <v>1</v>
      </c>
      <c r="H1008" t="s">
        <v>1</v>
      </c>
      <c r="I1008" t="s">
        <v>1</v>
      </c>
      <c r="J1008" t="s">
        <v>1</v>
      </c>
      <c r="K1008" t="s">
        <v>1</v>
      </c>
      <c r="L1008" t="s">
        <v>1</v>
      </c>
      <c r="M1008" t="s">
        <v>1</v>
      </c>
      <c r="N1008" t="s">
        <v>1</v>
      </c>
      <c r="O1008" t="s">
        <v>1</v>
      </c>
      <c r="P1008" t="s">
        <v>1</v>
      </c>
      <c r="Q1008">
        <v>0.39510000000000001</v>
      </c>
      <c r="R1008">
        <v>0.85129999999999995</v>
      </c>
      <c r="S1008">
        <v>1.1666000000000001</v>
      </c>
      <c r="T1008">
        <v>-0.1183</v>
      </c>
      <c r="U1008">
        <v>-1.6863999999999999</v>
      </c>
      <c r="V1008">
        <v>-5.2400000000000002E-2</v>
      </c>
      <c r="W1008">
        <v>-0.12859999999999999</v>
      </c>
      <c r="X1008">
        <v>-5.3199999999999997E-2</v>
      </c>
      <c r="Y1008">
        <v>0.82310000000000005</v>
      </c>
      <c r="Z1008">
        <v>-0.41120000000000001</v>
      </c>
      <c r="AA1008">
        <v>-1.9877</v>
      </c>
      <c r="AB1008">
        <v>-1.2232000000000001</v>
      </c>
      <c r="AC1008">
        <v>-0.95940000000000003</v>
      </c>
      <c r="AD1008">
        <v>2.9100000000000001E-2</v>
      </c>
      <c r="AE1008">
        <v>0.89359999999999995</v>
      </c>
      <c r="AF1008">
        <v>2.1585000000000001</v>
      </c>
      <c r="AG1008">
        <v>1.3898999999999999</v>
      </c>
      <c r="AH1008">
        <v>0.37280000000000002</v>
      </c>
      <c r="AI1008">
        <v>-0.32490000000000002</v>
      </c>
      <c r="AJ1008">
        <v>-0.48709999999999998</v>
      </c>
      <c r="AK1008">
        <v>-0.85780000000000001</v>
      </c>
      <c r="AL1008">
        <v>-0.9466</v>
      </c>
      <c r="AM1008">
        <v>-2.2711999999999999</v>
      </c>
      <c r="AN1008">
        <v>-0.56459999999999999</v>
      </c>
      <c r="AO1008">
        <v>-0.2051</v>
      </c>
      <c r="AP1008">
        <v>1.6000000000000001E-3</v>
      </c>
      <c r="AQ1008">
        <v>0.40670000000000001</v>
      </c>
      <c r="AR1008">
        <v>0.29270000000000002</v>
      </c>
      <c r="AS1008">
        <v>0.45350000000000001</v>
      </c>
      <c r="AT1008">
        <v>1.1896</v>
      </c>
      <c r="AU1008">
        <v>0.62109999999999999</v>
      </c>
      <c r="AV1008">
        <v>-0.13569999999999999</v>
      </c>
      <c r="AW1008">
        <v>-0.81859999999999999</v>
      </c>
      <c r="AX1008">
        <v>-0.25030000000000002</v>
      </c>
      <c r="AY1008">
        <v>0.53700000000000003</v>
      </c>
      <c r="AZ1008">
        <v>2.0493999999999999</v>
      </c>
      <c r="BA1008">
        <v>2.6187</v>
      </c>
      <c r="BB1008">
        <v>1.8337000000000001</v>
      </c>
      <c r="BC1008">
        <v>-1.8988</v>
      </c>
      <c r="BD1008">
        <v>-1.2446999999999999</v>
      </c>
      <c r="BE1008">
        <v>-0.78100000000000003</v>
      </c>
      <c r="BF1008">
        <v>-1.2048000000000001</v>
      </c>
      <c r="BG1008">
        <v>-1.232</v>
      </c>
      <c r="BH1008">
        <v>-0.65080000000000005</v>
      </c>
      <c r="BI1008">
        <v>9.35E-2</v>
      </c>
    </row>
    <row r="1009" spans="1:61" hidden="1">
      <c r="A1009" t="s">
        <v>1239</v>
      </c>
      <c r="B1009" t="s">
        <v>28</v>
      </c>
      <c r="C1009" t="s">
        <v>1042</v>
      </c>
      <c r="D1009" t="s">
        <v>1229</v>
      </c>
      <c r="E1009" t="s">
        <v>1044</v>
      </c>
      <c r="F1009" t="s">
        <v>1</v>
      </c>
      <c r="G1009" t="s">
        <v>1</v>
      </c>
      <c r="H1009" t="s">
        <v>1</v>
      </c>
      <c r="I1009" t="s">
        <v>1</v>
      </c>
      <c r="J1009" t="s">
        <v>1</v>
      </c>
      <c r="K1009" t="s">
        <v>1</v>
      </c>
      <c r="L1009" t="s">
        <v>1</v>
      </c>
      <c r="M1009" t="s">
        <v>1</v>
      </c>
      <c r="N1009" t="s">
        <v>1</v>
      </c>
      <c r="O1009" t="s">
        <v>1</v>
      </c>
      <c r="P1009" t="s">
        <v>1</v>
      </c>
      <c r="Q1009" t="s">
        <v>1</v>
      </c>
      <c r="R1009" t="s">
        <v>1</v>
      </c>
      <c r="S1009" t="s">
        <v>1</v>
      </c>
      <c r="T1009" t="s">
        <v>1</v>
      </c>
      <c r="U1009" t="s">
        <v>1</v>
      </c>
      <c r="V1009" t="s">
        <v>1</v>
      </c>
      <c r="W1009" t="s">
        <v>1</v>
      </c>
      <c r="X1009" t="s">
        <v>1</v>
      </c>
      <c r="Y1009" t="s">
        <v>1</v>
      </c>
      <c r="Z1009" t="s">
        <v>1</v>
      </c>
      <c r="AA1009" t="s">
        <v>1</v>
      </c>
      <c r="AB1009" t="s">
        <v>1</v>
      </c>
      <c r="AC1009" t="s">
        <v>1</v>
      </c>
      <c r="AD1009" t="s">
        <v>1</v>
      </c>
      <c r="AE1009" t="s">
        <v>1</v>
      </c>
      <c r="AF1009" t="s">
        <v>1</v>
      </c>
      <c r="AG1009" t="s">
        <v>1</v>
      </c>
      <c r="AH1009" t="s">
        <v>1</v>
      </c>
      <c r="AI1009" t="s">
        <v>1</v>
      </c>
      <c r="AJ1009" t="s">
        <v>1</v>
      </c>
      <c r="AK1009">
        <v>1.9218999999999999</v>
      </c>
      <c r="AL1009">
        <v>1.6840999999999999</v>
      </c>
      <c r="AM1009">
        <v>9.5399999999999999E-2</v>
      </c>
      <c r="AN1009">
        <v>0.26400000000000001</v>
      </c>
      <c r="AO1009">
        <v>0.12379999999999999</v>
      </c>
      <c r="AP1009">
        <v>-0.39639999999999997</v>
      </c>
      <c r="AQ1009">
        <v>-0.38350000000000001</v>
      </c>
      <c r="AR1009">
        <v>-0.26340000000000002</v>
      </c>
      <c r="AS1009">
        <v>-9.8500000000000004E-2</v>
      </c>
      <c r="AT1009">
        <v>0.68710000000000004</v>
      </c>
      <c r="AU1009">
        <v>0.87519999999999998</v>
      </c>
      <c r="AV1009">
        <v>0.16439999999999999</v>
      </c>
      <c r="AW1009">
        <v>-0.72499999999999998</v>
      </c>
      <c r="AX1009">
        <v>-0.74929999999999997</v>
      </c>
      <c r="AY1009">
        <v>-1.0349999999999999</v>
      </c>
      <c r="AZ1009">
        <v>0.31969999999999998</v>
      </c>
      <c r="BA1009">
        <v>1.4716</v>
      </c>
      <c r="BB1009">
        <v>1.4114</v>
      </c>
      <c r="BC1009">
        <v>-2.1936</v>
      </c>
      <c r="BD1009">
        <v>-0.71379999999999999</v>
      </c>
      <c r="BE1009">
        <v>0.4078</v>
      </c>
      <c r="BF1009">
        <v>5.3800000000000001E-2</v>
      </c>
      <c r="BG1009">
        <v>-0.45979999999999999</v>
      </c>
      <c r="BH1009">
        <v>-0.21010000000000001</v>
      </c>
      <c r="BI1009">
        <v>0.1038</v>
      </c>
    </row>
    <row r="1010" spans="1:61" hidden="1">
      <c r="A1010" t="s">
        <v>1240</v>
      </c>
      <c r="B1010" t="s">
        <v>169</v>
      </c>
      <c r="C1010" t="s">
        <v>1042</v>
      </c>
      <c r="D1010" t="s">
        <v>1229</v>
      </c>
      <c r="E1010" t="s">
        <v>1044</v>
      </c>
      <c r="F1010" t="s">
        <v>1</v>
      </c>
      <c r="G1010" t="s">
        <v>1</v>
      </c>
      <c r="H1010" t="s">
        <v>1</v>
      </c>
      <c r="I1010" t="s">
        <v>1</v>
      </c>
      <c r="J1010" t="s">
        <v>1</v>
      </c>
      <c r="K1010" t="s">
        <v>1</v>
      </c>
      <c r="L1010" t="s">
        <v>1</v>
      </c>
      <c r="M1010" t="s">
        <v>1</v>
      </c>
      <c r="N1010" t="s">
        <v>1</v>
      </c>
      <c r="O1010" t="s">
        <v>1</v>
      </c>
      <c r="P1010">
        <v>0.54690000000000005</v>
      </c>
      <c r="Q1010">
        <v>0.35809999999999997</v>
      </c>
      <c r="R1010">
        <v>0.6361</v>
      </c>
      <c r="S1010">
        <v>1.1777</v>
      </c>
      <c r="T1010">
        <v>0.4</v>
      </c>
      <c r="U1010">
        <v>-1.1551</v>
      </c>
      <c r="V1010">
        <v>-0.22259999999999999</v>
      </c>
      <c r="W1010">
        <v>0.1123</v>
      </c>
      <c r="X1010">
        <v>0.37319999999999998</v>
      </c>
      <c r="Y1010">
        <v>1.1665000000000001</v>
      </c>
      <c r="Z1010">
        <v>0.87290000000000001</v>
      </c>
      <c r="AA1010">
        <v>0.23960000000000001</v>
      </c>
      <c r="AB1010">
        <v>-0.7944</v>
      </c>
      <c r="AC1010">
        <v>-0.97750000000000004</v>
      </c>
      <c r="AD1010">
        <v>-0.69540000000000002</v>
      </c>
      <c r="AE1010">
        <v>-0.67290000000000005</v>
      </c>
      <c r="AF1010">
        <v>-0.72260000000000002</v>
      </c>
      <c r="AG1010">
        <v>-1.2056</v>
      </c>
      <c r="AH1010">
        <v>-0.79210000000000003</v>
      </c>
      <c r="AI1010">
        <v>-0.31940000000000002</v>
      </c>
      <c r="AJ1010">
        <v>0.67410000000000003</v>
      </c>
      <c r="AK1010">
        <v>1.7424999999999999</v>
      </c>
      <c r="AL1010" t="s">
        <v>1</v>
      </c>
      <c r="AM1010" t="s">
        <v>1</v>
      </c>
      <c r="AN1010" t="s">
        <v>1</v>
      </c>
      <c r="AO1010" t="s">
        <v>1</v>
      </c>
      <c r="AP1010" t="s">
        <v>1</v>
      </c>
      <c r="AQ1010" t="s">
        <v>1</v>
      </c>
      <c r="AR1010" t="s">
        <v>1</v>
      </c>
      <c r="AS1010" t="s">
        <v>1</v>
      </c>
      <c r="AT1010" t="s">
        <v>1</v>
      </c>
      <c r="AU1010" t="s">
        <v>1</v>
      </c>
      <c r="AV1010" t="s">
        <v>1</v>
      </c>
      <c r="AW1010" t="s">
        <v>1</v>
      </c>
      <c r="AX1010" t="s">
        <v>1</v>
      </c>
      <c r="AY1010" t="s">
        <v>1</v>
      </c>
      <c r="AZ1010" t="s">
        <v>1</v>
      </c>
      <c r="BA1010" t="s">
        <v>1</v>
      </c>
      <c r="BB1010" t="s">
        <v>1</v>
      </c>
      <c r="BC1010" t="s">
        <v>1</v>
      </c>
      <c r="BD1010" t="s">
        <v>1</v>
      </c>
      <c r="BE1010" t="s">
        <v>1</v>
      </c>
      <c r="BF1010" t="s">
        <v>1</v>
      </c>
      <c r="BG1010" t="s">
        <v>1</v>
      </c>
      <c r="BH1010" t="s">
        <v>1</v>
      </c>
      <c r="BI1010" t="s">
        <v>1241</v>
      </c>
    </row>
    <row r="1011" spans="1:61" hidden="1">
      <c r="A1011" t="s">
        <v>1242</v>
      </c>
      <c r="B1011" t="s">
        <v>29</v>
      </c>
      <c r="C1011" t="s">
        <v>1042</v>
      </c>
      <c r="D1011" t="s">
        <v>1229</v>
      </c>
      <c r="E1011" t="s">
        <v>1044</v>
      </c>
      <c r="F1011" t="s">
        <v>1</v>
      </c>
      <c r="G1011" t="s">
        <v>1</v>
      </c>
      <c r="H1011" t="s">
        <v>1</v>
      </c>
      <c r="I1011" t="s">
        <v>1</v>
      </c>
      <c r="J1011" t="s">
        <v>1</v>
      </c>
      <c r="K1011" t="s">
        <v>1</v>
      </c>
      <c r="L1011" t="s">
        <v>1</v>
      </c>
      <c r="M1011" t="s">
        <v>1</v>
      </c>
      <c r="N1011" t="s">
        <v>1</v>
      </c>
      <c r="O1011" t="s">
        <v>1</v>
      </c>
      <c r="P1011" t="s">
        <v>1</v>
      </c>
      <c r="Q1011" t="s">
        <v>1</v>
      </c>
      <c r="R1011" t="s">
        <v>1</v>
      </c>
      <c r="S1011" t="s">
        <v>1</v>
      </c>
      <c r="T1011" t="s">
        <v>1</v>
      </c>
      <c r="U1011" t="s">
        <v>1</v>
      </c>
      <c r="V1011" t="s">
        <v>1</v>
      </c>
      <c r="W1011" t="s">
        <v>1</v>
      </c>
      <c r="X1011" t="s">
        <v>1</v>
      </c>
      <c r="Y1011" t="s">
        <v>1</v>
      </c>
      <c r="Z1011" t="s">
        <v>1</v>
      </c>
      <c r="AA1011" t="s">
        <v>1</v>
      </c>
      <c r="AB1011" t="s">
        <v>1</v>
      </c>
      <c r="AC1011" t="s">
        <v>1</v>
      </c>
      <c r="AD1011" t="s">
        <v>1</v>
      </c>
      <c r="AE1011" t="s">
        <v>1</v>
      </c>
      <c r="AF1011" t="s">
        <v>1</v>
      </c>
      <c r="AG1011" t="s">
        <v>1</v>
      </c>
      <c r="AH1011" t="s">
        <v>1</v>
      </c>
      <c r="AI1011" t="s">
        <v>1</v>
      </c>
      <c r="AJ1011" t="s">
        <v>1</v>
      </c>
      <c r="AK1011" t="s">
        <v>1</v>
      </c>
      <c r="AL1011" t="s">
        <v>1</v>
      </c>
      <c r="AM1011" t="s">
        <v>1</v>
      </c>
      <c r="AN1011" t="s">
        <v>1</v>
      </c>
      <c r="AO1011">
        <v>-0.47049999999999997</v>
      </c>
      <c r="AP1011">
        <v>-0.70689999999999997</v>
      </c>
      <c r="AQ1011">
        <v>0.47989999999999999</v>
      </c>
      <c r="AR1011">
        <v>0.4965</v>
      </c>
      <c r="AS1011">
        <v>-1.3848</v>
      </c>
      <c r="AT1011">
        <v>-0.52039999999999997</v>
      </c>
      <c r="AU1011">
        <v>-0.64739999999999998</v>
      </c>
      <c r="AV1011">
        <v>-0.55700000000000005</v>
      </c>
      <c r="AW1011">
        <v>-4.3400000000000001E-2</v>
      </c>
      <c r="AX1011">
        <v>0.2097</v>
      </c>
      <c r="AY1011">
        <v>1.3452999999999999</v>
      </c>
      <c r="AZ1011">
        <v>3.1063000000000001</v>
      </c>
      <c r="BA1011">
        <v>4.3933999999999997</v>
      </c>
      <c r="BB1011">
        <v>2.1160999999999999</v>
      </c>
      <c r="BC1011">
        <v>-2.9477000000000002</v>
      </c>
      <c r="BD1011">
        <v>-2.7753999999999999</v>
      </c>
      <c r="BE1011">
        <v>-0.71699999999999997</v>
      </c>
      <c r="BF1011">
        <v>-6.88E-2</v>
      </c>
      <c r="BG1011">
        <v>-0.28470000000000001</v>
      </c>
      <c r="BH1011">
        <v>-0.1608</v>
      </c>
      <c r="BI1011">
        <v>0.2959</v>
      </c>
    </row>
    <row r="1012" spans="1:61" hidden="1">
      <c r="A1012" t="s">
        <v>1243</v>
      </c>
      <c r="B1012" t="s">
        <v>30</v>
      </c>
      <c r="C1012" t="s">
        <v>1042</v>
      </c>
      <c r="D1012" t="s">
        <v>1229</v>
      </c>
      <c r="E1012" t="s">
        <v>1044</v>
      </c>
      <c r="F1012" t="s">
        <v>1</v>
      </c>
      <c r="G1012" t="s">
        <v>1</v>
      </c>
      <c r="H1012" t="s">
        <v>1</v>
      </c>
      <c r="I1012" t="s">
        <v>1</v>
      </c>
      <c r="J1012" t="s">
        <v>1</v>
      </c>
      <c r="K1012" t="s">
        <v>1</v>
      </c>
      <c r="L1012" t="s">
        <v>1</v>
      </c>
      <c r="M1012" t="s">
        <v>1</v>
      </c>
      <c r="N1012" t="s">
        <v>1</v>
      </c>
      <c r="O1012" t="s">
        <v>1</v>
      </c>
      <c r="P1012" t="s">
        <v>1</v>
      </c>
      <c r="Q1012" t="s">
        <v>1</v>
      </c>
      <c r="R1012" t="s">
        <v>1</v>
      </c>
      <c r="S1012" t="s">
        <v>1</v>
      </c>
      <c r="T1012" t="s">
        <v>1</v>
      </c>
      <c r="U1012" t="s">
        <v>1</v>
      </c>
      <c r="V1012" t="s">
        <v>1</v>
      </c>
      <c r="W1012" t="s">
        <v>1</v>
      </c>
      <c r="X1012" t="s">
        <v>1</v>
      </c>
      <c r="Y1012" t="s">
        <v>1</v>
      </c>
      <c r="Z1012" t="s">
        <v>1</v>
      </c>
      <c r="AA1012" t="s">
        <v>1</v>
      </c>
      <c r="AB1012" t="s">
        <v>1</v>
      </c>
      <c r="AC1012" t="s">
        <v>1</v>
      </c>
      <c r="AD1012" t="s">
        <v>1</v>
      </c>
      <c r="AE1012">
        <v>-9.1000000000000004E-3</v>
      </c>
      <c r="AF1012">
        <v>-1.393</v>
      </c>
      <c r="AG1012">
        <v>-0.91139999999999999</v>
      </c>
      <c r="AH1012">
        <v>-0.75070000000000003</v>
      </c>
      <c r="AI1012">
        <v>2.23E-2</v>
      </c>
      <c r="AJ1012">
        <v>1.0753999999999999</v>
      </c>
      <c r="AK1012">
        <v>-0.18110000000000001</v>
      </c>
      <c r="AL1012">
        <v>-1.1343000000000001</v>
      </c>
      <c r="AM1012">
        <v>-2.5207999999999999</v>
      </c>
      <c r="AN1012">
        <v>-2.8917000000000002</v>
      </c>
      <c r="AO1012">
        <v>-1.9301999999999999</v>
      </c>
      <c r="AP1012">
        <v>-1.2629999999999999</v>
      </c>
      <c r="AQ1012">
        <v>-0.16689999999999999</v>
      </c>
      <c r="AR1012">
        <v>9.5100000000000004E-2</v>
      </c>
      <c r="AS1012">
        <v>0.98809999999999998</v>
      </c>
      <c r="AT1012">
        <v>1.8452</v>
      </c>
      <c r="AU1012">
        <v>2.0926999999999998</v>
      </c>
      <c r="AV1012">
        <v>1.6835</v>
      </c>
      <c r="AW1012">
        <v>0.82079999999999997</v>
      </c>
      <c r="AX1012">
        <v>0.58960000000000001</v>
      </c>
      <c r="AY1012">
        <v>1.6848000000000001</v>
      </c>
      <c r="AZ1012">
        <v>2.9376000000000002</v>
      </c>
      <c r="BA1012">
        <v>4.3648999999999996</v>
      </c>
      <c r="BB1012">
        <v>2.3713000000000002</v>
      </c>
      <c r="BC1012">
        <v>-1.4890000000000001</v>
      </c>
      <c r="BD1012">
        <v>-2.3329</v>
      </c>
      <c r="BE1012">
        <v>-1.5478000000000001</v>
      </c>
      <c r="BF1012">
        <v>-1.7233000000000001</v>
      </c>
      <c r="BG1012">
        <v>-2.1819000000000002</v>
      </c>
      <c r="BH1012">
        <v>-1.7137</v>
      </c>
      <c r="BI1012">
        <v>-0.72140000000000004</v>
      </c>
    </row>
    <row r="1013" spans="1:61" hidden="1">
      <c r="A1013" t="s">
        <v>1244</v>
      </c>
      <c r="B1013" t="s">
        <v>31</v>
      </c>
      <c r="C1013" t="s">
        <v>1042</v>
      </c>
      <c r="D1013" t="s">
        <v>1229</v>
      </c>
      <c r="E1013" t="s">
        <v>1044</v>
      </c>
      <c r="F1013" t="s">
        <v>1</v>
      </c>
      <c r="G1013" t="s">
        <v>1</v>
      </c>
      <c r="H1013" t="s">
        <v>1</v>
      </c>
      <c r="I1013" t="s">
        <v>1</v>
      </c>
      <c r="J1013" t="s">
        <v>1</v>
      </c>
      <c r="K1013" t="s">
        <v>1</v>
      </c>
      <c r="L1013" t="s">
        <v>1</v>
      </c>
      <c r="M1013" t="s">
        <v>1</v>
      </c>
      <c r="N1013" t="s">
        <v>1</v>
      </c>
      <c r="O1013" t="s">
        <v>1</v>
      </c>
      <c r="P1013" t="s">
        <v>1</v>
      </c>
      <c r="Q1013" t="s">
        <v>1</v>
      </c>
      <c r="R1013" t="s">
        <v>1</v>
      </c>
      <c r="S1013" t="s">
        <v>1</v>
      </c>
      <c r="T1013" t="s">
        <v>1</v>
      </c>
      <c r="U1013" t="s">
        <v>1</v>
      </c>
      <c r="V1013" t="s">
        <v>1</v>
      </c>
      <c r="W1013" t="s">
        <v>1</v>
      </c>
      <c r="X1013" t="s">
        <v>1</v>
      </c>
      <c r="Y1013" t="s">
        <v>1</v>
      </c>
      <c r="Z1013" t="s">
        <v>1</v>
      </c>
      <c r="AA1013" t="s">
        <v>1</v>
      </c>
      <c r="AB1013" t="s">
        <v>1</v>
      </c>
      <c r="AC1013" t="s">
        <v>1</v>
      </c>
      <c r="AD1013" t="s">
        <v>1</v>
      </c>
      <c r="AE1013" t="s">
        <v>1</v>
      </c>
      <c r="AF1013" t="s">
        <v>1</v>
      </c>
      <c r="AG1013" t="s">
        <v>1</v>
      </c>
      <c r="AH1013">
        <v>-0.1925</v>
      </c>
      <c r="AI1013">
        <v>0.55669999999999997</v>
      </c>
      <c r="AJ1013">
        <v>0.17399999999999999</v>
      </c>
      <c r="AK1013">
        <v>0.60819999999999996</v>
      </c>
      <c r="AL1013">
        <v>0.3548</v>
      </c>
      <c r="AM1013">
        <v>-0.58450000000000002</v>
      </c>
      <c r="AN1013">
        <v>-0.60499999999999998</v>
      </c>
      <c r="AO1013">
        <v>-0.74070000000000003</v>
      </c>
      <c r="AP1013">
        <v>-0.83789999999999998</v>
      </c>
      <c r="AQ1013">
        <v>-0.69220000000000004</v>
      </c>
      <c r="AR1013">
        <v>-0.69350000000000001</v>
      </c>
      <c r="AS1013">
        <v>-0.75429999999999997</v>
      </c>
      <c r="AT1013">
        <v>-0.55469999999999997</v>
      </c>
      <c r="AU1013">
        <v>-0.5897</v>
      </c>
      <c r="AV1013">
        <v>-0.63660000000000005</v>
      </c>
      <c r="AW1013">
        <v>0.57799999999999996</v>
      </c>
      <c r="AX1013">
        <v>1.3033999999999999</v>
      </c>
      <c r="AY1013">
        <v>1.3334999999999999</v>
      </c>
      <c r="AZ1013">
        <v>3.2517999999999998</v>
      </c>
      <c r="BA1013">
        <v>4.6715999999999998</v>
      </c>
      <c r="BB1013">
        <v>4.6144999999999996</v>
      </c>
      <c r="BC1013">
        <v>3.4136000000000002</v>
      </c>
      <c r="BD1013">
        <v>1.5983000000000001</v>
      </c>
      <c r="BE1013">
        <v>-1.0649</v>
      </c>
      <c r="BF1013">
        <v>-3.4849999999999999</v>
      </c>
      <c r="BG1013">
        <v>-4.4553000000000003</v>
      </c>
      <c r="BH1013">
        <v>-3.6059000000000001</v>
      </c>
      <c r="BI1013">
        <v>-1.9141999999999999</v>
      </c>
    </row>
    <row r="1014" spans="1:61" hidden="1">
      <c r="A1014" t="s">
        <v>1245</v>
      </c>
      <c r="B1014" t="s">
        <v>32</v>
      </c>
      <c r="C1014" t="s">
        <v>1042</v>
      </c>
      <c r="D1014" t="s">
        <v>1229</v>
      </c>
      <c r="E1014" t="s">
        <v>1044</v>
      </c>
      <c r="F1014" t="s">
        <v>1</v>
      </c>
      <c r="G1014" t="s">
        <v>1</v>
      </c>
      <c r="H1014" t="s">
        <v>1</v>
      </c>
      <c r="I1014" t="s">
        <v>1</v>
      </c>
      <c r="J1014" t="s">
        <v>1</v>
      </c>
      <c r="K1014" t="s">
        <v>1</v>
      </c>
      <c r="L1014" t="s">
        <v>1</v>
      </c>
      <c r="M1014" t="s">
        <v>1</v>
      </c>
      <c r="N1014" t="s">
        <v>1</v>
      </c>
      <c r="O1014" t="s">
        <v>1</v>
      </c>
      <c r="P1014" t="s">
        <v>1</v>
      </c>
      <c r="Q1014" t="s">
        <v>1</v>
      </c>
      <c r="R1014" t="s">
        <v>1</v>
      </c>
      <c r="S1014" t="s">
        <v>1</v>
      </c>
      <c r="T1014" t="s">
        <v>1</v>
      </c>
      <c r="U1014" t="s">
        <v>1</v>
      </c>
      <c r="V1014" t="s">
        <v>1</v>
      </c>
      <c r="W1014" t="s">
        <v>1</v>
      </c>
      <c r="X1014" t="s">
        <v>1</v>
      </c>
      <c r="Y1014" t="s">
        <v>1</v>
      </c>
      <c r="Z1014" t="s">
        <v>1</v>
      </c>
      <c r="AA1014" t="s">
        <v>1</v>
      </c>
      <c r="AB1014" t="s">
        <v>1</v>
      </c>
      <c r="AC1014" t="s">
        <v>1</v>
      </c>
      <c r="AD1014" t="s">
        <v>1</v>
      </c>
      <c r="AE1014" t="s">
        <v>1</v>
      </c>
      <c r="AF1014" t="s">
        <v>1</v>
      </c>
      <c r="AG1014" t="s">
        <v>1</v>
      </c>
      <c r="AH1014" t="s">
        <v>1</v>
      </c>
      <c r="AI1014" t="s">
        <v>1</v>
      </c>
      <c r="AJ1014" t="s">
        <v>1</v>
      </c>
      <c r="AK1014" t="s">
        <v>1</v>
      </c>
      <c r="AL1014" t="s">
        <v>1</v>
      </c>
      <c r="AM1014" t="s">
        <v>1</v>
      </c>
      <c r="AN1014" t="s">
        <v>1</v>
      </c>
      <c r="AO1014">
        <v>-0.97389999999999999</v>
      </c>
      <c r="AP1014">
        <v>-1.2433000000000001</v>
      </c>
      <c r="AQ1014">
        <v>-1.0308999999999999</v>
      </c>
      <c r="AR1014">
        <v>-0.67869999999999997</v>
      </c>
      <c r="AS1014">
        <v>-0.26040000000000002</v>
      </c>
      <c r="AT1014">
        <v>0.25769999999999998</v>
      </c>
      <c r="AU1014">
        <v>0.42549999999999999</v>
      </c>
      <c r="AV1014">
        <v>0.1411</v>
      </c>
      <c r="AW1014">
        <v>0.1386</v>
      </c>
      <c r="AX1014">
        <v>0.3503</v>
      </c>
      <c r="AY1014">
        <v>0.87990000000000002</v>
      </c>
      <c r="AZ1014">
        <v>1.8433999999999999</v>
      </c>
      <c r="BA1014">
        <v>2.7523</v>
      </c>
      <c r="BB1014">
        <v>2.6084999999999998</v>
      </c>
      <c r="BC1014">
        <v>0.29509999999999997</v>
      </c>
      <c r="BD1014">
        <v>-6.7000000000000004E-2</v>
      </c>
      <c r="BE1014">
        <v>-0.245</v>
      </c>
      <c r="BF1014">
        <v>-1.2139</v>
      </c>
      <c r="BG1014">
        <v>-2.0148000000000001</v>
      </c>
      <c r="BH1014">
        <v>-1.8122</v>
      </c>
      <c r="BI1014">
        <v>-1.3018000000000001</v>
      </c>
    </row>
    <row r="1015" spans="1:61" hidden="1">
      <c r="A1015" t="s">
        <v>1246</v>
      </c>
      <c r="B1015" t="s">
        <v>33</v>
      </c>
      <c r="C1015" t="s">
        <v>1042</v>
      </c>
      <c r="D1015" t="s">
        <v>1229</v>
      </c>
      <c r="E1015" t="s">
        <v>1044</v>
      </c>
      <c r="F1015" t="s">
        <v>1</v>
      </c>
      <c r="G1015" t="s">
        <v>1</v>
      </c>
      <c r="H1015" t="s">
        <v>1</v>
      </c>
      <c r="I1015" t="s">
        <v>1</v>
      </c>
      <c r="J1015" t="s">
        <v>1</v>
      </c>
      <c r="K1015" t="s">
        <v>1</v>
      </c>
      <c r="L1015" t="s">
        <v>1</v>
      </c>
      <c r="M1015" t="s">
        <v>1</v>
      </c>
      <c r="N1015" t="s">
        <v>1</v>
      </c>
      <c r="O1015" t="s">
        <v>1</v>
      </c>
      <c r="P1015" t="s">
        <v>1</v>
      </c>
      <c r="Q1015" t="s">
        <v>1</v>
      </c>
      <c r="R1015" t="s">
        <v>1</v>
      </c>
      <c r="S1015" t="s">
        <v>1</v>
      </c>
      <c r="T1015" t="s">
        <v>1</v>
      </c>
      <c r="U1015" t="s">
        <v>1</v>
      </c>
      <c r="V1015" t="s">
        <v>1</v>
      </c>
      <c r="W1015" t="s">
        <v>1</v>
      </c>
      <c r="X1015">
        <v>0.37940000000000002</v>
      </c>
      <c r="Y1015">
        <v>0.68069999999999997</v>
      </c>
      <c r="Z1015">
        <v>0.36599999999999999</v>
      </c>
      <c r="AA1015">
        <v>-0.16830000000000001</v>
      </c>
      <c r="AB1015">
        <v>-7.3999999999999996E-2</v>
      </c>
      <c r="AC1015">
        <v>-0.46060000000000001</v>
      </c>
      <c r="AD1015">
        <v>-0.74039999999999995</v>
      </c>
      <c r="AE1015">
        <v>-0.97599999999999998</v>
      </c>
      <c r="AF1015">
        <v>-0.93079999999999996</v>
      </c>
      <c r="AG1015">
        <v>-0.84819999999999995</v>
      </c>
      <c r="AH1015">
        <v>0.17760000000000001</v>
      </c>
      <c r="AI1015">
        <v>0.98409999999999997</v>
      </c>
      <c r="AJ1015">
        <v>1.1845000000000001</v>
      </c>
      <c r="AK1015">
        <v>0.76370000000000005</v>
      </c>
      <c r="AL1015">
        <v>0.54620000000000002</v>
      </c>
      <c r="AM1015">
        <v>-0.6643</v>
      </c>
      <c r="AN1015">
        <v>-0.53500000000000003</v>
      </c>
      <c r="AO1015">
        <v>-0.52780000000000005</v>
      </c>
      <c r="AP1015">
        <v>-0.99539999999999995</v>
      </c>
      <c r="AQ1015">
        <v>-0.97529999999999994</v>
      </c>
      <c r="AR1015">
        <v>-0.43020000000000003</v>
      </c>
      <c r="AS1015">
        <v>5.5199999999999999E-2</v>
      </c>
      <c r="AT1015">
        <v>0.72540000000000004</v>
      </c>
      <c r="AU1015">
        <v>0.75970000000000004</v>
      </c>
      <c r="AV1015">
        <v>0.20669999999999999</v>
      </c>
      <c r="AW1015">
        <v>-0.28520000000000001</v>
      </c>
      <c r="AX1015">
        <v>0.18410000000000001</v>
      </c>
      <c r="AY1015">
        <v>0.3584</v>
      </c>
      <c r="AZ1015">
        <v>0.97689999999999999</v>
      </c>
      <c r="BA1015">
        <v>1.6047</v>
      </c>
      <c r="BB1015">
        <v>1.0187999999999999</v>
      </c>
      <c r="BC1015">
        <v>-1.1811</v>
      </c>
      <c r="BD1015">
        <v>-0.67169999999999996</v>
      </c>
      <c r="BE1015">
        <v>2.4799999999999999E-2</v>
      </c>
      <c r="BF1015">
        <v>-0.3548</v>
      </c>
      <c r="BG1015">
        <v>-0.62990000000000002</v>
      </c>
      <c r="BH1015">
        <v>-0.5101</v>
      </c>
      <c r="BI1015">
        <v>-0.1414</v>
      </c>
    </row>
    <row r="1016" spans="1:61" hidden="1">
      <c r="A1016" t="s">
        <v>1247</v>
      </c>
      <c r="B1016" t="s">
        <v>34</v>
      </c>
      <c r="C1016" t="s">
        <v>1042</v>
      </c>
      <c r="D1016" t="s">
        <v>1229</v>
      </c>
      <c r="E1016" t="s">
        <v>1044</v>
      </c>
      <c r="F1016" t="s">
        <v>1</v>
      </c>
      <c r="G1016" t="s">
        <v>1</v>
      </c>
      <c r="H1016" t="s">
        <v>1</v>
      </c>
      <c r="I1016" t="s">
        <v>1</v>
      </c>
      <c r="J1016" t="s">
        <v>1</v>
      </c>
      <c r="K1016" t="s">
        <v>1</v>
      </c>
      <c r="L1016" t="s">
        <v>1</v>
      </c>
      <c r="M1016" t="s">
        <v>1</v>
      </c>
      <c r="N1016" t="s">
        <v>1</v>
      </c>
      <c r="O1016" t="s">
        <v>1</v>
      </c>
      <c r="P1016" t="s">
        <v>1</v>
      </c>
      <c r="Q1016" t="s">
        <v>1</v>
      </c>
      <c r="R1016" t="s">
        <v>1</v>
      </c>
      <c r="S1016" t="s">
        <v>1</v>
      </c>
      <c r="T1016" t="s">
        <v>1</v>
      </c>
      <c r="U1016" t="s">
        <v>1</v>
      </c>
      <c r="V1016" t="s">
        <v>1</v>
      </c>
      <c r="W1016" t="s">
        <v>1</v>
      </c>
      <c r="X1016" t="s">
        <v>1</v>
      </c>
      <c r="Y1016" t="s">
        <v>1</v>
      </c>
      <c r="Z1016" t="s">
        <v>1</v>
      </c>
      <c r="AA1016" t="s">
        <v>1</v>
      </c>
      <c r="AB1016" t="s">
        <v>1</v>
      </c>
      <c r="AC1016" t="s">
        <v>1</v>
      </c>
      <c r="AD1016" t="s">
        <v>1</v>
      </c>
      <c r="AE1016" t="s">
        <v>1</v>
      </c>
      <c r="AF1016" t="s">
        <v>1</v>
      </c>
      <c r="AG1016" t="s">
        <v>1</v>
      </c>
      <c r="AH1016" t="s">
        <v>1</v>
      </c>
      <c r="AI1016" t="s">
        <v>1</v>
      </c>
      <c r="AJ1016" t="s">
        <v>1</v>
      </c>
      <c r="AK1016" t="s">
        <v>1</v>
      </c>
      <c r="AL1016" t="s">
        <v>1</v>
      </c>
      <c r="AM1016" t="s">
        <v>1</v>
      </c>
      <c r="AN1016" t="s">
        <v>1</v>
      </c>
      <c r="AO1016" t="s">
        <v>1</v>
      </c>
      <c r="AP1016" t="s">
        <v>1</v>
      </c>
      <c r="AQ1016" t="s">
        <v>1</v>
      </c>
      <c r="AR1016" t="s">
        <v>1</v>
      </c>
      <c r="AS1016" t="s">
        <v>1</v>
      </c>
      <c r="AT1016" t="s">
        <v>1</v>
      </c>
      <c r="AU1016">
        <v>-1.4085000000000001</v>
      </c>
      <c r="AV1016">
        <v>-0.91890000000000005</v>
      </c>
      <c r="AW1016">
        <v>-0.17069999999999999</v>
      </c>
      <c r="AX1016">
        <v>0.2114</v>
      </c>
      <c r="AY1016">
        <v>0.81289999999999996</v>
      </c>
      <c r="AZ1016">
        <v>1.8933</v>
      </c>
      <c r="BA1016">
        <v>3.3035999999999999</v>
      </c>
      <c r="BB1016">
        <v>3.7423000000000002</v>
      </c>
      <c r="BC1016">
        <v>0.44500000000000001</v>
      </c>
      <c r="BD1016">
        <v>-0.51060000000000005</v>
      </c>
      <c r="BE1016">
        <v>-0.49780000000000002</v>
      </c>
      <c r="BF1016">
        <v>-1.0686</v>
      </c>
      <c r="BG1016">
        <v>-1.2569999999999999</v>
      </c>
      <c r="BH1016">
        <v>-1.298</v>
      </c>
      <c r="BI1016">
        <v>-0.83889999999999998</v>
      </c>
    </row>
    <row r="1017" spans="1:61" hidden="1">
      <c r="A1017" t="s">
        <v>1248</v>
      </c>
      <c r="B1017" t="s">
        <v>35</v>
      </c>
      <c r="C1017" t="s">
        <v>1042</v>
      </c>
      <c r="D1017" t="s">
        <v>1229</v>
      </c>
      <c r="E1017" t="s">
        <v>1044</v>
      </c>
      <c r="F1017" t="s">
        <v>1</v>
      </c>
      <c r="G1017" t="s">
        <v>1</v>
      </c>
      <c r="H1017" t="s">
        <v>1</v>
      </c>
      <c r="I1017" t="s">
        <v>1</v>
      </c>
      <c r="J1017" t="s">
        <v>1</v>
      </c>
      <c r="K1017" t="s">
        <v>1</v>
      </c>
      <c r="L1017" t="s">
        <v>1</v>
      </c>
      <c r="M1017" t="s">
        <v>1</v>
      </c>
      <c r="N1017" t="s">
        <v>1</v>
      </c>
      <c r="O1017" t="s">
        <v>1</v>
      </c>
      <c r="P1017" t="s">
        <v>1</v>
      </c>
      <c r="Q1017" t="s">
        <v>1</v>
      </c>
      <c r="R1017" t="s">
        <v>1</v>
      </c>
      <c r="S1017" t="s">
        <v>1</v>
      </c>
      <c r="T1017" t="s">
        <v>1</v>
      </c>
      <c r="U1017" t="s">
        <v>1</v>
      </c>
      <c r="V1017" t="s">
        <v>1</v>
      </c>
      <c r="W1017" t="s">
        <v>1</v>
      </c>
      <c r="X1017" t="s">
        <v>1</v>
      </c>
      <c r="Y1017" t="s">
        <v>1</v>
      </c>
      <c r="Z1017">
        <v>1.004</v>
      </c>
      <c r="AA1017">
        <v>0.3518</v>
      </c>
      <c r="AB1017">
        <v>-0.49130000000000001</v>
      </c>
      <c r="AC1017">
        <v>-1.0477000000000001</v>
      </c>
      <c r="AD1017">
        <v>-0.76490000000000002</v>
      </c>
      <c r="AE1017">
        <v>-0.65849999999999997</v>
      </c>
      <c r="AF1017">
        <v>-0.51819999999999999</v>
      </c>
      <c r="AG1017">
        <v>-0.23180000000000001</v>
      </c>
      <c r="AH1017">
        <v>0.49020000000000002</v>
      </c>
      <c r="AI1017">
        <v>0.95550000000000002</v>
      </c>
      <c r="AJ1017">
        <v>0.92079999999999995</v>
      </c>
      <c r="AK1017">
        <v>0.72770000000000001</v>
      </c>
      <c r="AL1017">
        <v>0.28349999999999997</v>
      </c>
      <c r="AM1017">
        <v>-0.88119999999999998</v>
      </c>
      <c r="AN1017">
        <v>-0.69430000000000003</v>
      </c>
      <c r="AO1017">
        <v>-0.1973</v>
      </c>
      <c r="AP1017">
        <v>-0.43990000000000001</v>
      </c>
      <c r="AQ1017">
        <v>-0.37169999999999997</v>
      </c>
      <c r="AR1017">
        <v>-0.45500000000000002</v>
      </c>
      <c r="AS1017">
        <v>-0.52300000000000002</v>
      </c>
      <c r="AT1017">
        <v>0.35510000000000003</v>
      </c>
      <c r="AU1017">
        <v>0.71379999999999999</v>
      </c>
      <c r="AV1017">
        <v>0.2833</v>
      </c>
      <c r="AW1017">
        <v>-0.31669999999999998</v>
      </c>
      <c r="AX1017">
        <v>0.1542</v>
      </c>
      <c r="AY1017">
        <v>0.31419999999999998</v>
      </c>
      <c r="AZ1017">
        <v>1.3008</v>
      </c>
      <c r="BA1017">
        <v>2.1598999999999999</v>
      </c>
      <c r="BB1017">
        <v>1.5552999999999999</v>
      </c>
      <c r="BC1017">
        <v>-1.3837999999999999</v>
      </c>
      <c r="BD1017">
        <v>-0.246</v>
      </c>
      <c r="BE1017">
        <v>0.255</v>
      </c>
      <c r="BF1017">
        <v>-0.78549999999999998</v>
      </c>
      <c r="BG1017">
        <v>-1.5456000000000001</v>
      </c>
      <c r="BH1017">
        <v>-1.0373000000000001</v>
      </c>
      <c r="BI1017">
        <v>-0.21149999999999999</v>
      </c>
    </row>
    <row r="1018" spans="1:61" hidden="1">
      <c r="A1018" t="s">
        <v>1249</v>
      </c>
      <c r="B1018" t="s">
        <v>36</v>
      </c>
      <c r="C1018" t="s">
        <v>1042</v>
      </c>
      <c r="D1018" t="s">
        <v>1229</v>
      </c>
      <c r="E1018" t="s">
        <v>1044</v>
      </c>
      <c r="F1018" t="s">
        <v>1</v>
      </c>
      <c r="G1018" t="s">
        <v>1</v>
      </c>
      <c r="H1018" t="s">
        <v>1</v>
      </c>
      <c r="I1018" t="s">
        <v>1</v>
      </c>
      <c r="J1018" t="s">
        <v>1</v>
      </c>
      <c r="K1018" t="s">
        <v>1</v>
      </c>
      <c r="L1018" t="s">
        <v>1</v>
      </c>
      <c r="M1018" t="s">
        <v>1</v>
      </c>
      <c r="N1018" t="s">
        <v>1</v>
      </c>
      <c r="O1018" t="s">
        <v>1</v>
      </c>
      <c r="P1018" t="s">
        <v>1</v>
      </c>
      <c r="Q1018" t="s">
        <v>1</v>
      </c>
      <c r="R1018" t="s">
        <v>1</v>
      </c>
      <c r="S1018" t="s">
        <v>1</v>
      </c>
      <c r="T1018" t="s">
        <v>1</v>
      </c>
      <c r="U1018" t="s">
        <v>1</v>
      </c>
      <c r="V1018" t="s">
        <v>1</v>
      </c>
      <c r="W1018" t="s">
        <v>1</v>
      </c>
      <c r="X1018" t="s">
        <v>1</v>
      </c>
      <c r="Y1018" t="s">
        <v>1</v>
      </c>
      <c r="Z1018" t="s">
        <v>1</v>
      </c>
      <c r="AA1018" t="s">
        <v>1</v>
      </c>
      <c r="AB1018" t="s">
        <v>1</v>
      </c>
      <c r="AC1018" t="s">
        <v>1</v>
      </c>
      <c r="AD1018" t="s">
        <v>1</v>
      </c>
      <c r="AE1018" t="s">
        <v>1</v>
      </c>
      <c r="AF1018" t="s">
        <v>1</v>
      </c>
      <c r="AG1018" t="s">
        <v>1</v>
      </c>
      <c r="AH1018" t="s">
        <v>1</v>
      </c>
      <c r="AI1018" t="s">
        <v>1</v>
      </c>
      <c r="AJ1018" t="s">
        <v>1</v>
      </c>
      <c r="AK1018" t="s">
        <v>1</v>
      </c>
      <c r="AL1018" t="s">
        <v>1</v>
      </c>
      <c r="AM1018" t="s">
        <v>1</v>
      </c>
      <c r="AN1018" t="s">
        <v>1</v>
      </c>
      <c r="AO1018">
        <v>0.308</v>
      </c>
      <c r="AP1018">
        <v>-0.27079999999999999</v>
      </c>
      <c r="AQ1018">
        <v>-0.74239999999999995</v>
      </c>
      <c r="AR1018">
        <v>-0.4572</v>
      </c>
      <c r="AS1018">
        <v>-0.20949999999999999</v>
      </c>
      <c r="AT1018">
        <v>0.1125</v>
      </c>
      <c r="AU1018">
        <v>0.2545</v>
      </c>
      <c r="AV1018">
        <v>-0.3931</v>
      </c>
      <c r="AW1018">
        <v>-1.0676000000000001</v>
      </c>
      <c r="AX1018">
        <v>-0.67020000000000002</v>
      </c>
      <c r="AY1018">
        <v>-0.3029</v>
      </c>
      <c r="AZ1018">
        <v>0.34279999999999999</v>
      </c>
      <c r="BA1018">
        <v>1.6171</v>
      </c>
      <c r="BB1018">
        <v>2.5133999999999999</v>
      </c>
      <c r="BC1018">
        <v>1.2297</v>
      </c>
      <c r="BD1018">
        <v>1.6447000000000001</v>
      </c>
      <c r="BE1018">
        <v>1.9215</v>
      </c>
      <c r="BF1018">
        <v>1.1145</v>
      </c>
      <c r="BG1018">
        <v>-0.87080000000000002</v>
      </c>
      <c r="BH1018">
        <v>-2.4325999999999999</v>
      </c>
      <c r="BI1018">
        <v>-1.5243</v>
      </c>
    </row>
    <row r="1019" spans="1:61" hidden="1">
      <c r="A1019" t="s">
        <v>1250</v>
      </c>
      <c r="B1019" t="s">
        <v>37</v>
      </c>
      <c r="C1019" t="s">
        <v>1042</v>
      </c>
      <c r="D1019" t="s">
        <v>1229</v>
      </c>
      <c r="E1019" t="s">
        <v>1044</v>
      </c>
      <c r="F1019" t="s">
        <v>1</v>
      </c>
      <c r="G1019" t="s">
        <v>1</v>
      </c>
      <c r="H1019" t="s">
        <v>1</v>
      </c>
      <c r="I1019" t="s">
        <v>1</v>
      </c>
      <c r="J1019" t="s">
        <v>1</v>
      </c>
      <c r="K1019" t="s">
        <v>1</v>
      </c>
      <c r="L1019" t="s">
        <v>1</v>
      </c>
      <c r="M1019" t="s">
        <v>1</v>
      </c>
      <c r="N1019" t="s">
        <v>1</v>
      </c>
      <c r="O1019" t="s">
        <v>1</v>
      </c>
      <c r="P1019" t="s">
        <v>1</v>
      </c>
      <c r="Q1019" t="s">
        <v>1</v>
      </c>
      <c r="R1019" t="s">
        <v>1</v>
      </c>
      <c r="S1019" t="s">
        <v>1</v>
      </c>
      <c r="T1019" t="s">
        <v>1</v>
      </c>
      <c r="U1019" t="s">
        <v>1</v>
      </c>
      <c r="V1019" t="s">
        <v>1</v>
      </c>
      <c r="W1019" t="s">
        <v>1</v>
      </c>
      <c r="X1019" t="s">
        <v>1</v>
      </c>
      <c r="Y1019" t="s">
        <v>1</v>
      </c>
      <c r="Z1019" t="s">
        <v>1</v>
      </c>
      <c r="AA1019" t="s">
        <v>1</v>
      </c>
      <c r="AB1019" t="s">
        <v>1</v>
      </c>
      <c r="AC1019" t="s">
        <v>1</v>
      </c>
      <c r="AD1019" t="s">
        <v>1</v>
      </c>
      <c r="AE1019" t="s">
        <v>1</v>
      </c>
      <c r="AF1019" t="s">
        <v>1</v>
      </c>
      <c r="AG1019" t="s">
        <v>1</v>
      </c>
      <c r="AH1019" t="s">
        <v>1</v>
      </c>
      <c r="AI1019" t="s">
        <v>1</v>
      </c>
      <c r="AJ1019" t="s">
        <v>1</v>
      </c>
      <c r="AK1019" t="s">
        <v>1</v>
      </c>
      <c r="AL1019" t="s">
        <v>1</v>
      </c>
      <c r="AM1019" t="s">
        <v>1</v>
      </c>
      <c r="AN1019" t="s">
        <v>1</v>
      </c>
      <c r="AO1019">
        <v>0.1983</v>
      </c>
      <c r="AP1019">
        <v>-0.46050000000000002</v>
      </c>
      <c r="AQ1019">
        <v>0.26219999999999999</v>
      </c>
      <c r="AR1019">
        <v>1.1900000000000001E-2</v>
      </c>
      <c r="AS1019">
        <v>-1.0367</v>
      </c>
      <c r="AT1019">
        <v>-1.2262</v>
      </c>
      <c r="AU1019">
        <v>-1.2059</v>
      </c>
      <c r="AV1019">
        <v>-1.0114000000000001</v>
      </c>
      <c r="AW1019">
        <v>-0.59260000000000002</v>
      </c>
      <c r="AX1019">
        <v>0.29249999999999998</v>
      </c>
      <c r="AY1019">
        <v>1.7674000000000001</v>
      </c>
      <c r="AZ1019">
        <v>3.8462999999999998</v>
      </c>
      <c r="BA1019">
        <v>6.0373000000000001</v>
      </c>
      <c r="BB1019">
        <v>4.0984999999999996</v>
      </c>
      <c r="BC1019">
        <v>-2.6541999999999999</v>
      </c>
      <c r="BD1019">
        <v>-3.4569000000000001</v>
      </c>
      <c r="BE1019">
        <v>-2.4083000000000001</v>
      </c>
      <c r="BF1019">
        <v>-1.3364</v>
      </c>
      <c r="BG1019">
        <v>-0.54510000000000003</v>
      </c>
      <c r="BH1019">
        <v>0.17369999999999999</v>
      </c>
      <c r="BI1019">
        <v>1.0490999999999999</v>
      </c>
    </row>
    <row r="1020" spans="1:61" hidden="1">
      <c r="A1020" t="s">
        <v>1251</v>
      </c>
      <c r="B1020" t="s">
        <v>38</v>
      </c>
      <c r="C1020" t="s">
        <v>1042</v>
      </c>
      <c r="D1020" t="s">
        <v>1229</v>
      </c>
      <c r="E1020" t="s">
        <v>1044</v>
      </c>
      <c r="F1020" t="s">
        <v>1</v>
      </c>
      <c r="G1020" t="s">
        <v>1</v>
      </c>
      <c r="H1020" t="s">
        <v>1</v>
      </c>
      <c r="I1020" t="s">
        <v>1</v>
      </c>
      <c r="J1020" t="s">
        <v>1</v>
      </c>
      <c r="K1020" t="s">
        <v>1</v>
      </c>
      <c r="L1020" t="s">
        <v>1</v>
      </c>
      <c r="M1020" t="s">
        <v>1</v>
      </c>
      <c r="N1020" t="s">
        <v>1</v>
      </c>
      <c r="O1020" t="s">
        <v>1</v>
      </c>
      <c r="P1020" t="s">
        <v>1</v>
      </c>
      <c r="Q1020" t="s">
        <v>1</v>
      </c>
      <c r="R1020" t="s">
        <v>1</v>
      </c>
      <c r="S1020" t="s">
        <v>1</v>
      </c>
      <c r="T1020" t="s">
        <v>1</v>
      </c>
      <c r="U1020" t="s">
        <v>1</v>
      </c>
      <c r="V1020" t="s">
        <v>1</v>
      </c>
      <c r="W1020" t="s">
        <v>1</v>
      </c>
      <c r="X1020" t="s">
        <v>1</v>
      </c>
      <c r="Y1020" t="s">
        <v>1</v>
      </c>
      <c r="Z1020" t="s">
        <v>1</v>
      </c>
      <c r="AA1020" t="s">
        <v>1</v>
      </c>
      <c r="AB1020" t="s">
        <v>1</v>
      </c>
      <c r="AC1020" t="s">
        <v>1</v>
      </c>
      <c r="AD1020" t="s">
        <v>1</v>
      </c>
      <c r="AE1020" t="s">
        <v>1</v>
      </c>
      <c r="AF1020" t="s">
        <v>1</v>
      </c>
      <c r="AG1020" t="s">
        <v>1</v>
      </c>
      <c r="AH1020" t="s">
        <v>1</v>
      </c>
      <c r="AI1020" t="s">
        <v>1</v>
      </c>
      <c r="AJ1020" t="s">
        <v>1</v>
      </c>
      <c r="AK1020" t="s">
        <v>1</v>
      </c>
      <c r="AL1020" t="s">
        <v>1</v>
      </c>
      <c r="AM1020" t="s">
        <v>1</v>
      </c>
      <c r="AN1020" t="s">
        <v>1</v>
      </c>
      <c r="AO1020">
        <v>4.7999999999999996E-3</v>
      </c>
      <c r="AP1020">
        <v>-0.1507</v>
      </c>
      <c r="AQ1020">
        <v>0.45050000000000001</v>
      </c>
      <c r="AR1020">
        <v>0.99260000000000004</v>
      </c>
      <c r="AS1020">
        <v>-1.0531999999999999</v>
      </c>
      <c r="AT1020">
        <v>-1.5526</v>
      </c>
      <c r="AU1020">
        <v>-1.5051000000000001</v>
      </c>
      <c r="AV1020">
        <v>-1.2696000000000001</v>
      </c>
      <c r="AW1020">
        <v>-5.3999999999999999E-2</v>
      </c>
      <c r="AX1020">
        <v>0.45300000000000001</v>
      </c>
      <c r="AY1020">
        <v>1.2161</v>
      </c>
      <c r="AZ1020">
        <v>2.1739000000000002</v>
      </c>
      <c r="BA1020">
        <v>3.9927000000000001</v>
      </c>
      <c r="BB1020">
        <v>3.8502999999999998</v>
      </c>
      <c r="BC1020">
        <v>-2.0373999999999999</v>
      </c>
      <c r="BD1020">
        <v>-2.2749999999999999</v>
      </c>
      <c r="BE1020">
        <v>-1.2345999999999999</v>
      </c>
      <c r="BF1020">
        <v>-0.80910000000000004</v>
      </c>
      <c r="BG1020">
        <v>-0.4748</v>
      </c>
      <c r="BH1020">
        <v>-9.1700000000000004E-2</v>
      </c>
      <c r="BI1020">
        <v>0.44330000000000003</v>
      </c>
    </row>
    <row r="1021" spans="1:61" hidden="1">
      <c r="A1021" t="s">
        <v>1252</v>
      </c>
      <c r="B1021" t="s">
        <v>39</v>
      </c>
      <c r="C1021" t="s">
        <v>1042</v>
      </c>
      <c r="D1021" t="s">
        <v>1229</v>
      </c>
      <c r="E1021" t="s">
        <v>1044</v>
      </c>
      <c r="F1021" t="s">
        <v>1</v>
      </c>
      <c r="G1021" t="s">
        <v>1</v>
      </c>
      <c r="H1021" t="s">
        <v>1</v>
      </c>
      <c r="I1021" t="s">
        <v>1</v>
      </c>
      <c r="J1021" t="s">
        <v>1</v>
      </c>
      <c r="K1021" t="s">
        <v>1</v>
      </c>
      <c r="L1021" t="s">
        <v>1</v>
      </c>
      <c r="M1021" t="s">
        <v>1</v>
      </c>
      <c r="N1021" t="s">
        <v>1</v>
      </c>
      <c r="O1021" t="s">
        <v>1</v>
      </c>
      <c r="P1021" t="s">
        <v>1</v>
      </c>
      <c r="Q1021" t="s">
        <v>1</v>
      </c>
      <c r="R1021" t="s">
        <v>1</v>
      </c>
      <c r="S1021" t="s">
        <v>1</v>
      </c>
      <c r="T1021" t="s">
        <v>1</v>
      </c>
      <c r="U1021" t="s">
        <v>1</v>
      </c>
      <c r="V1021" t="s">
        <v>1</v>
      </c>
      <c r="W1021" t="s">
        <v>1</v>
      </c>
      <c r="X1021" t="s">
        <v>1</v>
      </c>
      <c r="Y1021" t="s">
        <v>1</v>
      </c>
      <c r="Z1021" t="s">
        <v>1</v>
      </c>
      <c r="AA1021" t="s">
        <v>1</v>
      </c>
      <c r="AB1021" t="s">
        <v>1</v>
      </c>
      <c r="AC1021" t="s">
        <v>1</v>
      </c>
      <c r="AD1021" t="s">
        <v>1</v>
      </c>
      <c r="AE1021" t="s">
        <v>1</v>
      </c>
      <c r="AF1021" t="s">
        <v>1</v>
      </c>
      <c r="AG1021" t="s">
        <v>1</v>
      </c>
      <c r="AH1021" t="s">
        <v>1</v>
      </c>
      <c r="AI1021" t="s">
        <v>1</v>
      </c>
      <c r="AJ1021">
        <v>1.4021999999999999</v>
      </c>
      <c r="AK1021">
        <v>2.5249000000000001</v>
      </c>
      <c r="AL1021">
        <v>1.2237</v>
      </c>
      <c r="AM1021">
        <v>0.85980000000000001</v>
      </c>
      <c r="AN1021">
        <v>0.40600000000000003</v>
      </c>
      <c r="AO1021">
        <v>-0.90410000000000001</v>
      </c>
      <c r="AP1021">
        <v>-2.1785000000000001</v>
      </c>
      <c r="AQ1021">
        <v>-1.8896999999999999</v>
      </c>
      <c r="AR1021">
        <v>-1.2807999999999999</v>
      </c>
      <c r="AS1021">
        <v>2.3599999999999999E-2</v>
      </c>
      <c r="AT1021">
        <v>1.3250999999999999</v>
      </c>
      <c r="AU1021">
        <v>0.69010000000000005</v>
      </c>
      <c r="AV1021">
        <v>0.57550000000000001</v>
      </c>
      <c r="AW1021">
        <v>-0.51319999999999999</v>
      </c>
      <c r="AX1021">
        <v>-0.22209999999999999</v>
      </c>
      <c r="AY1021">
        <v>0.63290000000000002</v>
      </c>
      <c r="AZ1021">
        <v>1.5429999999999999</v>
      </c>
      <c r="BA1021">
        <v>3.4565000000000001</v>
      </c>
      <c r="BB1021">
        <v>2.0348000000000002</v>
      </c>
      <c r="BC1021">
        <v>-1.5169999999999999</v>
      </c>
      <c r="BD1021">
        <v>-0.84330000000000005</v>
      </c>
      <c r="BE1021">
        <v>-0.64870000000000005</v>
      </c>
      <c r="BF1021">
        <v>-1.3822000000000001</v>
      </c>
      <c r="BG1021">
        <v>-1.0646</v>
      </c>
      <c r="BH1021">
        <v>-0.55200000000000005</v>
      </c>
      <c r="BI1021">
        <v>3.3E-3</v>
      </c>
    </row>
    <row r="1022" spans="1:61" hidden="1">
      <c r="A1022" t="s">
        <v>1253</v>
      </c>
      <c r="B1022" t="s">
        <v>40</v>
      </c>
      <c r="C1022" t="s">
        <v>1042</v>
      </c>
      <c r="D1022" t="s">
        <v>1229</v>
      </c>
      <c r="E1022" t="s">
        <v>1044</v>
      </c>
      <c r="F1022" t="s">
        <v>1</v>
      </c>
      <c r="G1022" t="s">
        <v>1</v>
      </c>
      <c r="H1022" t="s">
        <v>1</v>
      </c>
      <c r="I1022" t="s">
        <v>1</v>
      </c>
      <c r="J1022" t="s">
        <v>1</v>
      </c>
      <c r="K1022" t="s">
        <v>1</v>
      </c>
      <c r="L1022" t="s">
        <v>1</v>
      </c>
      <c r="M1022" t="s">
        <v>1</v>
      </c>
      <c r="N1022" t="s">
        <v>1</v>
      </c>
      <c r="O1022" t="s">
        <v>1</v>
      </c>
      <c r="P1022" t="s">
        <v>1</v>
      </c>
      <c r="Q1022" t="s">
        <v>1</v>
      </c>
      <c r="R1022" t="s">
        <v>1</v>
      </c>
      <c r="S1022" t="s">
        <v>1</v>
      </c>
      <c r="T1022" t="s">
        <v>1</v>
      </c>
      <c r="U1022" t="s">
        <v>1</v>
      </c>
      <c r="V1022" t="s">
        <v>1</v>
      </c>
      <c r="W1022" t="s">
        <v>1</v>
      </c>
      <c r="X1022" t="s">
        <v>1</v>
      </c>
      <c r="Y1022" t="s">
        <v>1</v>
      </c>
      <c r="Z1022" t="s">
        <v>1</v>
      </c>
      <c r="AA1022" t="s">
        <v>1</v>
      </c>
      <c r="AB1022" t="s">
        <v>1</v>
      </c>
      <c r="AC1022" t="s">
        <v>1</v>
      </c>
      <c r="AD1022" t="s">
        <v>1</v>
      </c>
      <c r="AE1022" t="s">
        <v>1</v>
      </c>
      <c r="AF1022" t="s">
        <v>1</v>
      </c>
      <c r="AG1022" t="s">
        <v>1</v>
      </c>
      <c r="AH1022" t="s">
        <v>1</v>
      </c>
      <c r="AI1022" t="s">
        <v>1</v>
      </c>
      <c r="AJ1022" t="s">
        <v>1</v>
      </c>
      <c r="AK1022" t="s">
        <v>1</v>
      </c>
      <c r="AL1022" t="s">
        <v>1</v>
      </c>
      <c r="AM1022" t="s">
        <v>1</v>
      </c>
      <c r="AN1022" t="s">
        <v>1</v>
      </c>
      <c r="AO1022">
        <v>0.67049999999999998</v>
      </c>
      <c r="AP1022">
        <v>-0.53990000000000005</v>
      </c>
      <c r="AQ1022">
        <v>-0.66679999999999995</v>
      </c>
      <c r="AR1022">
        <v>-0.53200000000000003</v>
      </c>
      <c r="AS1022">
        <v>-0.68510000000000004</v>
      </c>
      <c r="AT1022">
        <v>-0.46550000000000002</v>
      </c>
      <c r="AU1022">
        <v>-0.56659999999999999</v>
      </c>
      <c r="AV1022">
        <v>-4.1799999999999997E-2</v>
      </c>
      <c r="AW1022">
        <v>0.30409999999999998</v>
      </c>
      <c r="AX1022">
        <v>1.2408999999999999</v>
      </c>
      <c r="AY1022">
        <v>1.9996</v>
      </c>
      <c r="AZ1022">
        <v>2.9586999999999999</v>
      </c>
      <c r="BA1022">
        <v>2.3068</v>
      </c>
      <c r="BB1022">
        <v>2.2404000000000002</v>
      </c>
      <c r="BC1022">
        <v>-1.4196</v>
      </c>
      <c r="BD1022">
        <v>-1.202</v>
      </c>
      <c r="BE1022">
        <v>-0.73209999999999997</v>
      </c>
      <c r="BF1022">
        <v>-1.7699</v>
      </c>
      <c r="BG1022">
        <v>-1.5967</v>
      </c>
      <c r="BH1022">
        <v>-0.9587</v>
      </c>
      <c r="BI1022">
        <v>-0.4698</v>
      </c>
    </row>
    <row r="1023" spans="1:61" hidden="1">
      <c r="A1023" t="s">
        <v>1254</v>
      </c>
      <c r="B1023" t="s">
        <v>41</v>
      </c>
      <c r="C1023" t="s">
        <v>1042</v>
      </c>
      <c r="D1023" t="s">
        <v>1229</v>
      </c>
      <c r="E1023" t="s">
        <v>1044</v>
      </c>
      <c r="F1023" t="s">
        <v>1</v>
      </c>
      <c r="G1023" t="s">
        <v>1</v>
      </c>
      <c r="H1023" t="s">
        <v>1</v>
      </c>
      <c r="I1023" t="s">
        <v>1</v>
      </c>
      <c r="J1023" t="s">
        <v>1</v>
      </c>
      <c r="K1023" t="s">
        <v>1</v>
      </c>
      <c r="L1023" t="s">
        <v>1</v>
      </c>
      <c r="M1023" t="s">
        <v>1</v>
      </c>
      <c r="N1023" t="s">
        <v>1</v>
      </c>
      <c r="O1023" t="s">
        <v>1</v>
      </c>
      <c r="P1023" t="s">
        <v>1</v>
      </c>
      <c r="Q1023" t="s">
        <v>1</v>
      </c>
      <c r="R1023" t="s">
        <v>1</v>
      </c>
      <c r="S1023" t="s">
        <v>1</v>
      </c>
      <c r="T1023" t="s">
        <v>1</v>
      </c>
      <c r="U1023" t="s">
        <v>1</v>
      </c>
      <c r="V1023" t="s">
        <v>1</v>
      </c>
      <c r="W1023" t="s">
        <v>1</v>
      </c>
      <c r="X1023" t="s">
        <v>1</v>
      </c>
      <c r="Y1023" t="s">
        <v>1</v>
      </c>
      <c r="Z1023" t="s">
        <v>1</v>
      </c>
      <c r="AA1023" t="s">
        <v>1</v>
      </c>
      <c r="AB1023" t="s">
        <v>1</v>
      </c>
      <c r="AC1023" t="s">
        <v>1</v>
      </c>
      <c r="AD1023" t="s">
        <v>1</v>
      </c>
      <c r="AE1023" t="s">
        <v>1</v>
      </c>
      <c r="AF1023" t="s">
        <v>1</v>
      </c>
      <c r="AG1023" t="s">
        <v>1</v>
      </c>
      <c r="AH1023" t="s">
        <v>1</v>
      </c>
      <c r="AI1023" t="s">
        <v>1</v>
      </c>
      <c r="AJ1023" t="s">
        <v>1</v>
      </c>
      <c r="AK1023" t="s">
        <v>1</v>
      </c>
      <c r="AL1023" t="s">
        <v>1</v>
      </c>
      <c r="AM1023" t="s">
        <v>1</v>
      </c>
      <c r="AN1023" t="s">
        <v>1</v>
      </c>
      <c r="AO1023">
        <v>-0.73709999999999998</v>
      </c>
      <c r="AP1023">
        <v>-0.56510000000000005</v>
      </c>
      <c r="AQ1023">
        <v>-6.7599999999999993E-2</v>
      </c>
      <c r="AR1023">
        <v>5.3E-3</v>
      </c>
      <c r="AS1023">
        <v>0.2964</v>
      </c>
      <c r="AT1023">
        <v>1.2786</v>
      </c>
      <c r="AU1023">
        <v>0.65759999999999996</v>
      </c>
      <c r="AV1023">
        <v>0.61380000000000001</v>
      </c>
      <c r="AW1023">
        <v>-5.1799999999999999E-2</v>
      </c>
      <c r="AX1023">
        <v>-1.0567</v>
      </c>
      <c r="AY1023">
        <v>-0.52249999999999996</v>
      </c>
      <c r="AZ1023">
        <v>-0.34720000000000001</v>
      </c>
      <c r="BA1023">
        <v>0.43719999999999998</v>
      </c>
      <c r="BB1023">
        <v>1.1911</v>
      </c>
      <c r="BC1023">
        <v>-0.73650000000000004</v>
      </c>
      <c r="BD1023">
        <v>0.12540000000000001</v>
      </c>
      <c r="BE1023">
        <v>1.77E-2</v>
      </c>
      <c r="BF1023">
        <v>-0.45579999999999998</v>
      </c>
      <c r="BG1023">
        <v>-0.25850000000000001</v>
      </c>
      <c r="BH1023">
        <v>-9.9000000000000005E-2</v>
      </c>
      <c r="BI1023">
        <v>5.9900000000000002E-2</v>
      </c>
    </row>
    <row r="1024" spans="1:61" hidden="1">
      <c r="A1024" t="s">
        <v>1255</v>
      </c>
      <c r="B1024" t="s">
        <v>42</v>
      </c>
      <c r="C1024" t="s">
        <v>1042</v>
      </c>
      <c r="D1024" t="s">
        <v>1229</v>
      </c>
      <c r="E1024" t="s">
        <v>1044</v>
      </c>
      <c r="F1024" t="s">
        <v>1</v>
      </c>
      <c r="G1024" t="s">
        <v>1</v>
      </c>
      <c r="H1024" t="s">
        <v>1</v>
      </c>
      <c r="I1024" t="s">
        <v>1</v>
      </c>
      <c r="J1024" t="s">
        <v>1</v>
      </c>
      <c r="K1024" t="s">
        <v>1</v>
      </c>
      <c r="L1024" t="s">
        <v>1</v>
      </c>
      <c r="M1024" t="s">
        <v>1</v>
      </c>
      <c r="N1024" t="s">
        <v>1</v>
      </c>
      <c r="O1024">
        <v>0.1865</v>
      </c>
      <c r="P1024">
        <v>0.70669999999999999</v>
      </c>
      <c r="Q1024">
        <v>0.66190000000000004</v>
      </c>
      <c r="R1024">
        <v>0.41399999999999998</v>
      </c>
      <c r="S1024">
        <v>1.0996999999999999</v>
      </c>
      <c r="T1024">
        <v>1.1246</v>
      </c>
      <c r="U1024">
        <v>-0.26219999999999999</v>
      </c>
      <c r="V1024">
        <v>0.5827</v>
      </c>
      <c r="W1024">
        <v>0.66400000000000003</v>
      </c>
      <c r="X1024">
        <v>0.99939999999999996</v>
      </c>
      <c r="Y1024">
        <v>1.0929</v>
      </c>
      <c r="Z1024">
        <v>0.91069999999999995</v>
      </c>
      <c r="AA1024">
        <v>-0.378</v>
      </c>
      <c r="AB1024">
        <v>-1.9935</v>
      </c>
      <c r="AC1024">
        <v>-1.8120000000000001</v>
      </c>
      <c r="AD1024">
        <v>-1.1074999999999999</v>
      </c>
      <c r="AE1024">
        <v>-0.82399999999999995</v>
      </c>
      <c r="AF1024">
        <v>-0.5444</v>
      </c>
      <c r="AG1024">
        <v>-0.84540000000000004</v>
      </c>
      <c r="AH1024">
        <v>-0.4093</v>
      </c>
      <c r="AI1024">
        <v>0.43169999999999997</v>
      </c>
      <c r="AJ1024">
        <v>1.1217999999999999</v>
      </c>
      <c r="AK1024">
        <v>0.84609999999999996</v>
      </c>
      <c r="AL1024">
        <v>0.1671</v>
      </c>
      <c r="AM1024">
        <v>-0.79210000000000003</v>
      </c>
      <c r="AN1024">
        <v>-0.84709999999999996</v>
      </c>
      <c r="AO1024">
        <v>-0.83289999999999997</v>
      </c>
      <c r="AP1024">
        <v>-0.71350000000000002</v>
      </c>
      <c r="AQ1024">
        <v>-0.20530000000000001</v>
      </c>
      <c r="AR1024">
        <v>0.15210000000000001</v>
      </c>
      <c r="AS1024">
        <v>0.89580000000000004</v>
      </c>
      <c r="AT1024">
        <v>1.3768</v>
      </c>
      <c r="AU1024">
        <v>1.3876999999999999</v>
      </c>
      <c r="AV1024">
        <v>0.1053</v>
      </c>
      <c r="AW1024">
        <v>-0.88739999999999997</v>
      </c>
      <c r="AX1024">
        <v>-0.71879999999999999</v>
      </c>
      <c r="AY1024">
        <v>-0.54820000000000002</v>
      </c>
      <c r="AZ1024">
        <v>0.47810000000000002</v>
      </c>
      <c r="BA1024">
        <v>1.9459</v>
      </c>
      <c r="BB1024">
        <v>2.363</v>
      </c>
      <c r="BC1024">
        <v>-0.29220000000000002</v>
      </c>
      <c r="BD1024">
        <v>0.15040000000000001</v>
      </c>
      <c r="BE1024">
        <v>0.3145</v>
      </c>
      <c r="BF1024">
        <v>-0.74870000000000003</v>
      </c>
      <c r="BG1024">
        <v>-1.5827</v>
      </c>
      <c r="BH1024">
        <v>-1.3752</v>
      </c>
      <c r="BI1024">
        <v>-1.1301000000000001</v>
      </c>
    </row>
    <row r="1025" spans="1:61" hidden="1">
      <c r="A1025" t="s">
        <v>1256</v>
      </c>
      <c r="B1025" t="s">
        <v>43</v>
      </c>
      <c r="C1025" t="s">
        <v>1042</v>
      </c>
      <c r="D1025" t="s">
        <v>1229</v>
      </c>
      <c r="E1025" t="s">
        <v>1044</v>
      </c>
      <c r="F1025" t="s">
        <v>1</v>
      </c>
      <c r="G1025" t="s">
        <v>1</v>
      </c>
      <c r="H1025" t="s">
        <v>1</v>
      </c>
      <c r="I1025" t="s">
        <v>1</v>
      </c>
      <c r="J1025" t="s">
        <v>1</v>
      </c>
      <c r="K1025" t="s">
        <v>1</v>
      </c>
      <c r="L1025" t="s">
        <v>1</v>
      </c>
      <c r="M1025" t="s">
        <v>1</v>
      </c>
      <c r="N1025" t="s">
        <v>1</v>
      </c>
      <c r="O1025" t="s">
        <v>1</v>
      </c>
      <c r="P1025" t="s">
        <v>1</v>
      </c>
      <c r="Q1025" t="s">
        <v>1</v>
      </c>
      <c r="R1025" t="s">
        <v>1</v>
      </c>
      <c r="S1025" t="s">
        <v>1</v>
      </c>
      <c r="T1025" t="s">
        <v>1</v>
      </c>
      <c r="U1025" t="s">
        <v>1</v>
      </c>
      <c r="V1025">
        <v>0.1125</v>
      </c>
      <c r="W1025">
        <v>0.86140000000000005</v>
      </c>
      <c r="X1025">
        <v>-0.26579999999999998</v>
      </c>
      <c r="Y1025">
        <v>0.8266</v>
      </c>
      <c r="Z1025">
        <v>0.59830000000000005</v>
      </c>
      <c r="AA1025">
        <v>-0.31090000000000001</v>
      </c>
      <c r="AB1025">
        <v>-0.33800000000000002</v>
      </c>
      <c r="AC1025">
        <v>4.36E-2</v>
      </c>
      <c r="AD1025">
        <v>-0.76980000000000004</v>
      </c>
      <c r="AE1025">
        <v>-0.62839999999999996</v>
      </c>
      <c r="AF1025">
        <v>-0.60770000000000002</v>
      </c>
      <c r="AG1025">
        <v>-1.0284</v>
      </c>
      <c r="AH1025">
        <v>-0.67179999999999995</v>
      </c>
      <c r="AI1025">
        <v>-0.1246</v>
      </c>
      <c r="AJ1025">
        <v>0.56279999999999997</v>
      </c>
      <c r="AK1025">
        <v>0.90029999999999999</v>
      </c>
      <c r="AL1025">
        <v>0.67920000000000003</v>
      </c>
      <c r="AM1025">
        <v>-0.22370000000000001</v>
      </c>
      <c r="AN1025">
        <v>-0.32800000000000001</v>
      </c>
      <c r="AO1025">
        <v>-0.3201</v>
      </c>
      <c r="AP1025">
        <v>-0.39629999999999999</v>
      </c>
      <c r="AQ1025">
        <v>-0.5232</v>
      </c>
      <c r="AR1025">
        <v>-3.4000000000000002E-2</v>
      </c>
      <c r="AS1025">
        <v>0.38229999999999997</v>
      </c>
      <c r="AT1025">
        <v>0.87450000000000006</v>
      </c>
      <c r="AU1025">
        <v>0.24809999999999999</v>
      </c>
      <c r="AV1025">
        <v>-3.1099999999999999E-2</v>
      </c>
      <c r="AW1025">
        <v>-0.65529999999999999</v>
      </c>
      <c r="AX1025">
        <v>-0.41149999999999998</v>
      </c>
      <c r="AY1025">
        <v>-0.2036</v>
      </c>
      <c r="AZ1025">
        <v>0.6734</v>
      </c>
      <c r="BA1025">
        <v>1.6597</v>
      </c>
      <c r="BB1025">
        <v>1.6193</v>
      </c>
      <c r="BC1025">
        <v>-0.96879999999999999</v>
      </c>
      <c r="BD1025">
        <v>-0.74650000000000005</v>
      </c>
      <c r="BE1025">
        <v>3.5000000000000001E-3</v>
      </c>
      <c r="BF1025">
        <v>-0.17119999999999999</v>
      </c>
      <c r="BG1025">
        <v>-0.57399999999999995</v>
      </c>
      <c r="BH1025">
        <v>-0.38279999999999997</v>
      </c>
      <c r="BI1025">
        <v>-0.10630000000000001</v>
      </c>
    </row>
    <row r="1026" spans="1:61" hidden="1">
      <c r="A1026" t="s">
        <v>1257</v>
      </c>
      <c r="B1026" t="s">
        <v>44</v>
      </c>
      <c r="C1026" t="s">
        <v>1042</v>
      </c>
      <c r="D1026" t="s">
        <v>1229</v>
      </c>
      <c r="E1026" t="s">
        <v>1044</v>
      </c>
      <c r="F1026" t="s">
        <v>1</v>
      </c>
      <c r="G1026" t="s">
        <v>1</v>
      </c>
      <c r="H1026" t="s">
        <v>1</v>
      </c>
      <c r="I1026" t="s">
        <v>1</v>
      </c>
      <c r="J1026" t="s">
        <v>1</v>
      </c>
      <c r="K1026" t="s">
        <v>1</v>
      </c>
      <c r="L1026" t="s">
        <v>1</v>
      </c>
      <c r="M1026" t="s">
        <v>1</v>
      </c>
      <c r="N1026" t="s">
        <v>1</v>
      </c>
      <c r="O1026" t="s">
        <v>1</v>
      </c>
      <c r="P1026" t="s">
        <v>1</v>
      </c>
      <c r="Q1026" t="s">
        <v>1</v>
      </c>
      <c r="R1026" t="s">
        <v>1</v>
      </c>
      <c r="S1026" t="s">
        <v>1</v>
      </c>
      <c r="T1026" t="s">
        <v>1</v>
      </c>
      <c r="U1026" t="s">
        <v>1</v>
      </c>
      <c r="V1026" t="s">
        <v>1</v>
      </c>
      <c r="W1026" t="s">
        <v>1</v>
      </c>
      <c r="X1026" t="s">
        <v>1</v>
      </c>
      <c r="Y1026" t="s">
        <v>1</v>
      </c>
      <c r="Z1026" t="s">
        <v>1</v>
      </c>
      <c r="AA1026" t="s">
        <v>1</v>
      </c>
      <c r="AB1026" t="s">
        <v>1</v>
      </c>
      <c r="AC1026" t="s">
        <v>1</v>
      </c>
      <c r="AD1026" t="s">
        <v>1</v>
      </c>
      <c r="AE1026" t="s">
        <v>1</v>
      </c>
      <c r="AF1026" t="s">
        <v>1</v>
      </c>
      <c r="AG1026" t="s">
        <v>1</v>
      </c>
      <c r="AH1026" t="s">
        <v>1</v>
      </c>
      <c r="AI1026" t="s">
        <v>1</v>
      </c>
      <c r="AJ1026" t="s">
        <v>1</v>
      </c>
      <c r="AK1026" t="s">
        <v>1</v>
      </c>
      <c r="AL1026" t="s">
        <v>1</v>
      </c>
      <c r="AM1026" t="s">
        <v>1</v>
      </c>
      <c r="AN1026" t="s">
        <v>1</v>
      </c>
      <c r="AO1026">
        <v>-0.92320000000000002</v>
      </c>
      <c r="AP1026">
        <v>-0.34539999999999998</v>
      </c>
      <c r="AQ1026">
        <v>0.51790000000000003</v>
      </c>
      <c r="AR1026">
        <v>0.69240000000000002</v>
      </c>
      <c r="AS1026">
        <v>0.79400000000000004</v>
      </c>
      <c r="AT1026">
        <v>0.82199999999999995</v>
      </c>
      <c r="AU1026">
        <v>-0.1099</v>
      </c>
      <c r="AV1026">
        <v>-1.1258999999999999</v>
      </c>
      <c r="AW1026">
        <v>-1.2131000000000001</v>
      </c>
      <c r="AX1026">
        <v>-0.76270000000000004</v>
      </c>
      <c r="AY1026">
        <v>-0.97960000000000003</v>
      </c>
      <c r="AZ1026">
        <v>-0.2087</v>
      </c>
      <c r="BA1026">
        <v>0.81389999999999996</v>
      </c>
      <c r="BB1026">
        <v>1.2524999999999999</v>
      </c>
      <c r="BC1026">
        <v>0.35670000000000002</v>
      </c>
      <c r="BD1026">
        <v>0.42980000000000002</v>
      </c>
      <c r="BE1026">
        <v>0.8266</v>
      </c>
      <c r="BF1026">
        <v>0.28449999999999998</v>
      </c>
      <c r="BG1026">
        <v>-0.37219999999999998</v>
      </c>
      <c r="BH1026">
        <v>-0.33350000000000002</v>
      </c>
      <c r="BI1026">
        <v>-0.18340000000000001</v>
      </c>
    </row>
    <row r="1027" spans="1:61" hidden="1">
      <c r="A1027" t="s">
        <v>1258</v>
      </c>
      <c r="B1027" t="s">
        <v>45</v>
      </c>
      <c r="C1027" t="s">
        <v>1042</v>
      </c>
      <c r="D1027" t="s">
        <v>1229</v>
      </c>
      <c r="E1027" t="s">
        <v>1044</v>
      </c>
      <c r="F1027" t="s">
        <v>1</v>
      </c>
      <c r="G1027" t="s">
        <v>1</v>
      </c>
      <c r="H1027" t="s">
        <v>1</v>
      </c>
      <c r="I1027" t="s">
        <v>1</v>
      </c>
      <c r="J1027" t="s">
        <v>1</v>
      </c>
      <c r="K1027" t="s">
        <v>1</v>
      </c>
      <c r="L1027" t="s">
        <v>1</v>
      </c>
      <c r="M1027" t="s">
        <v>1</v>
      </c>
      <c r="N1027" t="s">
        <v>1</v>
      </c>
      <c r="O1027" t="s">
        <v>1</v>
      </c>
      <c r="P1027" t="s">
        <v>1</v>
      </c>
      <c r="Q1027" t="s">
        <v>1</v>
      </c>
      <c r="R1027" t="s">
        <v>1</v>
      </c>
      <c r="S1027" t="s">
        <v>1</v>
      </c>
      <c r="T1027" t="s">
        <v>1</v>
      </c>
      <c r="U1027" t="s">
        <v>1</v>
      </c>
      <c r="V1027" t="s">
        <v>1</v>
      </c>
      <c r="W1027">
        <v>-0.73129999999999995</v>
      </c>
      <c r="X1027">
        <v>-0.18509999999999999</v>
      </c>
      <c r="Y1027">
        <v>0.60909999999999997</v>
      </c>
      <c r="Z1027">
        <v>1.0144</v>
      </c>
      <c r="AA1027">
        <v>0.78600000000000003</v>
      </c>
      <c r="AB1027">
        <v>0.52759999999999996</v>
      </c>
      <c r="AC1027">
        <v>-4.3E-3</v>
      </c>
      <c r="AD1027">
        <v>-1.0032000000000001</v>
      </c>
      <c r="AE1027">
        <v>-1.4016</v>
      </c>
      <c r="AF1027">
        <v>-1.5481</v>
      </c>
      <c r="AG1027">
        <v>-0.64890000000000003</v>
      </c>
      <c r="AH1027">
        <v>-0.30599999999999999</v>
      </c>
      <c r="AI1027">
        <v>0.31590000000000001</v>
      </c>
      <c r="AJ1027">
        <v>1.2644</v>
      </c>
      <c r="AK1027">
        <v>1.2422</v>
      </c>
      <c r="AL1027">
        <v>1.0985</v>
      </c>
      <c r="AM1027">
        <v>-0.1295</v>
      </c>
      <c r="AN1027">
        <v>-0.71550000000000002</v>
      </c>
      <c r="AO1027">
        <v>-1.0079</v>
      </c>
      <c r="AP1027">
        <v>-0.90739999999999998</v>
      </c>
      <c r="AQ1027">
        <v>-0.52669999999999995</v>
      </c>
      <c r="AR1027">
        <v>0.115</v>
      </c>
      <c r="AS1027">
        <v>0.52869999999999995</v>
      </c>
      <c r="AT1027">
        <v>1.0164</v>
      </c>
      <c r="AU1027">
        <v>1.306</v>
      </c>
      <c r="AV1027">
        <v>0.81130000000000002</v>
      </c>
      <c r="AW1027">
        <v>-0.30199999999999999</v>
      </c>
      <c r="AX1027">
        <v>-0.12770000000000001</v>
      </c>
      <c r="AY1027">
        <v>-0.18129999999999999</v>
      </c>
      <c r="AZ1027">
        <v>0.19589999999999999</v>
      </c>
      <c r="BA1027">
        <v>1.1186</v>
      </c>
      <c r="BB1027">
        <v>1.0465</v>
      </c>
      <c r="BC1027">
        <v>-0.311</v>
      </c>
      <c r="BD1027">
        <v>0.6593</v>
      </c>
      <c r="BE1027">
        <v>0.18010000000000001</v>
      </c>
      <c r="BF1027">
        <v>-1.2204999999999999</v>
      </c>
      <c r="BG1027">
        <v>-1.7727999999999999</v>
      </c>
      <c r="BH1027">
        <v>-1.2133</v>
      </c>
      <c r="BI1027">
        <v>-0.59989999999999999</v>
      </c>
    </row>
    <row r="1028" spans="1:61" hidden="1">
      <c r="A1028" t="s">
        <v>1259</v>
      </c>
      <c r="B1028" t="s">
        <v>46</v>
      </c>
      <c r="C1028" t="s">
        <v>1042</v>
      </c>
      <c r="D1028" t="s">
        <v>1229</v>
      </c>
      <c r="E1028" t="s">
        <v>1044</v>
      </c>
      <c r="F1028" t="s">
        <v>1</v>
      </c>
      <c r="G1028" t="s">
        <v>1</v>
      </c>
      <c r="H1028" t="s">
        <v>1</v>
      </c>
      <c r="I1028" t="s">
        <v>1</v>
      </c>
      <c r="J1028" t="s">
        <v>1</v>
      </c>
      <c r="K1028" t="s">
        <v>1</v>
      </c>
      <c r="L1028" t="s">
        <v>1</v>
      </c>
      <c r="M1028" t="s">
        <v>1</v>
      </c>
      <c r="N1028" t="s">
        <v>1</v>
      </c>
      <c r="O1028" t="s">
        <v>1</v>
      </c>
      <c r="P1028" t="s">
        <v>1</v>
      </c>
      <c r="Q1028" t="s">
        <v>1</v>
      </c>
      <c r="R1028" t="s">
        <v>1</v>
      </c>
      <c r="S1028" t="s">
        <v>1</v>
      </c>
      <c r="T1028" t="s">
        <v>1</v>
      </c>
      <c r="U1028" t="s">
        <v>1</v>
      </c>
      <c r="V1028" t="s">
        <v>1</v>
      </c>
      <c r="W1028" t="s">
        <v>1</v>
      </c>
      <c r="X1028" t="s">
        <v>1</v>
      </c>
      <c r="Y1028" t="s">
        <v>1</v>
      </c>
      <c r="Z1028" t="s">
        <v>1</v>
      </c>
      <c r="AA1028" t="s">
        <v>1</v>
      </c>
      <c r="AB1028" t="s">
        <v>1</v>
      </c>
      <c r="AC1028" t="s">
        <v>1</v>
      </c>
      <c r="AD1028" t="s">
        <v>1</v>
      </c>
      <c r="AE1028" t="s">
        <v>1</v>
      </c>
      <c r="AF1028" t="s">
        <v>1</v>
      </c>
      <c r="AG1028" t="s">
        <v>1</v>
      </c>
      <c r="AH1028" t="s">
        <v>1</v>
      </c>
      <c r="AI1028" t="s">
        <v>1</v>
      </c>
      <c r="AJ1028" t="s">
        <v>1</v>
      </c>
      <c r="AK1028" t="s">
        <v>1</v>
      </c>
      <c r="AL1028" t="s">
        <v>1</v>
      </c>
      <c r="AM1028" t="s">
        <v>1</v>
      </c>
      <c r="AN1028" t="s">
        <v>1</v>
      </c>
      <c r="AO1028">
        <v>1.4845999999999999</v>
      </c>
      <c r="AP1028">
        <v>1.7585999999999999</v>
      </c>
      <c r="AQ1028">
        <v>5.2999999999999999E-2</v>
      </c>
      <c r="AR1028">
        <v>-1.0033000000000001</v>
      </c>
      <c r="AS1028">
        <v>-1.8023</v>
      </c>
      <c r="AT1028">
        <v>-1.8693</v>
      </c>
      <c r="AU1028">
        <v>-1.6389</v>
      </c>
      <c r="AV1028">
        <v>-1.2392000000000001</v>
      </c>
      <c r="AW1028">
        <v>-0.87719999999999998</v>
      </c>
      <c r="AX1028">
        <v>0.44190000000000002</v>
      </c>
      <c r="AY1028">
        <v>0.43440000000000001</v>
      </c>
      <c r="AZ1028">
        <v>1.6779999999999999</v>
      </c>
      <c r="BA1028">
        <v>2.5611000000000002</v>
      </c>
      <c r="BB1028">
        <v>3.9685000000000001</v>
      </c>
      <c r="BC1028">
        <v>0.5988</v>
      </c>
      <c r="BD1028">
        <v>-0.59089999999999998</v>
      </c>
      <c r="BE1028">
        <v>-0.5756</v>
      </c>
      <c r="BF1028">
        <v>-1.0868</v>
      </c>
      <c r="BG1028">
        <v>-0.65720000000000001</v>
      </c>
      <c r="BH1028">
        <v>-0.56310000000000004</v>
      </c>
      <c r="BI1028">
        <v>-0.43559999999999999</v>
      </c>
    </row>
    <row r="1029" spans="1:61" hidden="1">
      <c r="A1029" t="s">
        <v>1260</v>
      </c>
      <c r="B1029" t="s">
        <v>47</v>
      </c>
      <c r="C1029" t="s">
        <v>1042</v>
      </c>
      <c r="D1029" t="s">
        <v>1229</v>
      </c>
      <c r="E1029" t="s">
        <v>1044</v>
      </c>
      <c r="F1029" t="s">
        <v>1</v>
      </c>
      <c r="G1029" t="s">
        <v>1</v>
      </c>
      <c r="H1029" t="s">
        <v>1</v>
      </c>
      <c r="I1029" t="s">
        <v>1</v>
      </c>
      <c r="J1029" t="s">
        <v>1</v>
      </c>
      <c r="K1029" t="s">
        <v>1</v>
      </c>
      <c r="L1029" t="s">
        <v>1</v>
      </c>
      <c r="M1029" t="s">
        <v>1</v>
      </c>
      <c r="N1029" t="s">
        <v>1</v>
      </c>
      <c r="O1029" t="s">
        <v>1</v>
      </c>
      <c r="P1029" t="s">
        <v>1</v>
      </c>
      <c r="Q1029" t="s">
        <v>1</v>
      </c>
      <c r="R1029" t="s">
        <v>1</v>
      </c>
      <c r="S1029" t="s">
        <v>1</v>
      </c>
      <c r="T1029" t="s">
        <v>1</v>
      </c>
      <c r="U1029" t="s">
        <v>1</v>
      </c>
      <c r="V1029" t="s">
        <v>1</v>
      </c>
      <c r="W1029" t="s">
        <v>1</v>
      </c>
      <c r="X1029" t="s">
        <v>1</v>
      </c>
      <c r="Y1029" t="s">
        <v>1</v>
      </c>
      <c r="Z1029" t="s">
        <v>1</v>
      </c>
      <c r="AA1029" t="s">
        <v>1</v>
      </c>
      <c r="AB1029" t="s">
        <v>1</v>
      </c>
      <c r="AC1029" t="s">
        <v>1</v>
      </c>
      <c r="AD1029" t="s">
        <v>1</v>
      </c>
      <c r="AE1029" t="s">
        <v>1</v>
      </c>
      <c r="AF1029" t="s">
        <v>1</v>
      </c>
      <c r="AG1029" t="s">
        <v>1</v>
      </c>
      <c r="AH1029" t="s">
        <v>1</v>
      </c>
      <c r="AI1029" t="s">
        <v>1</v>
      </c>
      <c r="AJ1029" t="s">
        <v>1</v>
      </c>
      <c r="AK1029" t="s">
        <v>1</v>
      </c>
      <c r="AL1029" t="s">
        <v>1</v>
      </c>
      <c r="AM1029" t="s">
        <v>1</v>
      </c>
      <c r="AN1029" t="s">
        <v>1</v>
      </c>
      <c r="AO1029">
        <v>-0.17380000000000001</v>
      </c>
      <c r="AP1029">
        <v>-0.40289999999999998</v>
      </c>
      <c r="AQ1029">
        <v>-0.16889999999999999</v>
      </c>
      <c r="AR1029">
        <v>-0.44230000000000003</v>
      </c>
      <c r="AS1029">
        <v>-4.8800000000000003E-2</v>
      </c>
      <c r="AT1029">
        <v>-8.5000000000000006E-3</v>
      </c>
      <c r="AU1029">
        <v>-0.50039999999999996</v>
      </c>
      <c r="AV1029">
        <v>-0.53359999999999996</v>
      </c>
      <c r="AW1029">
        <v>-0.87809999999999999</v>
      </c>
      <c r="AX1029">
        <v>-0.46929999999999999</v>
      </c>
      <c r="AY1029">
        <v>-8.7300000000000003E-2</v>
      </c>
      <c r="AZ1029">
        <v>1.3089</v>
      </c>
      <c r="BA1029">
        <v>3.5004</v>
      </c>
      <c r="BB1029">
        <v>4.3299000000000003</v>
      </c>
      <c r="BC1029">
        <v>-0.20610000000000001</v>
      </c>
      <c r="BD1029">
        <v>4.0800000000000003E-2</v>
      </c>
      <c r="BE1029">
        <v>0.18820000000000001</v>
      </c>
      <c r="BF1029">
        <v>-1.0629</v>
      </c>
      <c r="BG1029">
        <v>-1.5790999999999999</v>
      </c>
      <c r="BH1029">
        <v>-1.2386999999999999</v>
      </c>
      <c r="BI1029">
        <v>-0.60829999999999995</v>
      </c>
    </row>
    <row r="1030" spans="1:61" hidden="1">
      <c r="A1030" t="s">
        <v>1261</v>
      </c>
      <c r="B1030" t="s">
        <v>48</v>
      </c>
      <c r="C1030" t="s">
        <v>1042</v>
      </c>
      <c r="D1030" t="s">
        <v>1229</v>
      </c>
      <c r="E1030" t="s">
        <v>1044</v>
      </c>
      <c r="F1030" t="s">
        <v>1</v>
      </c>
      <c r="G1030" t="s">
        <v>1</v>
      </c>
      <c r="H1030" t="s">
        <v>1</v>
      </c>
      <c r="I1030" t="s">
        <v>1</v>
      </c>
      <c r="J1030" t="s">
        <v>1</v>
      </c>
      <c r="K1030" t="s">
        <v>1</v>
      </c>
      <c r="L1030" t="s">
        <v>1</v>
      </c>
      <c r="M1030" t="s">
        <v>1</v>
      </c>
      <c r="N1030" t="s">
        <v>1</v>
      </c>
      <c r="O1030" t="s">
        <v>1</v>
      </c>
      <c r="P1030" t="s">
        <v>1</v>
      </c>
      <c r="Q1030" t="s">
        <v>1</v>
      </c>
      <c r="R1030" t="s">
        <v>1</v>
      </c>
      <c r="S1030" t="s">
        <v>1</v>
      </c>
      <c r="T1030" t="s">
        <v>1</v>
      </c>
      <c r="U1030" t="s">
        <v>1</v>
      </c>
      <c r="V1030" t="s">
        <v>1</v>
      </c>
      <c r="W1030" t="s">
        <v>1</v>
      </c>
      <c r="X1030" t="s">
        <v>1</v>
      </c>
      <c r="Y1030" t="s">
        <v>1</v>
      </c>
      <c r="Z1030" t="s">
        <v>1</v>
      </c>
      <c r="AA1030" t="s">
        <v>1</v>
      </c>
      <c r="AB1030" t="s">
        <v>1</v>
      </c>
      <c r="AC1030" t="s">
        <v>1</v>
      </c>
      <c r="AD1030" t="s">
        <v>1</v>
      </c>
      <c r="AE1030" t="s">
        <v>1</v>
      </c>
      <c r="AF1030" t="s">
        <v>1</v>
      </c>
      <c r="AG1030" t="s">
        <v>1</v>
      </c>
      <c r="AH1030" t="s">
        <v>1</v>
      </c>
      <c r="AI1030" t="s">
        <v>1</v>
      </c>
      <c r="AJ1030" t="s">
        <v>1</v>
      </c>
      <c r="AK1030" t="s">
        <v>1</v>
      </c>
      <c r="AL1030" t="s">
        <v>1</v>
      </c>
      <c r="AM1030" t="s">
        <v>1</v>
      </c>
      <c r="AN1030" t="s">
        <v>1</v>
      </c>
      <c r="AO1030">
        <v>-0.27729999999999999</v>
      </c>
      <c r="AP1030">
        <v>0.70789999999999997</v>
      </c>
      <c r="AQ1030">
        <v>0.87080000000000002</v>
      </c>
      <c r="AR1030">
        <v>0.96340000000000003</v>
      </c>
      <c r="AS1030">
        <v>-0.22209999999999999</v>
      </c>
      <c r="AT1030">
        <v>-0.99250000000000005</v>
      </c>
      <c r="AU1030">
        <v>-1.3028</v>
      </c>
      <c r="AV1030">
        <v>-1.2475000000000001</v>
      </c>
      <c r="AW1030">
        <v>-1.1921999999999999</v>
      </c>
      <c r="AX1030">
        <v>-1.093</v>
      </c>
      <c r="AY1030">
        <v>-0.51890000000000003</v>
      </c>
      <c r="AZ1030">
        <v>0.61780000000000002</v>
      </c>
      <c r="BA1030">
        <v>2.5634999999999999</v>
      </c>
      <c r="BB1030">
        <v>3.1175000000000002</v>
      </c>
      <c r="BC1030">
        <v>7.8600000000000003E-2</v>
      </c>
      <c r="BD1030">
        <v>0.40570000000000001</v>
      </c>
      <c r="BE1030">
        <v>0.36120000000000002</v>
      </c>
      <c r="BF1030">
        <v>4.7000000000000002E-3</v>
      </c>
      <c r="BG1030">
        <v>-0.57750000000000001</v>
      </c>
      <c r="BH1030">
        <v>-0.72970000000000002</v>
      </c>
      <c r="BI1030">
        <v>-0.60040000000000004</v>
      </c>
    </row>
    <row r="1031" spans="1:61" hidden="1">
      <c r="A1031" t="s">
        <v>1262</v>
      </c>
      <c r="B1031" t="s">
        <v>49</v>
      </c>
      <c r="C1031" t="s">
        <v>1042</v>
      </c>
      <c r="D1031" t="s">
        <v>1229</v>
      </c>
      <c r="E1031" t="s">
        <v>1044</v>
      </c>
      <c r="F1031" t="s">
        <v>1</v>
      </c>
      <c r="G1031" t="s">
        <v>1</v>
      </c>
      <c r="H1031" t="s">
        <v>1</v>
      </c>
      <c r="I1031" t="s">
        <v>1</v>
      </c>
      <c r="J1031" t="s">
        <v>1</v>
      </c>
      <c r="K1031" t="s">
        <v>1</v>
      </c>
      <c r="L1031" t="s">
        <v>1</v>
      </c>
      <c r="M1031" t="s">
        <v>1</v>
      </c>
      <c r="N1031" t="s">
        <v>1</v>
      </c>
      <c r="O1031" t="s">
        <v>1</v>
      </c>
      <c r="P1031" t="s">
        <v>1</v>
      </c>
      <c r="Q1031" t="s">
        <v>1</v>
      </c>
      <c r="R1031" t="s">
        <v>1</v>
      </c>
      <c r="S1031" t="s">
        <v>1</v>
      </c>
      <c r="T1031" t="s">
        <v>1</v>
      </c>
      <c r="U1031">
        <v>0.99170000000000003</v>
      </c>
      <c r="V1031">
        <v>-9.9099999999999994E-2</v>
      </c>
      <c r="W1031">
        <v>-1.2696000000000001</v>
      </c>
      <c r="X1031">
        <v>-1.4942</v>
      </c>
      <c r="Y1031">
        <v>-0.21959999999999999</v>
      </c>
      <c r="Z1031">
        <v>0.48170000000000002</v>
      </c>
      <c r="AA1031">
        <v>-0.2104</v>
      </c>
      <c r="AB1031">
        <v>-0.254</v>
      </c>
      <c r="AC1031">
        <v>-0.26479999999999998</v>
      </c>
      <c r="AD1031">
        <v>-0.1719</v>
      </c>
      <c r="AE1031">
        <v>6.9400000000000003E-2</v>
      </c>
      <c r="AF1031">
        <v>0.13750000000000001</v>
      </c>
      <c r="AG1031">
        <v>0.68069999999999997</v>
      </c>
      <c r="AH1031">
        <v>1.9778</v>
      </c>
      <c r="AI1031">
        <v>3.3397000000000001</v>
      </c>
      <c r="AJ1031">
        <v>3.1880000000000002</v>
      </c>
      <c r="AK1031">
        <v>-0.26419999999999999</v>
      </c>
      <c r="AL1031">
        <v>-3.1941000000000002</v>
      </c>
      <c r="AM1031">
        <v>-4.5861999999999998</v>
      </c>
      <c r="AN1031">
        <v>-3.5211000000000001</v>
      </c>
      <c r="AO1031">
        <v>-2.5405000000000002</v>
      </c>
      <c r="AP1031">
        <v>-2.1069</v>
      </c>
      <c r="AQ1031">
        <v>-0.51219999999999999</v>
      </c>
      <c r="AR1031">
        <v>0.2858</v>
      </c>
      <c r="AS1031">
        <v>0.4672</v>
      </c>
      <c r="AT1031">
        <v>1.2008000000000001</v>
      </c>
      <c r="AU1031">
        <v>0.86309999999999998</v>
      </c>
      <c r="AV1031">
        <v>0.1232</v>
      </c>
      <c r="AW1031">
        <v>-0.40910000000000002</v>
      </c>
      <c r="AX1031">
        <v>0.26790000000000003</v>
      </c>
      <c r="AY1031">
        <v>0.49640000000000001</v>
      </c>
      <c r="AZ1031">
        <v>1.6973</v>
      </c>
      <c r="BA1031">
        <v>3.6448999999999998</v>
      </c>
      <c r="BB1031">
        <v>3.1048</v>
      </c>
      <c r="BC1031">
        <v>-2.1076000000000001</v>
      </c>
      <c r="BD1031">
        <v>-0.747</v>
      </c>
      <c r="BE1031">
        <v>0.46600000000000003</v>
      </c>
      <c r="BF1031">
        <v>-0.25609999999999999</v>
      </c>
      <c r="BG1031">
        <v>-1.1363000000000001</v>
      </c>
      <c r="BH1031">
        <v>-1.2098</v>
      </c>
      <c r="BI1031">
        <v>-0.86780000000000002</v>
      </c>
    </row>
    <row r="1032" spans="1:61" hidden="1">
      <c r="A1032" t="s">
        <v>1263</v>
      </c>
      <c r="B1032" t="s">
        <v>50</v>
      </c>
      <c r="C1032" t="s">
        <v>1042</v>
      </c>
      <c r="D1032" t="s">
        <v>1229</v>
      </c>
      <c r="E1032" t="s">
        <v>1044</v>
      </c>
      <c r="F1032" t="s">
        <v>1</v>
      </c>
      <c r="G1032" t="s">
        <v>1</v>
      </c>
      <c r="H1032" t="s">
        <v>1</v>
      </c>
      <c r="I1032" t="s">
        <v>1</v>
      </c>
      <c r="J1032" t="s">
        <v>1</v>
      </c>
      <c r="K1032" t="s">
        <v>1</v>
      </c>
      <c r="L1032" t="s">
        <v>1</v>
      </c>
      <c r="M1032" t="s">
        <v>1</v>
      </c>
      <c r="N1032" t="s">
        <v>1</v>
      </c>
      <c r="O1032" t="s">
        <v>1</v>
      </c>
      <c r="P1032" t="s">
        <v>1</v>
      </c>
      <c r="Q1032" t="s">
        <v>1</v>
      </c>
      <c r="R1032" t="s">
        <v>1</v>
      </c>
      <c r="S1032" t="s">
        <v>1</v>
      </c>
      <c r="T1032" t="s">
        <v>1</v>
      </c>
      <c r="U1032" t="s">
        <v>1</v>
      </c>
      <c r="V1032" t="s">
        <v>1</v>
      </c>
      <c r="W1032" t="s">
        <v>1</v>
      </c>
      <c r="X1032" t="s">
        <v>1</v>
      </c>
      <c r="Y1032" t="s">
        <v>1</v>
      </c>
      <c r="Z1032" t="s">
        <v>1</v>
      </c>
      <c r="AA1032" t="s">
        <v>1</v>
      </c>
      <c r="AB1032" t="s">
        <v>1</v>
      </c>
      <c r="AC1032" t="s">
        <v>1</v>
      </c>
      <c r="AD1032" t="s">
        <v>1</v>
      </c>
      <c r="AE1032" t="s">
        <v>1</v>
      </c>
      <c r="AF1032" t="s">
        <v>1</v>
      </c>
      <c r="AG1032" t="s">
        <v>1</v>
      </c>
      <c r="AH1032" t="s">
        <v>1</v>
      </c>
      <c r="AI1032" t="s">
        <v>1</v>
      </c>
      <c r="AJ1032" t="s">
        <v>1</v>
      </c>
      <c r="AK1032" t="s">
        <v>1</v>
      </c>
      <c r="AL1032" t="s">
        <v>1</v>
      </c>
      <c r="AM1032">
        <v>-3.6110000000000002</v>
      </c>
      <c r="AN1032">
        <v>-2.1776</v>
      </c>
      <c r="AO1032">
        <v>-0.95499999999999996</v>
      </c>
      <c r="AP1032">
        <v>-1.3612</v>
      </c>
      <c r="AQ1032">
        <v>-1.2388999999999999</v>
      </c>
      <c r="AR1032">
        <v>-0.4677</v>
      </c>
      <c r="AS1032">
        <v>0.47649999999999998</v>
      </c>
      <c r="AT1032">
        <v>1.2164999999999999</v>
      </c>
      <c r="AU1032">
        <v>0.31759999999999999</v>
      </c>
      <c r="AV1032">
        <v>4.3799999999999999E-2</v>
      </c>
      <c r="AW1032">
        <v>-0.26900000000000002</v>
      </c>
      <c r="AX1032">
        <v>0.5675</v>
      </c>
      <c r="AY1032">
        <v>0.8831</v>
      </c>
      <c r="AZ1032">
        <v>1.9703999999999999</v>
      </c>
      <c r="BA1032">
        <v>2.6113</v>
      </c>
      <c r="BB1032">
        <v>0.99950000000000006</v>
      </c>
      <c r="BC1032">
        <v>-3.0988000000000002</v>
      </c>
      <c r="BD1032">
        <v>-0.55759999999999998</v>
      </c>
      <c r="BE1032">
        <v>2.8799999999999999E-2</v>
      </c>
      <c r="BF1032">
        <v>-0.54259999999999997</v>
      </c>
      <c r="BG1032">
        <v>-0.77869999999999995</v>
      </c>
      <c r="BH1032">
        <v>-0.3337</v>
      </c>
      <c r="BI1032">
        <v>0.26169999999999999</v>
      </c>
    </row>
    <row r="1033" spans="1:61" hidden="1">
      <c r="A1033" t="s">
        <v>1264</v>
      </c>
      <c r="B1033" t="s">
        <v>51</v>
      </c>
      <c r="C1033" t="s">
        <v>1042</v>
      </c>
      <c r="D1033" t="s">
        <v>1229</v>
      </c>
      <c r="E1033" t="s">
        <v>1044</v>
      </c>
      <c r="F1033" t="s">
        <v>1</v>
      </c>
      <c r="G1033" t="s">
        <v>1</v>
      </c>
      <c r="H1033" t="s">
        <v>1</v>
      </c>
      <c r="I1033" t="s">
        <v>1</v>
      </c>
      <c r="J1033" t="s">
        <v>1</v>
      </c>
      <c r="K1033" t="s">
        <v>1</v>
      </c>
      <c r="L1033" t="s">
        <v>1</v>
      </c>
      <c r="M1033" t="s">
        <v>1</v>
      </c>
      <c r="N1033" t="s">
        <v>1</v>
      </c>
      <c r="O1033" t="s">
        <v>1</v>
      </c>
      <c r="P1033" t="s">
        <v>1</v>
      </c>
      <c r="Q1033" t="s">
        <v>1</v>
      </c>
      <c r="R1033" t="s">
        <v>1</v>
      </c>
      <c r="S1033" t="s">
        <v>1</v>
      </c>
      <c r="T1033" t="s">
        <v>1</v>
      </c>
      <c r="U1033" t="s">
        <v>1</v>
      </c>
      <c r="V1033" t="s">
        <v>1</v>
      </c>
      <c r="W1033" t="s">
        <v>1</v>
      </c>
      <c r="X1033" t="s">
        <v>1</v>
      </c>
      <c r="Y1033" t="s">
        <v>1</v>
      </c>
      <c r="Z1033" t="s">
        <v>1</v>
      </c>
      <c r="AA1033" t="s">
        <v>1</v>
      </c>
      <c r="AB1033" t="s">
        <v>1</v>
      </c>
      <c r="AC1033" t="s">
        <v>1</v>
      </c>
      <c r="AD1033" t="s">
        <v>1</v>
      </c>
      <c r="AE1033" t="s">
        <v>1</v>
      </c>
      <c r="AF1033">
        <v>0.1353</v>
      </c>
      <c r="AG1033">
        <v>0.79600000000000004</v>
      </c>
      <c r="AH1033">
        <v>1.5673999999999999</v>
      </c>
      <c r="AI1033">
        <v>1.3680000000000001</v>
      </c>
      <c r="AJ1033">
        <v>0.70430000000000004</v>
      </c>
      <c r="AK1033">
        <v>-0.7802</v>
      </c>
      <c r="AL1033">
        <v>-1.4115</v>
      </c>
      <c r="AM1033">
        <v>-1.2064999999999999</v>
      </c>
      <c r="AN1033">
        <v>-0.49320000000000003</v>
      </c>
      <c r="AO1033">
        <v>-0.37190000000000001</v>
      </c>
      <c r="AP1033">
        <v>-0.30609999999999998</v>
      </c>
      <c r="AQ1033">
        <v>4.02E-2</v>
      </c>
      <c r="AR1033">
        <v>9.9500000000000005E-2</v>
      </c>
      <c r="AS1033">
        <v>-4.24E-2</v>
      </c>
      <c r="AT1033">
        <v>0.34710000000000002</v>
      </c>
      <c r="AU1033">
        <v>2.3599999999999999E-2</v>
      </c>
      <c r="AV1033">
        <v>-0.27350000000000002</v>
      </c>
      <c r="AW1033">
        <v>0.30520000000000003</v>
      </c>
      <c r="AX1033">
        <v>0.64949999999999997</v>
      </c>
      <c r="AY1033">
        <v>1.1704000000000001</v>
      </c>
      <c r="AZ1033">
        <v>1.6223000000000001</v>
      </c>
      <c r="BA1033">
        <v>2.5678000000000001</v>
      </c>
      <c r="BB1033">
        <v>1.5712999999999999</v>
      </c>
      <c r="BC1033">
        <v>-1.4792000000000001</v>
      </c>
      <c r="BD1033">
        <v>-1.1446000000000001</v>
      </c>
      <c r="BE1033">
        <v>-1.0640000000000001</v>
      </c>
      <c r="BF1033">
        <v>-1.4084000000000001</v>
      </c>
      <c r="BG1033">
        <v>-1.1604000000000001</v>
      </c>
      <c r="BH1033">
        <v>-0.48959999999999998</v>
      </c>
      <c r="BI1033">
        <v>5.2200000000000003E-2</v>
      </c>
    </row>
    <row r="1034" spans="1:61" hidden="1">
      <c r="A1034" t="s">
        <v>1265</v>
      </c>
      <c r="B1034" t="s">
        <v>150</v>
      </c>
      <c r="C1034" t="s">
        <v>1042</v>
      </c>
      <c r="D1034" t="s">
        <v>1266</v>
      </c>
      <c r="E1034" t="s">
        <v>1044</v>
      </c>
      <c r="F1034" t="s">
        <v>1</v>
      </c>
      <c r="G1034" t="s">
        <v>1</v>
      </c>
      <c r="H1034" t="s">
        <v>1</v>
      </c>
      <c r="I1034" t="s">
        <v>1</v>
      </c>
      <c r="J1034" t="s">
        <v>1</v>
      </c>
      <c r="K1034" t="s">
        <v>1</v>
      </c>
      <c r="L1034" t="s">
        <v>1</v>
      </c>
      <c r="M1034" t="s">
        <v>1</v>
      </c>
      <c r="N1034" t="s">
        <v>1</v>
      </c>
      <c r="O1034" t="s">
        <v>1</v>
      </c>
      <c r="P1034" t="s">
        <v>1</v>
      </c>
      <c r="Q1034" t="s">
        <v>1</v>
      </c>
      <c r="R1034" t="s">
        <v>1</v>
      </c>
      <c r="S1034" t="s">
        <v>1</v>
      </c>
      <c r="T1034" t="s">
        <v>1</v>
      </c>
      <c r="U1034" t="s">
        <v>1</v>
      </c>
      <c r="V1034" t="s">
        <v>1</v>
      </c>
      <c r="W1034" t="s">
        <v>1</v>
      </c>
      <c r="X1034" t="s">
        <v>1</v>
      </c>
      <c r="Y1034" t="s">
        <v>1</v>
      </c>
      <c r="Z1034" t="s">
        <v>1</v>
      </c>
      <c r="AA1034" t="s">
        <v>1</v>
      </c>
      <c r="AB1034" t="s">
        <v>1</v>
      </c>
      <c r="AC1034" t="s">
        <v>1</v>
      </c>
      <c r="AD1034" t="s">
        <v>1</v>
      </c>
      <c r="AE1034" t="s">
        <v>1</v>
      </c>
      <c r="AF1034" t="s">
        <v>1</v>
      </c>
      <c r="AG1034" t="s">
        <v>1</v>
      </c>
      <c r="AH1034" t="s">
        <v>1</v>
      </c>
      <c r="AI1034" t="s">
        <v>1</v>
      </c>
      <c r="AJ1034" t="s">
        <v>1</v>
      </c>
      <c r="AK1034" t="s">
        <v>1</v>
      </c>
      <c r="AL1034" t="s">
        <v>1</v>
      </c>
      <c r="AM1034" t="s">
        <v>1</v>
      </c>
      <c r="AN1034" t="s">
        <v>1</v>
      </c>
      <c r="AO1034" t="s">
        <v>1</v>
      </c>
      <c r="AP1034" t="s">
        <v>1</v>
      </c>
      <c r="AQ1034" t="s">
        <v>1</v>
      </c>
      <c r="AR1034" t="s">
        <v>1</v>
      </c>
      <c r="AS1034" t="s">
        <v>1</v>
      </c>
      <c r="AT1034" t="s">
        <v>1</v>
      </c>
      <c r="AU1034">
        <v>-2.8899999999999999E-2</v>
      </c>
      <c r="AV1034">
        <v>5.1000000000000004E-3</v>
      </c>
      <c r="AW1034">
        <v>3.39E-2</v>
      </c>
      <c r="AX1034">
        <v>1.6400000000000001E-2</v>
      </c>
      <c r="AY1034">
        <v>1.2999999999999999E-2</v>
      </c>
      <c r="AZ1034">
        <v>-4.3400000000000001E-2</v>
      </c>
      <c r="BA1034">
        <v>-0.1011</v>
      </c>
      <c r="BB1034">
        <v>-0.1018</v>
      </c>
      <c r="BC1034">
        <v>6.3799999999999996E-2</v>
      </c>
      <c r="BD1034">
        <v>2.6599999999999999E-2</v>
      </c>
      <c r="BE1034">
        <v>-1.12E-2</v>
      </c>
      <c r="BF1034">
        <v>1.3899999999999999E-2</v>
      </c>
      <c r="BG1034">
        <v>3.8399999999999997E-2</v>
      </c>
      <c r="BH1034">
        <v>0.03</v>
      </c>
      <c r="BI1034">
        <v>1.32E-2</v>
      </c>
    </row>
    <row r="1035" spans="1:61" hidden="1">
      <c r="A1035" t="s">
        <v>1267</v>
      </c>
      <c r="B1035" t="s">
        <v>155</v>
      </c>
      <c r="C1035" t="s">
        <v>1042</v>
      </c>
      <c r="D1035" t="s">
        <v>1266</v>
      </c>
      <c r="E1035" t="s">
        <v>1044</v>
      </c>
      <c r="F1035" t="s">
        <v>1</v>
      </c>
      <c r="G1035" t="s">
        <v>1</v>
      </c>
      <c r="H1035" t="s">
        <v>1</v>
      </c>
      <c r="I1035" t="s">
        <v>1</v>
      </c>
      <c r="J1035" t="s">
        <v>1</v>
      </c>
      <c r="K1035" t="s">
        <v>1</v>
      </c>
      <c r="L1035" t="s">
        <v>1</v>
      </c>
      <c r="M1035" t="s">
        <v>1</v>
      </c>
      <c r="N1035" t="s">
        <v>1</v>
      </c>
      <c r="O1035" t="s">
        <v>1</v>
      </c>
      <c r="P1035" t="s">
        <v>1</v>
      </c>
      <c r="Q1035" t="s">
        <v>1</v>
      </c>
      <c r="R1035" t="s">
        <v>1</v>
      </c>
      <c r="S1035" t="s">
        <v>1</v>
      </c>
      <c r="T1035" t="s">
        <v>1</v>
      </c>
      <c r="U1035" t="s">
        <v>1</v>
      </c>
      <c r="V1035" t="s">
        <v>1</v>
      </c>
      <c r="W1035" t="s">
        <v>1</v>
      </c>
      <c r="X1035" t="s">
        <v>1</v>
      </c>
      <c r="Y1035" t="s">
        <v>1</v>
      </c>
      <c r="Z1035" t="s">
        <v>1</v>
      </c>
      <c r="AA1035" t="s">
        <v>1</v>
      </c>
      <c r="AB1035" t="s">
        <v>1</v>
      </c>
      <c r="AC1035" t="s">
        <v>1</v>
      </c>
      <c r="AD1035" t="s">
        <v>1</v>
      </c>
      <c r="AE1035" t="s">
        <v>1</v>
      </c>
      <c r="AF1035" t="s">
        <v>1</v>
      </c>
      <c r="AG1035" t="s">
        <v>1</v>
      </c>
      <c r="AH1035" t="s">
        <v>1</v>
      </c>
      <c r="AI1035" t="s">
        <v>1</v>
      </c>
      <c r="AJ1035" t="s">
        <v>1</v>
      </c>
      <c r="AK1035" t="s">
        <v>1</v>
      </c>
      <c r="AL1035" t="s">
        <v>1</v>
      </c>
      <c r="AM1035" t="s">
        <v>1</v>
      </c>
      <c r="AN1035" t="s">
        <v>1</v>
      </c>
      <c r="AO1035">
        <v>2.2599999999999999E-2</v>
      </c>
      <c r="AP1035">
        <v>3.9800000000000002E-2</v>
      </c>
      <c r="AQ1035">
        <v>2.8799999999999999E-2</v>
      </c>
      <c r="AR1035">
        <v>7.6E-3</v>
      </c>
      <c r="AS1035">
        <v>-1.4E-2</v>
      </c>
      <c r="AT1035">
        <v>-4.4499999999999998E-2</v>
      </c>
      <c r="AU1035">
        <v>-2.9499999999999998E-2</v>
      </c>
      <c r="AV1035">
        <v>4.7999999999999996E-3</v>
      </c>
      <c r="AW1035">
        <v>3.39E-2</v>
      </c>
      <c r="AX1035">
        <v>1.6500000000000001E-2</v>
      </c>
      <c r="AY1035">
        <v>1.34E-2</v>
      </c>
      <c r="AZ1035">
        <v>-4.2700000000000002E-2</v>
      </c>
      <c r="BA1035">
        <v>-9.9900000000000003E-2</v>
      </c>
      <c r="BB1035">
        <v>-0.1002</v>
      </c>
      <c r="BC1035">
        <v>6.4299999999999996E-2</v>
      </c>
      <c r="BD1035">
        <v>2.64E-2</v>
      </c>
      <c r="BE1035">
        <v>-1.14E-2</v>
      </c>
      <c r="BF1035">
        <v>1.34E-2</v>
      </c>
      <c r="BG1035">
        <v>3.7999999999999999E-2</v>
      </c>
      <c r="BH1035">
        <v>2.9499999999999998E-2</v>
      </c>
      <c r="BI1035">
        <v>1.29E-2</v>
      </c>
    </row>
    <row r="1036" spans="1:61" hidden="1">
      <c r="A1036" t="s">
        <v>1268</v>
      </c>
      <c r="B1036" t="s">
        <v>157</v>
      </c>
      <c r="C1036" t="s">
        <v>1042</v>
      </c>
      <c r="D1036" t="s">
        <v>1266</v>
      </c>
      <c r="E1036" t="s">
        <v>1044</v>
      </c>
      <c r="F1036" t="s">
        <v>1</v>
      </c>
      <c r="G1036" t="s">
        <v>1</v>
      </c>
      <c r="H1036" t="s">
        <v>1</v>
      </c>
      <c r="I1036" t="s">
        <v>1</v>
      </c>
      <c r="J1036" t="s">
        <v>1</v>
      </c>
      <c r="K1036" t="s">
        <v>1</v>
      </c>
      <c r="L1036" t="s">
        <v>1</v>
      </c>
      <c r="M1036" t="s">
        <v>1</v>
      </c>
      <c r="N1036" t="s">
        <v>1</v>
      </c>
      <c r="O1036" t="s">
        <v>1</v>
      </c>
      <c r="P1036" t="s">
        <v>1</v>
      </c>
      <c r="Q1036" t="s">
        <v>1</v>
      </c>
      <c r="R1036" t="s">
        <v>1</v>
      </c>
      <c r="S1036" t="s">
        <v>1</v>
      </c>
      <c r="T1036" t="s">
        <v>1</v>
      </c>
      <c r="U1036" t="s">
        <v>1</v>
      </c>
      <c r="V1036" t="s">
        <v>1</v>
      </c>
      <c r="W1036" t="s">
        <v>1</v>
      </c>
      <c r="X1036" t="s">
        <v>1</v>
      </c>
      <c r="Y1036" t="s">
        <v>1</v>
      </c>
      <c r="Z1036" t="s">
        <v>1</v>
      </c>
      <c r="AA1036" t="s">
        <v>1</v>
      </c>
      <c r="AB1036" t="s">
        <v>1</v>
      </c>
      <c r="AC1036" t="s">
        <v>1</v>
      </c>
      <c r="AD1036" t="s">
        <v>1</v>
      </c>
      <c r="AE1036" t="s">
        <v>1</v>
      </c>
      <c r="AF1036" t="s">
        <v>1</v>
      </c>
      <c r="AG1036" t="s">
        <v>1</v>
      </c>
      <c r="AH1036" t="s">
        <v>1</v>
      </c>
      <c r="AI1036" t="s">
        <v>1</v>
      </c>
      <c r="AJ1036" t="s">
        <v>1</v>
      </c>
      <c r="AK1036" t="s">
        <v>1</v>
      </c>
      <c r="AL1036" t="s">
        <v>1</v>
      </c>
      <c r="AM1036" t="s">
        <v>1</v>
      </c>
      <c r="AN1036" t="s">
        <v>1</v>
      </c>
      <c r="AO1036">
        <v>2.3E-2</v>
      </c>
      <c r="AP1036">
        <v>4.24E-2</v>
      </c>
      <c r="AQ1036">
        <v>3.27E-2</v>
      </c>
      <c r="AR1036">
        <v>9.9000000000000008E-3</v>
      </c>
      <c r="AS1036">
        <v>-1.55E-2</v>
      </c>
      <c r="AT1036">
        <v>-4.7399999999999998E-2</v>
      </c>
      <c r="AU1036">
        <v>-3.6700000000000003E-2</v>
      </c>
      <c r="AV1036">
        <v>-5.4000000000000003E-3</v>
      </c>
      <c r="AW1036">
        <v>2.6800000000000001E-2</v>
      </c>
      <c r="AX1036">
        <v>1.3899999999999999E-2</v>
      </c>
      <c r="AY1036">
        <v>1.38E-2</v>
      </c>
      <c r="AZ1036">
        <v>-3.3099999999999997E-2</v>
      </c>
      <c r="BA1036">
        <v>-7.85E-2</v>
      </c>
      <c r="BB1036">
        <v>-7.0800000000000002E-2</v>
      </c>
      <c r="BC1036">
        <v>6.8400000000000002E-2</v>
      </c>
      <c r="BD1036">
        <v>2.6599999999999999E-2</v>
      </c>
      <c r="BE1036">
        <v>-9.2999999999999992E-3</v>
      </c>
      <c r="BF1036">
        <v>1.0200000000000001E-2</v>
      </c>
      <c r="BG1036">
        <v>3.09E-2</v>
      </c>
      <c r="BH1036">
        <v>2.3800000000000002E-2</v>
      </c>
      <c r="BI1036">
        <v>9.9000000000000008E-3</v>
      </c>
    </row>
    <row r="1037" spans="1:61" hidden="1">
      <c r="A1037" t="s">
        <v>1269</v>
      </c>
      <c r="B1037" t="s">
        <v>159</v>
      </c>
      <c r="C1037" t="s">
        <v>1042</v>
      </c>
      <c r="D1037" t="s">
        <v>1266</v>
      </c>
      <c r="E1037" t="s">
        <v>1044</v>
      </c>
      <c r="F1037" t="s">
        <v>1</v>
      </c>
      <c r="G1037" t="s">
        <v>1</v>
      </c>
      <c r="H1037" t="s">
        <v>1</v>
      </c>
      <c r="I1037" t="s">
        <v>1</v>
      </c>
      <c r="J1037" t="s">
        <v>1</v>
      </c>
      <c r="K1037" t="s">
        <v>1</v>
      </c>
      <c r="L1037" t="s">
        <v>1</v>
      </c>
      <c r="M1037" t="s">
        <v>1</v>
      </c>
      <c r="N1037" t="s">
        <v>1</v>
      </c>
      <c r="O1037" t="s">
        <v>1</v>
      </c>
      <c r="P1037" t="s">
        <v>1</v>
      </c>
      <c r="Q1037" t="s">
        <v>1</v>
      </c>
      <c r="R1037" t="s">
        <v>1</v>
      </c>
      <c r="S1037" t="s">
        <v>1</v>
      </c>
      <c r="T1037" t="s">
        <v>1</v>
      </c>
      <c r="U1037" t="s">
        <v>1</v>
      </c>
      <c r="V1037" t="s">
        <v>1</v>
      </c>
      <c r="W1037" t="s">
        <v>1</v>
      </c>
      <c r="X1037" t="s">
        <v>1</v>
      </c>
      <c r="Y1037" t="s">
        <v>1</v>
      </c>
      <c r="Z1037" t="s">
        <v>1</v>
      </c>
      <c r="AA1037" t="s">
        <v>1</v>
      </c>
      <c r="AB1037" t="s">
        <v>1</v>
      </c>
      <c r="AC1037" t="s">
        <v>1</v>
      </c>
      <c r="AD1037" t="s">
        <v>1</v>
      </c>
      <c r="AE1037" t="s">
        <v>1</v>
      </c>
      <c r="AF1037" t="s">
        <v>1</v>
      </c>
      <c r="AG1037" t="s">
        <v>1</v>
      </c>
      <c r="AH1037" t="s">
        <v>1</v>
      </c>
      <c r="AI1037" t="s">
        <v>1</v>
      </c>
      <c r="AJ1037" t="s">
        <v>1</v>
      </c>
      <c r="AK1037" t="s">
        <v>1</v>
      </c>
      <c r="AL1037" t="s">
        <v>1</v>
      </c>
      <c r="AM1037" t="s">
        <v>1</v>
      </c>
      <c r="AN1037" t="s">
        <v>1</v>
      </c>
      <c r="AO1037">
        <v>2.4899999999999999E-2</v>
      </c>
      <c r="AP1037">
        <v>4.6100000000000002E-2</v>
      </c>
      <c r="AQ1037">
        <v>3.4799999999999998E-2</v>
      </c>
      <c r="AR1037">
        <v>9.7000000000000003E-3</v>
      </c>
      <c r="AS1037">
        <v>-1.5100000000000001E-2</v>
      </c>
      <c r="AT1037">
        <v>-5.16E-2</v>
      </c>
      <c r="AU1037">
        <v>-4.24E-2</v>
      </c>
      <c r="AV1037">
        <v>-4.1999999999999997E-3</v>
      </c>
      <c r="AW1037">
        <v>3.1399999999999997E-2</v>
      </c>
      <c r="AX1037">
        <v>1.9E-2</v>
      </c>
      <c r="AY1037">
        <v>1.8499999999999999E-2</v>
      </c>
      <c r="AZ1037">
        <v>-3.7999999999999999E-2</v>
      </c>
      <c r="BA1037">
        <v>-0.1014</v>
      </c>
      <c r="BB1037">
        <v>-9.4500000000000001E-2</v>
      </c>
      <c r="BC1037">
        <v>7.1900000000000006E-2</v>
      </c>
      <c r="BD1037">
        <v>3.2899999999999999E-2</v>
      </c>
      <c r="BE1037">
        <v>-8.9999999999999993E-3</v>
      </c>
      <c r="BF1037">
        <v>1.23E-2</v>
      </c>
      <c r="BG1037">
        <v>3.6600000000000001E-2</v>
      </c>
      <c r="BH1037">
        <v>2.98E-2</v>
      </c>
      <c r="BI1037">
        <v>1.44E-2</v>
      </c>
    </row>
    <row r="1038" spans="1:61" hidden="1">
      <c r="A1038" t="s">
        <v>1270</v>
      </c>
      <c r="B1038" t="s">
        <v>161</v>
      </c>
      <c r="C1038" t="s">
        <v>1042</v>
      </c>
      <c r="D1038" t="s">
        <v>1266</v>
      </c>
      <c r="E1038" t="s">
        <v>1044</v>
      </c>
      <c r="F1038" t="s">
        <v>1</v>
      </c>
      <c r="G1038" t="s">
        <v>1</v>
      </c>
      <c r="H1038" t="s">
        <v>1</v>
      </c>
      <c r="I1038" t="s">
        <v>1</v>
      </c>
      <c r="J1038" t="s">
        <v>1</v>
      </c>
      <c r="K1038" t="s">
        <v>1</v>
      </c>
      <c r="L1038" t="s">
        <v>1</v>
      </c>
      <c r="M1038" t="s">
        <v>1</v>
      </c>
      <c r="N1038" t="s">
        <v>1</v>
      </c>
      <c r="O1038" t="s">
        <v>1</v>
      </c>
      <c r="P1038" t="s">
        <v>1</v>
      </c>
      <c r="Q1038" t="s">
        <v>1</v>
      </c>
      <c r="R1038" t="s">
        <v>1</v>
      </c>
      <c r="S1038" t="s">
        <v>1</v>
      </c>
      <c r="T1038" t="s">
        <v>1</v>
      </c>
      <c r="U1038" t="s">
        <v>1</v>
      </c>
      <c r="V1038" t="s">
        <v>1</v>
      </c>
      <c r="W1038" t="s">
        <v>1</v>
      </c>
      <c r="X1038" t="s">
        <v>1</v>
      </c>
      <c r="Y1038" t="s">
        <v>1</v>
      </c>
      <c r="Z1038" t="s">
        <v>1</v>
      </c>
      <c r="AA1038" t="s">
        <v>1</v>
      </c>
      <c r="AB1038" t="s">
        <v>1</v>
      </c>
      <c r="AC1038" t="s">
        <v>1</v>
      </c>
      <c r="AD1038" t="s">
        <v>1</v>
      </c>
      <c r="AE1038" t="s">
        <v>1</v>
      </c>
      <c r="AF1038" t="s">
        <v>1</v>
      </c>
      <c r="AG1038" t="s">
        <v>1</v>
      </c>
      <c r="AH1038" t="s">
        <v>1</v>
      </c>
      <c r="AI1038" t="s">
        <v>1</v>
      </c>
      <c r="AJ1038" t="s">
        <v>1</v>
      </c>
      <c r="AK1038" t="s">
        <v>1</v>
      </c>
      <c r="AL1038" t="s">
        <v>1</v>
      </c>
      <c r="AM1038" t="s">
        <v>1</v>
      </c>
      <c r="AN1038" t="s">
        <v>1</v>
      </c>
      <c r="AO1038">
        <v>2.4899999999999999E-2</v>
      </c>
      <c r="AP1038">
        <v>4.5999999999999999E-2</v>
      </c>
      <c r="AQ1038">
        <v>3.49E-2</v>
      </c>
      <c r="AR1038">
        <v>9.7000000000000003E-3</v>
      </c>
      <c r="AS1038">
        <v>-1.54E-2</v>
      </c>
      <c r="AT1038">
        <v>-5.21E-2</v>
      </c>
      <c r="AU1038">
        <v>-4.2900000000000001E-2</v>
      </c>
      <c r="AV1038">
        <v>-4.5999999999999999E-3</v>
      </c>
      <c r="AW1038">
        <v>3.1199999999999999E-2</v>
      </c>
      <c r="AX1038">
        <v>1.9099999999999999E-2</v>
      </c>
      <c r="AY1038">
        <v>1.9400000000000001E-2</v>
      </c>
      <c r="AZ1038">
        <v>-3.5900000000000001E-2</v>
      </c>
      <c r="BA1038">
        <v>-9.74E-2</v>
      </c>
      <c r="BB1038">
        <v>-9.1600000000000001E-2</v>
      </c>
      <c r="BC1038">
        <v>7.0400000000000004E-2</v>
      </c>
      <c r="BD1038">
        <v>3.09E-2</v>
      </c>
      <c r="BE1038">
        <v>-1.06E-2</v>
      </c>
      <c r="BF1038">
        <v>1.14E-2</v>
      </c>
      <c r="BG1038">
        <v>3.6299999999999999E-2</v>
      </c>
      <c r="BH1038">
        <v>0.03</v>
      </c>
      <c r="BI1038">
        <v>1.5299999999999999E-2</v>
      </c>
    </row>
    <row r="1039" spans="1:61" hidden="1">
      <c r="A1039" t="s">
        <v>1271</v>
      </c>
      <c r="B1039" t="s">
        <v>23</v>
      </c>
      <c r="C1039" t="s">
        <v>1042</v>
      </c>
      <c r="D1039" t="s">
        <v>1266</v>
      </c>
      <c r="E1039" t="s">
        <v>1044</v>
      </c>
      <c r="F1039" t="s">
        <v>1</v>
      </c>
      <c r="G1039" t="s">
        <v>1</v>
      </c>
      <c r="H1039" t="s">
        <v>1</v>
      </c>
      <c r="I1039" t="s">
        <v>1</v>
      </c>
      <c r="J1039" t="s">
        <v>1</v>
      </c>
      <c r="K1039" t="s">
        <v>1</v>
      </c>
      <c r="L1039" t="s">
        <v>1</v>
      </c>
      <c r="M1039" t="s">
        <v>1</v>
      </c>
      <c r="N1039" t="s">
        <v>1</v>
      </c>
      <c r="O1039" t="s">
        <v>1</v>
      </c>
      <c r="P1039" t="s">
        <v>1</v>
      </c>
      <c r="Q1039" t="s">
        <v>1</v>
      </c>
      <c r="R1039" t="s">
        <v>1</v>
      </c>
      <c r="S1039" t="s">
        <v>1</v>
      </c>
      <c r="T1039" t="s">
        <v>1</v>
      </c>
      <c r="U1039" t="s">
        <v>1</v>
      </c>
      <c r="V1039" t="s">
        <v>1</v>
      </c>
      <c r="W1039" t="s">
        <v>1</v>
      </c>
      <c r="X1039" t="s">
        <v>1</v>
      </c>
      <c r="Y1039" t="s">
        <v>1</v>
      </c>
      <c r="Z1039" t="s">
        <v>1</v>
      </c>
      <c r="AA1039" t="s">
        <v>1</v>
      </c>
      <c r="AB1039" t="s">
        <v>1</v>
      </c>
      <c r="AC1039" t="s">
        <v>1</v>
      </c>
      <c r="AD1039" t="s">
        <v>1</v>
      </c>
      <c r="AE1039" t="s">
        <v>1</v>
      </c>
      <c r="AF1039" t="s">
        <v>1</v>
      </c>
      <c r="AG1039" t="s">
        <v>1</v>
      </c>
      <c r="AH1039" t="s">
        <v>1</v>
      </c>
      <c r="AI1039" t="s">
        <v>1</v>
      </c>
      <c r="AJ1039" t="s">
        <v>1</v>
      </c>
      <c r="AK1039" t="s">
        <v>1</v>
      </c>
      <c r="AL1039" t="s">
        <v>1</v>
      </c>
      <c r="AM1039" t="s">
        <v>1</v>
      </c>
      <c r="AN1039" t="s">
        <v>1</v>
      </c>
      <c r="AO1039">
        <v>2.4799999999999999E-2</v>
      </c>
      <c r="AP1039">
        <v>4.6600000000000003E-2</v>
      </c>
      <c r="AQ1039">
        <v>3.5999999999999997E-2</v>
      </c>
      <c r="AR1039">
        <v>1.06E-2</v>
      </c>
      <c r="AS1039">
        <v>-1.61E-2</v>
      </c>
      <c r="AT1039">
        <v>-5.3400000000000003E-2</v>
      </c>
      <c r="AU1039">
        <v>-4.4600000000000001E-2</v>
      </c>
      <c r="AV1039">
        <v>-6.1000000000000004E-3</v>
      </c>
      <c r="AW1039">
        <v>3.0099999999999998E-2</v>
      </c>
      <c r="AX1039">
        <v>1.7999999999999999E-2</v>
      </c>
      <c r="AY1039">
        <v>1.95E-2</v>
      </c>
      <c r="AZ1039">
        <v>-3.3599999999999998E-2</v>
      </c>
      <c r="BA1039">
        <v>-9.11E-2</v>
      </c>
      <c r="BB1039">
        <v>-8.48E-2</v>
      </c>
      <c r="BC1039">
        <v>7.0000000000000007E-2</v>
      </c>
      <c r="BD1039">
        <v>3.0800000000000001E-2</v>
      </c>
      <c r="BE1039">
        <v>-1.03E-2</v>
      </c>
      <c r="BF1039">
        <v>1.12E-2</v>
      </c>
      <c r="BG1039">
        <v>3.5000000000000003E-2</v>
      </c>
      <c r="BH1039">
        <v>2.8500000000000001E-2</v>
      </c>
      <c r="BI1039">
        <v>1.43E-2</v>
      </c>
    </row>
    <row r="1040" spans="1:61" hidden="1">
      <c r="A1040" t="s">
        <v>1272</v>
      </c>
      <c r="B1040" t="s">
        <v>24</v>
      </c>
      <c r="C1040" t="s">
        <v>1042</v>
      </c>
      <c r="D1040" t="s">
        <v>1266</v>
      </c>
      <c r="E1040" t="s">
        <v>1044</v>
      </c>
      <c r="F1040" t="s">
        <v>1</v>
      </c>
      <c r="G1040" t="s">
        <v>1</v>
      </c>
      <c r="H1040" t="s">
        <v>1</v>
      </c>
      <c r="I1040" t="s">
        <v>1</v>
      </c>
      <c r="J1040" t="s">
        <v>1</v>
      </c>
      <c r="K1040" t="s">
        <v>1</v>
      </c>
      <c r="L1040" t="s">
        <v>1</v>
      </c>
      <c r="M1040" t="s">
        <v>1</v>
      </c>
      <c r="N1040" t="s">
        <v>1</v>
      </c>
      <c r="O1040" t="s">
        <v>1</v>
      </c>
      <c r="P1040">
        <v>-1.38E-2</v>
      </c>
      <c r="Q1040">
        <v>-1E-3</v>
      </c>
      <c r="R1040">
        <v>-2.2100000000000002E-2</v>
      </c>
      <c r="S1040">
        <v>-6.9000000000000006E-2</v>
      </c>
      <c r="T1040">
        <v>-8.4500000000000006E-2</v>
      </c>
      <c r="U1040">
        <v>1.95E-2</v>
      </c>
      <c r="V1040">
        <v>-4.2200000000000001E-2</v>
      </c>
      <c r="W1040">
        <v>6.7000000000000002E-3</v>
      </c>
      <c r="X1040">
        <v>-3.3E-3</v>
      </c>
      <c r="Y1040">
        <v>-6.4999999999999997E-3</v>
      </c>
      <c r="Z1040">
        <v>-6.54E-2</v>
      </c>
      <c r="AA1040">
        <v>-1.0699999999999999E-2</v>
      </c>
      <c r="AB1040">
        <v>2.0500000000000001E-2</v>
      </c>
      <c r="AC1040">
        <v>5.9499999999999997E-2</v>
      </c>
      <c r="AD1040">
        <v>4.48E-2</v>
      </c>
      <c r="AE1040">
        <v>5.2600000000000001E-2</v>
      </c>
      <c r="AF1040">
        <v>5.8299999999999998E-2</v>
      </c>
      <c r="AG1040">
        <v>5.5199999999999999E-2</v>
      </c>
      <c r="AH1040">
        <v>-8.9999999999999993E-3</v>
      </c>
      <c r="AI1040">
        <v>-3.8100000000000002E-2</v>
      </c>
      <c r="AJ1040">
        <v>-6.0299999999999999E-2</v>
      </c>
      <c r="AK1040">
        <v>-4.99E-2</v>
      </c>
      <c r="AL1040">
        <v>-3.1800000000000002E-2</v>
      </c>
      <c r="AM1040">
        <v>5.0099999999999999E-2</v>
      </c>
      <c r="AN1040">
        <v>2.5000000000000001E-2</v>
      </c>
      <c r="AO1040">
        <v>2.1899999999999999E-2</v>
      </c>
      <c r="AP1040">
        <v>4.4999999999999998E-2</v>
      </c>
      <c r="AQ1040">
        <v>8.3999999999999995E-3</v>
      </c>
      <c r="AR1040">
        <v>1.9199999999999998E-2</v>
      </c>
      <c r="AS1040">
        <v>-1.41E-2</v>
      </c>
      <c r="AT1040">
        <v>-5.2400000000000002E-2</v>
      </c>
      <c r="AU1040">
        <v>-1.66E-2</v>
      </c>
      <c r="AV1040">
        <v>3.0000000000000001E-3</v>
      </c>
      <c r="AW1040">
        <v>3.5299999999999998E-2</v>
      </c>
      <c r="AX1040">
        <v>-4.7000000000000002E-3</v>
      </c>
      <c r="AY1040">
        <v>-5.5999999999999999E-3</v>
      </c>
      <c r="AZ1040">
        <v>-3.6499999999999998E-2</v>
      </c>
      <c r="BA1040">
        <v>-7.8299999999999995E-2</v>
      </c>
      <c r="BB1040">
        <v>-7.0000000000000007E-2</v>
      </c>
      <c r="BC1040">
        <v>4.4999999999999998E-2</v>
      </c>
      <c r="BD1040">
        <v>9.7999999999999997E-3</v>
      </c>
      <c r="BE1040">
        <v>-1.14E-2</v>
      </c>
      <c r="BF1040">
        <v>2.1399999999999999E-2</v>
      </c>
      <c r="BG1040">
        <v>4.3700000000000003E-2</v>
      </c>
      <c r="BH1040">
        <v>3.3700000000000001E-2</v>
      </c>
      <c r="BI1040">
        <v>2.2200000000000001E-2</v>
      </c>
    </row>
    <row r="1041" spans="1:61" hidden="1">
      <c r="A1041" t="s">
        <v>1273</v>
      </c>
      <c r="B1041" t="s">
        <v>25</v>
      </c>
      <c r="C1041" t="s">
        <v>1042</v>
      </c>
      <c r="D1041" t="s">
        <v>1266</v>
      </c>
      <c r="E1041" t="s">
        <v>1044</v>
      </c>
      <c r="F1041" t="s">
        <v>1</v>
      </c>
      <c r="G1041" t="s">
        <v>1</v>
      </c>
      <c r="H1041" t="s">
        <v>1</v>
      </c>
      <c r="I1041" t="s">
        <v>1</v>
      </c>
      <c r="J1041" t="s">
        <v>1</v>
      </c>
      <c r="K1041" t="s">
        <v>1</v>
      </c>
      <c r="L1041" t="s">
        <v>1</v>
      </c>
      <c r="M1041" t="s">
        <v>1</v>
      </c>
      <c r="N1041" t="s">
        <v>1</v>
      </c>
      <c r="O1041" t="s">
        <v>1</v>
      </c>
      <c r="P1041" t="s">
        <v>1</v>
      </c>
      <c r="Q1041" t="s">
        <v>1</v>
      </c>
      <c r="R1041" t="s">
        <v>1</v>
      </c>
      <c r="S1041" t="s">
        <v>1</v>
      </c>
      <c r="T1041" t="s">
        <v>1</v>
      </c>
      <c r="U1041" t="s">
        <v>1</v>
      </c>
      <c r="V1041" t="s">
        <v>1</v>
      </c>
      <c r="W1041" t="s">
        <v>1</v>
      </c>
      <c r="X1041" t="s">
        <v>1</v>
      </c>
      <c r="Y1041" t="s">
        <v>1</v>
      </c>
      <c r="Z1041" t="s">
        <v>1</v>
      </c>
      <c r="AA1041" t="s">
        <v>1</v>
      </c>
      <c r="AB1041" t="s">
        <v>1</v>
      </c>
      <c r="AC1041" t="s">
        <v>1</v>
      </c>
      <c r="AD1041" t="s">
        <v>1</v>
      </c>
      <c r="AE1041" t="s">
        <v>1</v>
      </c>
      <c r="AF1041" t="s">
        <v>1</v>
      </c>
      <c r="AG1041" t="s">
        <v>1</v>
      </c>
      <c r="AH1041" t="s">
        <v>1</v>
      </c>
      <c r="AI1041" t="s">
        <v>1</v>
      </c>
      <c r="AJ1041" t="s">
        <v>1</v>
      </c>
      <c r="AK1041" t="s">
        <v>1</v>
      </c>
      <c r="AL1041" t="s">
        <v>1</v>
      </c>
      <c r="AM1041" t="s">
        <v>1</v>
      </c>
      <c r="AN1041" t="s">
        <v>1</v>
      </c>
      <c r="AO1041">
        <v>-0.69279999999999997</v>
      </c>
      <c r="AP1041">
        <v>3.2000000000000001E-2</v>
      </c>
      <c r="AQ1041">
        <v>0.2591</v>
      </c>
      <c r="AR1041">
        <v>0.1991</v>
      </c>
      <c r="AS1041">
        <v>0.27700000000000002</v>
      </c>
      <c r="AT1041">
        <v>0.1835</v>
      </c>
      <c r="AU1041">
        <v>0.22</v>
      </c>
      <c r="AV1041">
        <v>0.2031</v>
      </c>
      <c r="AW1041">
        <v>0.1411</v>
      </c>
      <c r="AX1041">
        <v>2.9999999999999997E-4</v>
      </c>
      <c r="AY1041">
        <v>-0.12740000000000001</v>
      </c>
      <c r="AZ1041">
        <v>-0.28699999999999998</v>
      </c>
      <c r="BA1041">
        <v>-0.4753</v>
      </c>
      <c r="BB1041">
        <v>-0.68679999999999997</v>
      </c>
      <c r="BC1041">
        <v>-9.4E-2</v>
      </c>
      <c r="BD1041">
        <v>2.9899999999999999E-2</v>
      </c>
      <c r="BE1041">
        <v>3.3799999999999997E-2</v>
      </c>
      <c r="BF1041">
        <v>0.1048</v>
      </c>
      <c r="BG1041">
        <v>0.1467</v>
      </c>
      <c r="BH1041">
        <v>0.1268</v>
      </c>
      <c r="BI1041">
        <v>8.6699999999999999E-2</v>
      </c>
    </row>
    <row r="1042" spans="1:61" hidden="1">
      <c r="A1042" t="s">
        <v>1274</v>
      </c>
      <c r="B1042" t="s">
        <v>26</v>
      </c>
      <c r="C1042" t="s">
        <v>1042</v>
      </c>
      <c r="D1042" t="s">
        <v>1266</v>
      </c>
      <c r="E1042" t="s">
        <v>1044</v>
      </c>
      <c r="F1042" t="s">
        <v>1</v>
      </c>
      <c r="G1042" t="s">
        <v>1</v>
      </c>
      <c r="H1042" t="s">
        <v>1</v>
      </c>
      <c r="I1042" t="s">
        <v>1</v>
      </c>
      <c r="J1042" t="s">
        <v>1</v>
      </c>
      <c r="K1042" t="s">
        <v>1</v>
      </c>
      <c r="L1042" t="s">
        <v>1</v>
      </c>
      <c r="M1042" t="s">
        <v>1</v>
      </c>
      <c r="N1042" t="s">
        <v>1</v>
      </c>
      <c r="O1042" t="s">
        <v>1</v>
      </c>
      <c r="P1042" t="s">
        <v>1</v>
      </c>
      <c r="Q1042" t="s">
        <v>1</v>
      </c>
      <c r="R1042" t="s">
        <v>1</v>
      </c>
      <c r="S1042" t="s">
        <v>1</v>
      </c>
      <c r="T1042" t="s">
        <v>1</v>
      </c>
      <c r="U1042" t="s">
        <v>1</v>
      </c>
      <c r="V1042" t="s">
        <v>1</v>
      </c>
      <c r="W1042" t="s">
        <v>1</v>
      </c>
      <c r="X1042" t="s">
        <v>1</v>
      </c>
      <c r="Y1042" t="s">
        <v>1</v>
      </c>
      <c r="Z1042" t="s">
        <v>1</v>
      </c>
      <c r="AA1042" t="s">
        <v>1</v>
      </c>
      <c r="AB1042" t="s">
        <v>1</v>
      </c>
      <c r="AC1042" t="s">
        <v>1</v>
      </c>
      <c r="AD1042" t="s">
        <v>1</v>
      </c>
      <c r="AE1042" t="s">
        <v>1</v>
      </c>
      <c r="AF1042" t="s">
        <v>1</v>
      </c>
      <c r="AG1042" t="s">
        <v>1</v>
      </c>
      <c r="AH1042" t="s">
        <v>1</v>
      </c>
      <c r="AI1042" t="s">
        <v>1</v>
      </c>
      <c r="AJ1042" t="s">
        <v>1</v>
      </c>
      <c r="AK1042" t="s">
        <v>1</v>
      </c>
      <c r="AL1042" t="s">
        <v>1</v>
      </c>
      <c r="AM1042" t="s">
        <v>1</v>
      </c>
      <c r="AN1042" t="s">
        <v>1</v>
      </c>
      <c r="AO1042">
        <v>-0.1032</v>
      </c>
      <c r="AP1042">
        <v>-0.1958</v>
      </c>
      <c r="AQ1042">
        <v>-2.5999999999999999E-2</v>
      </c>
      <c r="AR1042">
        <v>0.111</v>
      </c>
      <c r="AS1042">
        <v>0.16619999999999999</v>
      </c>
      <c r="AT1042">
        <v>0.1099</v>
      </c>
      <c r="AU1042">
        <v>0.13469999999999999</v>
      </c>
      <c r="AV1042">
        <v>0.2009</v>
      </c>
      <c r="AW1042">
        <v>0.18729999999999999</v>
      </c>
      <c r="AX1042">
        <v>0.12479999999999999</v>
      </c>
      <c r="AY1042">
        <v>-5.0200000000000002E-2</v>
      </c>
      <c r="AZ1042">
        <v>-0.25640000000000002</v>
      </c>
      <c r="BA1042">
        <v>-0.41389999999999999</v>
      </c>
      <c r="BB1042">
        <v>-0.44169999999999998</v>
      </c>
      <c r="BC1042">
        <v>-3.44E-2</v>
      </c>
      <c r="BD1042">
        <v>-6.6299999999999998E-2</v>
      </c>
      <c r="BE1042">
        <v>-7.5899999999999995E-2</v>
      </c>
      <c r="BF1042">
        <v>6.7199999999999996E-2</v>
      </c>
      <c r="BG1042">
        <v>0.19789999999999999</v>
      </c>
      <c r="BH1042">
        <v>0.1656</v>
      </c>
      <c r="BI1042">
        <v>0.11360000000000001</v>
      </c>
    </row>
    <row r="1043" spans="1:61" hidden="1">
      <c r="A1043" t="s">
        <v>1275</v>
      </c>
      <c r="B1043" t="s">
        <v>27</v>
      </c>
      <c r="C1043" t="s">
        <v>1042</v>
      </c>
      <c r="D1043" t="s">
        <v>1266</v>
      </c>
      <c r="E1043" t="s">
        <v>1044</v>
      </c>
      <c r="F1043" t="s">
        <v>1</v>
      </c>
      <c r="G1043" t="s">
        <v>1</v>
      </c>
      <c r="H1043" t="s">
        <v>1</v>
      </c>
      <c r="I1043" t="s">
        <v>1</v>
      </c>
      <c r="J1043" t="s">
        <v>1</v>
      </c>
      <c r="K1043" t="s">
        <v>1</v>
      </c>
      <c r="L1043" t="s">
        <v>1</v>
      </c>
      <c r="M1043" t="s">
        <v>1</v>
      </c>
      <c r="N1043" t="s">
        <v>1</v>
      </c>
      <c r="O1043" t="s">
        <v>1</v>
      </c>
      <c r="P1043" t="s">
        <v>1</v>
      </c>
      <c r="Q1043">
        <v>-4.3099999999999999E-2</v>
      </c>
      <c r="R1043">
        <v>-8.9899999999999994E-2</v>
      </c>
      <c r="S1043">
        <v>-0.1305</v>
      </c>
      <c r="T1043">
        <v>1.24E-2</v>
      </c>
      <c r="U1043">
        <v>0.1522</v>
      </c>
      <c r="V1043">
        <v>4.8999999999999998E-3</v>
      </c>
      <c r="W1043">
        <v>1.21E-2</v>
      </c>
      <c r="X1043">
        <v>5.0000000000000001E-3</v>
      </c>
      <c r="Y1043">
        <v>-7.6600000000000001E-2</v>
      </c>
      <c r="Z1043">
        <v>3.6600000000000001E-2</v>
      </c>
      <c r="AA1043">
        <v>0.1666</v>
      </c>
      <c r="AB1043">
        <v>9.8199999999999996E-2</v>
      </c>
      <c r="AC1043">
        <v>8.2900000000000001E-2</v>
      </c>
      <c r="AD1043">
        <v>-2.7000000000000001E-3</v>
      </c>
      <c r="AE1043">
        <v>-8.8800000000000004E-2</v>
      </c>
      <c r="AF1043">
        <v>-0.23150000000000001</v>
      </c>
      <c r="AG1043">
        <v>-0.14510000000000001</v>
      </c>
      <c r="AH1043">
        <v>-3.6999999999999998E-2</v>
      </c>
      <c r="AI1043">
        <v>3.09E-2</v>
      </c>
      <c r="AJ1043">
        <v>4.5600000000000002E-2</v>
      </c>
      <c r="AK1043">
        <v>7.7700000000000005E-2</v>
      </c>
      <c r="AL1043">
        <v>8.43E-2</v>
      </c>
      <c r="AM1043">
        <v>0.1976</v>
      </c>
      <c r="AN1043">
        <v>0.05</v>
      </c>
      <c r="AO1043">
        <v>1.84E-2</v>
      </c>
      <c r="AP1043">
        <v>-1E-4</v>
      </c>
      <c r="AQ1043">
        <v>-3.7900000000000003E-2</v>
      </c>
      <c r="AR1043">
        <v>-2.7400000000000001E-2</v>
      </c>
      <c r="AS1043">
        <v>-4.3299999999999998E-2</v>
      </c>
      <c r="AT1043">
        <v>-0.1152</v>
      </c>
      <c r="AU1043">
        <v>-5.8599999999999999E-2</v>
      </c>
      <c r="AV1043">
        <v>1.2800000000000001E-2</v>
      </c>
      <c r="AW1043">
        <v>7.7200000000000005E-2</v>
      </c>
      <c r="AX1043">
        <v>2.3599999999999999E-2</v>
      </c>
      <c r="AY1043">
        <v>-5.0599999999999999E-2</v>
      </c>
      <c r="AZ1043">
        <v>-0.1933</v>
      </c>
      <c r="BA1043">
        <v>-0.247</v>
      </c>
      <c r="BB1043">
        <v>-0.1729</v>
      </c>
      <c r="BC1043">
        <v>0.17910000000000001</v>
      </c>
      <c r="BD1043">
        <v>0.1174</v>
      </c>
      <c r="BE1043">
        <v>7.3700000000000002E-2</v>
      </c>
      <c r="BF1043">
        <v>0.11360000000000001</v>
      </c>
      <c r="BG1043">
        <v>0.1162</v>
      </c>
      <c r="BH1043">
        <v>6.1400000000000003E-2</v>
      </c>
      <c r="BI1043">
        <v>-8.8000000000000005E-3</v>
      </c>
    </row>
    <row r="1044" spans="1:61" hidden="1">
      <c r="A1044" t="s">
        <v>1276</v>
      </c>
      <c r="B1044" t="s">
        <v>28</v>
      </c>
      <c r="C1044" t="s">
        <v>1042</v>
      </c>
      <c r="D1044" t="s">
        <v>1266</v>
      </c>
      <c r="E1044" t="s">
        <v>1044</v>
      </c>
      <c r="F1044" t="s">
        <v>1</v>
      </c>
      <c r="G1044" t="s">
        <v>1</v>
      </c>
      <c r="H1044" t="s">
        <v>1</v>
      </c>
      <c r="I1044" t="s">
        <v>1</v>
      </c>
      <c r="J1044" t="s">
        <v>1</v>
      </c>
      <c r="K1044" t="s">
        <v>1</v>
      </c>
      <c r="L1044" t="s">
        <v>1</v>
      </c>
      <c r="M1044" t="s">
        <v>1</v>
      </c>
      <c r="N1044" t="s">
        <v>1</v>
      </c>
      <c r="O1044" t="s">
        <v>1</v>
      </c>
      <c r="P1044" t="s">
        <v>1</v>
      </c>
      <c r="Q1044" t="s">
        <v>1</v>
      </c>
      <c r="R1044" t="s">
        <v>1</v>
      </c>
      <c r="S1044" t="s">
        <v>1</v>
      </c>
      <c r="T1044" t="s">
        <v>1</v>
      </c>
      <c r="U1044" t="s">
        <v>1</v>
      </c>
      <c r="V1044" t="s">
        <v>1</v>
      </c>
      <c r="W1044" t="s">
        <v>1</v>
      </c>
      <c r="X1044" t="s">
        <v>1</v>
      </c>
      <c r="Y1044" t="s">
        <v>1</v>
      </c>
      <c r="Z1044" t="s">
        <v>1</v>
      </c>
      <c r="AA1044" t="s">
        <v>1</v>
      </c>
      <c r="AB1044" t="s">
        <v>1</v>
      </c>
      <c r="AC1044" t="s">
        <v>1</v>
      </c>
      <c r="AD1044" t="s">
        <v>1</v>
      </c>
      <c r="AE1044" t="s">
        <v>1</v>
      </c>
      <c r="AF1044" t="s">
        <v>1</v>
      </c>
      <c r="AG1044" t="s">
        <v>1</v>
      </c>
      <c r="AH1044" t="s">
        <v>1</v>
      </c>
      <c r="AI1044" t="s">
        <v>1</v>
      </c>
      <c r="AJ1044" t="s">
        <v>1</v>
      </c>
      <c r="AK1044">
        <v>-0.1759</v>
      </c>
      <c r="AL1044">
        <v>-0.15409999999999999</v>
      </c>
      <c r="AM1044">
        <v>-8.6E-3</v>
      </c>
      <c r="AN1044">
        <v>-2.3900000000000001E-2</v>
      </c>
      <c r="AO1044">
        <v>-1.11E-2</v>
      </c>
      <c r="AP1044">
        <v>3.5099999999999999E-2</v>
      </c>
      <c r="AQ1044">
        <v>3.4299999999999997E-2</v>
      </c>
      <c r="AR1044">
        <v>2.3900000000000001E-2</v>
      </c>
      <c r="AS1044">
        <v>9.1000000000000004E-3</v>
      </c>
      <c r="AT1044">
        <v>-6.4199999999999993E-2</v>
      </c>
      <c r="AU1044">
        <v>-7.3999999999999996E-2</v>
      </c>
      <c r="AV1044">
        <v>-1.3899999999999999E-2</v>
      </c>
      <c r="AW1044">
        <v>6.13E-2</v>
      </c>
      <c r="AX1044">
        <v>6.3299999999999995E-2</v>
      </c>
      <c r="AY1044">
        <v>8.7499999999999994E-2</v>
      </c>
      <c r="AZ1044">
        <v>-2.7E-2</v>
      </c>
      <c r="BA1044">
        <v>-0.1244</v>
      </c>
      <c r="BB1044">
        <v>-0.1193</v>
      </c>
      <c r="BC1044">
        <v>0.18540000000000001</v>
      </c>
      <c r="BD1044">
        <v>6.0299999999999999E-2</v>
      </c>
      <c r="BE1044">
        <v>-3.4500000000000003E-2</v>
      </c>
      <c r="BF1044">
        <v>-4.4999999999999997E-3</v>
      </c>
      <c r="BG1044">
        <v>3.8899999999999997E-2</v>
      </c>
      <c r="BH1044">
        <v>1.78E-2</v>
      </c>
      <c r="BI1044">
        <v>-8.8000000000000005E-3</v>
      </c>
    </row>
    <row r="1045" spans="1:61" hidden="1">
      <c r="A1045" t="s">
        <v>1277</v>
      </c>
      <c r="B1045" t="s">
        <v>169</v>
      </c>
      <c r="C1045" t="s">
        <v>1042</v>
      </c>
      <c r="D1045" t="s">
        <v>1266</v>
      </c>
      <c r="E1045" t="s">
        <v>1044</v>
      </c>
      <c r="F1045" t="s">
        <v>1</v>
      </c>
      <c r="G1045" t="s">
        <v>1</v>
      </c>
      <c r="H1045" t="s">
        <v>1</v>
      </c>
      <c r="I1045" t="s">
        <v>1</v>
      </c>
      <c r="J1045" t="s">
        <v>1</v>
      </c>
      <c r="K1045" t="s">
        <v>1</v>
      </c>
      <c r="L1045" t="s">
        <v>1</v>
      </c>
      <c r="M1045" t="s">
        <v>1</v>
      </c>
      <c r="N1045" t="s">
        <v>1</v>
      </c>
      <c r="O1045" t="s">
        <v>1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 t="s">
        <v>1</v>
      </c>
      <c r="AM1045" t="s">
        <v>1</v>
      </c>
      <c r="AN1045" t="s">
        <v>1</v>
      </c>
      <c r="AO1045" t="s">
        <v>1</v>
      </c>
      <c r="AP1045" t="s">
        <v>1</v>
      </c>
      <c r="AQ1045" t="s">
        <v>1</v>
      </c>
      <c r="AR1045" t="s">
        <v>1</v>
      </c>
      <c r="AS1045" t="s">
        <v>1</v>
      </c>
      <c r="AT1045" t="s">
        <v>1</v>
      </c>
      <c r="AU1045" t="s">
        <v>1</v>
      </c>
      <c r="AV1045" t="s">
        <v>1</v>
      </c>
      <c r="AW1045" t="s">
        <v>1</v>
      </c>
      <c r="AX1045" t="s">
        <v>1</v>
      </c>
      <c r="AY1045" t="s">
        <v>1</v>
      </c>
      <c r="AZ1045" t="s">
        <v>1</v>
      </c>
      <c r="BA1045" t="s">
        <v>1</v>
      </c>
      <c r="BB1045" t="s">
        <v>1</v>
      </c>
      <c r="BC1045" t="s">
        <v>1</v>
      </c>
      <c r="BD1045" t="s">
        <v>1</v>
      </c>
      <c r="BE1045" t="s">
        <v>1</v>
      </c>
      <c r="BF1045" t="s">
        <v>1</v>
      </c>
      <c r="BG1045" t="s">
        <v>1</v>
      </c>
      <c r="BH1045" t="s">
        <v>1</v>
      </c>
      <c r="BI1045" t="s">
        <v>1278</v>
      </c>
    </row>
    <row r="1046" spans="1:61" hidden="1">
      <c r="A1046" t="s">
        <v>1279</v>
      </c>
      <c r="B1046" t="s">
        <v>29</v>
      </c>
      <c r="C1046" t="s">
        <v>1042</v>
      </c>
      <c r="D1046" t="s">
        <v>1266</v>
      </c>
      <c r="E1046" t="s">
        <v>1044</v>
      </c>
      <c r="F1046" t="s">
        <v>1</v>
      </c>
      <c r="G1046" t="s">
        <v>1</v>
      </c>
      <c r="H1046" t="s">
        <v>1</v>
      </c>
      <c r="I1046" t="s">
        <v>1</v>
      </c>
      <c r="J1046" t="s">
        <v>1</v>
      </c>
      <c r="K1046" t="s">
        <v>1</v>
      </c>
      <c r="L1046" t="s">
        <v>1</v>
      </c>
      <c r="M1046" t="s">
        <v>1</v>
      </c>
      <c r="N1046" t="s">
        <v>1</v>
      </c>
      <c r="O1046" t="s">
        <v>1</v>
      </c>
      <c r="P1046" t="s">
        <v>1</v>
      </c>
      <c r="Q1046" t="s">
        <v>1</v>
      </c>
      <c r="R1046" t="s">
        <v>1</v>
      </c>
      <c r="S1046" t="s">
        <v>1</v>
      </c>
      <c r="T1046" t="s">
        <v>1</v>
      </c>
      <c r="U1046" t="s">
        <v>1</v>
      </c>
      <c r="V1046" t="s">
        <v>1</v>
      </c>
      <c r="W1046" t="s">
        <v>1</v>
      </c>
      <c r="X1046" t="s">
        <v>1</v>
      </c>
      <c r="Y1046" t="s">
        <v>1</v>
      </c>
      <c r="Z1046" t="s">
        <v>1</v>
      </c>
      <c r="AA1046" t="s">
        <v>1</v>
      </c>
      <c r="AB1046" t="s">
        <v>1</v>
      </c>
      <c r="AC1046" t="s">
        <v>1</v>
      </c>
      <c r="AD1046" t="s">
        <v>1</v>
      </c>
      <c r="AE1046" t="s">
        <v>1</v>
      </c>
      <c r="AF1046" t="s">
        <v>1</v>
      </c>
      <c r="AG1046" t="s">
        <v>1</v>
      </c>
      <c r="AH1046" t="s">
        <v>1</v>
      </c>
      <c r="AI1046" t="s">
        <v>1</v>
      </c>
      <c r="AJ1046" t="s">
        <v>1</v>
      </c>
      <c r="AK1046" t="s">
        <v>1</v>
      </c>
      <c r="AL1046" t="s">
        <v>1</v>
      </c>
      <c r="AM1046" t="s">
        <v>1</v>
      </c>
      <c r="AN1046" t="s">
        <v>1</v>
      </c>
      <c r="AO1046">
        <v>0.154</v>
      </c>
      <c r="AP1046">
        <v>0.22539999999999999</v>
      </c>
      <c r="AQ1046">
        <v>-0.16520000000000001</v>
      </c>
      <c r="AR1046">
        <v>-0.1651</v>
      </c>
      <c r="AS1046">
        <v>0.39829999999999999</v>
      </c>
      <c r="AT1046">
        <v>0.1603</v>
      </c>
      <c r="AU1046">
        <v>0.21060000000000001</v>
      </c>
      <c r="AV1046">
        <v>0.1812</v>
      </c>
      <c r="AW1046">
        <v>1.41E-2</v>
      </c>
      <c r="AX1046">
        <v>-6.8199999999999997E-2</v>
      </c>
      <c r="AY1046">
        <v>-0.4375</v>
      </c>
      <c r="AZ1046">
        <v>-1.0103</v>
      </c>
      <c r="BA1046">
        <v>-1.4289000000000001</v>
      </c>
      <c r="BB1046">
        <v>-0.68830000000000002</v>
      </c>
      <c r="BC1046">
        <v>0.9587</v>
      </c>
      <c r="BD1046">
        <v>0.90269999999999995</v>
      </c>
      <c r="BE1046">
        <v>0.23319999999999999</v>
      </c>
      <c r="BF1046">
        <v>2.24E-2</v>
      </c>
      <c r="BG1046">
        <v>9.2600000000000002E-2</v>
      </c>
      <c r="BH1046">
        <v>5.2299999999999999E-2</v>
      </c>
      <c r="BI1046">
        <v>-9.6199999999999994E-2</v>
      </c>
    </row>
    <row r="1047" spans="1:61" hidden="1">
      <c r="A1047" t="s">
        <v>1280</v>
      </c>
      <c r="B1047" t="s">
        <v>30</v>
      </c>
      <c r="C1047" t="s">
        <v>1042</v>
      </c>
      <c r="D1047" t="s">
        <v>1266</v>
      </c>
      <c r="E1047" t="s">
        <v>1044</v>
      </c>
      <c r="F1047" t="s">
        <v>1</v>
      </c>
      <c r="G1047" t="s">
        <v>1</v>
      </c>
      <c r="H1047" t="s">
        <v>1</v>
      </c>
      <c r="I1047" t="s">
        <v>1</v>
      </c>
      <c r="J1047" t="s">
        <v>1</v>
      </c>
      <c r="K1047" t="s">
        <v>1</v>
      </c>
      <c r="L1047" t="s">
        <v>1</v>
      </c>
      <c r="M1047" t="s">
        <v>1</v>
      </c>
      <c r="N1047" t="s">
        <v>1</v>
      </c>
      <c r="O1047" t="s">
        <v>1</v>
      </c>
      <c r="P1047" t="s">
        <v>1</v>
      </c>
      <c r="Q1047" t="s">
        <v>1</v>
      </c>
      <c r="R1047" t="s">
        <v>1</v>
      </c>
      <c r="S1047" t="s">
        <v>1</v>
      </c>
      <c r="T1047" t="s">
        <v>1</v>
      </c>
      <c r="U1047" t="s">
        <v>1</v>
      </c>
      <c r="V1047" t="s">
        <v>1</v>
      </c>
      <c r="W1047" t="s">
        <v>1</v>
      </c>
      <c r="X1047" t="s">
        <v>1</v>
      </c>
      <c r="Y1047" t="s">
        <v>1</v>
      </c>
      <c r="Z1047" t="s">
        <v>1</v>
      </c>
      <c r="AA1047" t="s">
        <v>1</v>
      </c>
      <c r="AB1047" t="s">
        <v>1</v>
      </c>
      <c r="AC1047" t="s">
        <v>1</v>
      </c>
      <c r="AD1047" t="s">
        <v>1</v>
      </c>
      <c r="AE1047">
        <v>0</v>
      </c>
      <c r="AF1047">
        <v>3.3E-3</v>
      </c>
      <c r="AG1047">
        <v>2.2000000000000001E-3</v>
      </c>
      <c r="AH1047">
        <v>2E-3</v>
      </c>
      <c r="AI1047">
        <v>-1E-4</v>
      </c>
      <c r="AJ1047">
        <v>-3.0000000000000001E-3</v>
      </c>
      <c r="AK1047">
        <v>5.0000000000000001E-4</v>
      </c>
      <c r="AL1047">
        <v>3.0000000000000001E-3</v>
      </c>
      <c r="AM1047">
        <v>6.6E-3</v>
      </c>
      <c r="AN1047">
        <v>7.9000000000000008E-3</v>
      </c>
      <c r="AO1047">
        <v>5.1999999999999998E-3</v>
      </c>
      <c r="AP1047">
        <v>3.5000000000000001E-3</v>
      </c>
      <c r="AQ1047">
        <v>5.0000000000000001E-4</v>
      </c>
      <c r="AR1047">
        <v>-2.9999999999999997E-4</v>
      </c>
      <c r="AS1047">
        <v>-3.0999999999999999E-3</v>
      </c>
      <c r="AT1047">
        <v>-6.0000000000000001E-3</v>
      </c>
      <c r="AU1047">
        <v>-4.4999999999999997E-3</v>
      </c>
      <c r="AV1047">
        <v>-3.5999999999999999E-3</v>
      </c>
      <c r="AW1047">
        <v>-1.8E-3</v>
      </c>
      <c r="AX1047">
        <v>-1.2999999999999999E-3</v>
      </c>
      <c r="AY1047">
        <v>-3.5999999999999999E-3</v>
      </c>
      <c r="AZ1047">
        <v>-6.3E-3</v>
      </c>
      <c r="BA1047">
        <v>-9.2999999999999992E-3</v>
      </c>
      <c r="BB1047">
        <v>-5.1000000000000004E-3</v>
      </c>
      <c r="BC1047">
        <v>3.2000000000000002E-3</v>
      </c>
      <c r="BD1047">
        <v>5.0000000000000001E-3</v>
      </c>
      <c r="BE1047">
        <v>3.3E-3</v>
      </c>
      <c r="BF1047">
        <v>3.7000000000000002E-3</v>
      </c>
      <c r="BG1047">
        <v>4.7000000000000002E-3</v>
      </c>
      <c r="BH1047">
        <v>3.7000000000000002E-3</v>
      </c>
      <c r="BI1047">
        <v>1.5E-3</v>
      </c>
    </row>
    <row r="1048" spans="1:61" hidden="1">
      <c r="A1048" t="s">
        <v>1281</v>
      </c>
      <c r="B1048" t="s">
        <v>31</v>
      </c>
      <c r="C1048" t="s">
        <v>1042</v>
      </c>
      <c r="D1048" t="s">
        <v>1266</v>
      </c>
      <c r="E1048" t="s">
        <v>1044</v>
      </c>
      <c r="F1048" t="s">
        <v>1</v>
      </c>
      <c r="G1048" t="s">
        <v>1</v>
      </c>
      <c r="H1048" t="s">
        <v>1</v>
      </c>
      <c r="I1048" t="s">
        <v>1</v>
      </c>
      <c r="J1048" t="s">
        <v>1</v>
      </c>
      <c r="K1048" t="s">
        <v>1</v>
      </c>
      <c r="L1048" t="s">
        <v>1</v>
      </c>
      <c r="M1048" t="s">
        <v>1</v>
      </c>
      <c r="N1048" t="s">
        <v>1</v>
      </c>
      <c r="O1048" t="s">
        <v>1</v>
      </c>
      <c r="P1048" t="s">
        <v>1</v>
      </c>
      <c r="Q1048" t="s">
        <v>1</v>
      </c>
      <c r="R1048" t="s">
        <v>1</v>
      </c>
      <c r="S1048" t="s">
        <v>1</v>
      </c>
      <c r="T1048" t="s">
        <v>1</v>
      </c>
      <c r="U1048" t="s">
        <v>1</v>
      </c>
      <c r="V1048" t="s">
        <v>1</v>
      </c>
      <c r="W1048" t="s">
        <v>1</v>
      </c>
      <c r="X1048" t="s">
        <v>1</v>
      </c>
      <c r="Y1048" t="s">
        <v>1</v>
      </c>
      <c r="Z1048" t="s">
        <v>1</v>
      </c>
      <c r="AA1048" t="s">
        <v>1</v>
      </c>
      <c r="AB1048" t="s">
        <v>1</v>
      </c>
      <c r="AC1048" t="s">
        <v>1</v>
      </c>
      <c r="AD1048" t="s">
        <v>1</v>
      </c>
      <c r="AE1048" t="s">
        <v>1</v>
      </c>
      <c r="AF1048" t="s">
        <v>1</v>
      </c>
      <c r="AG1048" t="s">
        <v>1</v>
      </c>
      <c r="AH1048">
        <v>1.55E-2</v>
      </c>
      <c r="AI1048">
        <v>-4.1799999999999997E-2</v>
      </c>
      <c r="AJ1048">
        <v>-1.44E-2</v>
      </c>
      <c r="AK1048">
        <v>-5.4300000000000001E-2</v>
      </c>
      <c r="AL1048">
        <v>-3.2000000000000001E-2</v>
      </c>
      <c r="AM1048">
        <v>5.1900000000000002E-2</v>
      </c>
      <c r="AN1048">
        <v>5.62E-2</v>
      </c>
      <c r="AO1048">
        <v>6.5699999999999995E-2</v>
      </c>
      <c r="AP1048">
        <v>7.6499999999999999E-2</v>
      </c>
      <c r="AQ1048">
        <v>6.4699999999999994E-2</v>
      </c>
      <c r="AR1048">
        <v>6.8199999999999997E-2</v>
      </c>
      <c r="AS1048">
        <v>7.4399999999999994E-2</v>
      </c>
      <c r="AT1048">
        <v>5.3600000000000002E-2</v>
      </c>
      <c r="AU1048">
        <v>4.2000000000000003E-2</v>
      </c>
      <c r="AV1048">
        <v>4.53E-2</v>
      </c>
      <c r="AW1048">
        <v>-4.1099999999999998E-2</v>
      </c>
      <c r="AX1048">
        <v>-9.2799999999999994E-2</v>
      </c>
      <c r="AY1048">
        <v>-9.4899999999999998E-2</v>
      </c>
      <c r="AZ1048">
        <v>-0.23150000000000001</v>
      </c>
      <c r="BA1048">
        <v>-0.33260000000000001</v>
      </c>
      <c r="BB1048">
        <v>-0.32850000000000001</v>
      </c>
      <c r="BC1048">
        <v>-0.24299999999999999</v>
      </c>
      <c r="BD1048">
        <v>-0.1138</v>
      </c>
      <c r="BE1048">
        <v>7.5800000000000006E-2</v>
      </c>
      <c r="BF1048">
        <v>0.24809999999999999</v>
      </c>
      <c r="BG1048">
        <v>0.31719999999999998</v>
      </c>
      <c r="BH1048">
        <v>0.25669999999999998</v>
      </c>
      <c r="BI1048">
        <v>0.1363</v>
      </c>
    </row>
    <row r="1049" spans="1:61" hidden="1">
      <c r="A1049" t="s">
        <v>1282</v>
      </c>
      <c r="B1049" t="s">
        <v>32</v>
      </c>
      <c r="C1049" t="s">
        <v>1042</v>
      </c>
      <c r="D1049" t="s">
        <v>1266</v>
      </c>
      <c r="E1049" t="s">
        <v>1044</v>
      </c>
      <c r="F1049" t="s">
        <v>1</v>
      </c>
      <c r="G1049" t="s">
        <v>1</v>
      </c>
      <c r="H1049" t="s">
        <v>1</v>
      </c>
      <c r="I1049" t="s">
        <v>1</v>
      </c>
      <c r="J1049" t="s">
        <v>1</v>
      </c>
      <c r="K1049" t="s">
        <v>1</v>
      </c>
      <c r="L1049" t="s">
        <v>1</v>
      </c>
      <c r="M1049" t="s">
        <v>1</v>
      </c>
      <c r="N1049" t="s">
        <v>1</v>
      </c>
      <c r="O1049" t="s">
        <v>1</v>
      </c>
      <c r="P1049" t="s">
        <v>1</v>
      </c>
      <c r="Q1049" t="s">
        <v>1</v>
      </c>
      <c r="R1049" t="s">
        <v>1</v>
      </c>
      <c r="S1049" t="s">
        <v>1</v>
      </c>
      <c r="T1049" t="s">
        <v>1</v>
      </c>
      <c r="U1049" t="s">
        <v>1</v>
      </c>
      <c r="V1049" t="s">
        <v>1</v>
      </c>
      <c r="W1049" t="s">
        <v>1</v>
      </c>
      <c r="X1049" t="s">
        <v>1</v>
      </c>
      <c r="Y1049" t="s">
        <v>1</v>
      </c>
      <c r="Z1049" t="s">
        <v>1</v>
      </c>
      <c r="AA1049" t="s">
        <v>1</v>
      </c>
      <c r="AB1049" t="s">
        <v>1</v>
      </c>
      <c r="AC1049" t="s">
        <v>1</v>
      </c>
      <c r="AD1049" t="s">
        <v>1</v>
      </c>
      <c r="AE1049" t="s">
        <v>1</v>
      </c>
      <c r="AF1049" t="s">
        <v>1</v>
      </c>
      <c r="AG1049" t="s">
        <v>1</v>
      </c>
      <c r="AH1049" t="s">
        <v>1</v>
      </c>
      <c r="AI1049" t="s">
        <v>1</v>
      </c>
      <c r="AJ1049" t="s">
        <v>1</v>
      </c>
      <c r="AK1049" t="s">
        <v>1</v>
      </c>
      <c r="AL1049" t="s">
        <v>1</v>
      </c>
      <c r="AM1049" t="s">
        <v>1</v>
      </c>
      <c r="AN1049" t="s">
        <v>1</v>
      </c>
      <c r="AO1049">
        <v>3.5000000000000001E-3</v>
      </c>
      <c r="AP1049">
        <v>4.5999999999999999E-3</v>
      </c>
      <c r="AQ1049">
        <v>3.8999999999999998E-3</v>
      </c>
      <c r="AR1049">
        <v>2.5999999999999999E-3</v>
      </c>
      <c r="AS1049">
        <v>1E-3</v>
      </c>
      <c r="AT1049">
        <v>-1E-3</v>
      </c>
      <c r="AU1049">
        <v>-1.4E-3</v>
      </c>
      <c r="AV1049">
        <v>-5.0000000000000001E-4</v>
      </c>
      <c r="AW1049">
        <v>-5.0000000000000001E-4</v>
      </c>
      <c r="AX1049">
        <v>-1.1999999999999999E-3</v>
      </c>
      <c r="AY1049">
        <v>-2.8999999999999998E-3</v>
      </c>
      <c r="AZ1049">
        <v>-6.1000000000000004E-3</v>
      </c>
      <c r="BA1049">
        <v>-9.1999999999999998E-3</v>
      </c>
      <c r="BB1049">
        <v>-8.6999999999999994E-3</v>
      </c>
      <c r="BC1049">
        <v>-1E-3</v>
      </c>
      <c r="BD1049">
        <v>2.0000000000000001E-4</v>
      </c>
      <c r="BE1049">
        <v>8.0000000000000004E-4</v>
      </c>
      <c r="BF1049">
        <v>4.0000000000000001E-3</v>
      </c>
      <c r="BG1049">
        <v>6.7000000000000002E-3</v>
      </c>
      <c r="BH1049">
        <v>6.0000000000000001E-3</v>
      </c>
      <c r="BI1049">
        <v>4.3E-3</v>
      </c>
    </row>
    <row r="1050" spans="1:61" hidden="1">
      <c r="A1050" t="s">
        <v>1283</v>
      </c>
      <c r="B1050" t="s">
        <v>33</v>
      </c>
      <c r="C1050" t="s">
        <v>1042</v>
      </c>
      <c r="D1050" t="s">
        <v>1266</v>
      </c>
      <c r="E1050" t="s">
        <v>1044</v>
      </c>
      <c r="F1050" t="s">
        <v>1</v>
      </c>
      <c r="G1050" t="s">
        <v>1</v>
      </c>
      <c r="H1050" t="s">
        <v>1</v>
      </c>
      <c r="I1050" t="s">
        <v>1</v>
      </c>
      <c r="J1050" t="s">
        <v>1</v>
      </c>
      <c r="K1050" t="s">
        <v>1</v>
      </c>
      <c r="L1050" t="s">
        <v>1</v>
      </c>
      <c r="M1050" t="s">
        <v>1</v>
      </c>
      <c r="N1050" t="s">
        <v>1</v>
      </c>
      <c r="O1050" t="s">
        <v>1</v>
      </c>
      <c r="P1050" t="s">
        <v>1</v>
      </c>
      <c r="Q1050" t="s">
        <v>1</v>
      </c>
      <c r="R1050" t="s">
        <v>1</v>
      </c>
      <c r="S1050" t="s">
        <v>1</v>
      </c>
      <c r="T1050" t="s">
        <v>1</v>
      </c>
      <c r="U1050" t="s">
        <v>1</v>
      </c>
      <c r="V1050" t="s">
        <v>1</v>
      </c>
      <c r="W1050" t="s">
        <v>1</v>
      </c>
      <c r="X1050">
        <v>-4.24E-2</v>
      </c>
      <c r="Y1050">
        <v>-8.0199999999999994E-2</v>
      </c>
      <c r="Z1050">
        <v>-4.2799999999999998E-2</v>
      </c>
      <c r="AA1050">
        <v>1.8800000000000001E-2</v>
      </c>
      <c r="AB1050">
        <v>8.2000000000000007E-3</v>
      </c>
      <c r="AC1050">
        <v>5.1200000000000002E-2</v>
      </c>
      <c r="AD1050">
        <v>8.2400000000000001E-2</v>
      </c>
      <c r="AE1050">
        <v>0.1076</v>
      </c>
      <c r="AF1050">
        <v>0.1024</v>
      </c>
      <c r="AG1050">
        <v>9.5799999999999996E-2</v>
      </c>
      <c r="AH1050">
        <v>-2.01E-2</v>
      </c>
      <c r="AI1050">
        <v>-0.1139</v>
      </c>
      <c r="AJ1050">
        <v>-0.1371</v>
      </c>
      <c r="AK1050">
        <v>-8.5999999999999993E-2</v>
      </c>
      <c r="AL1050">
        <v>-5.96E-2</v>
      </c>
      <c r="AM1050">
        <v>6.93E-2</v>
      </c>
      <c r="AN1050">
        <v>5.7700000000000001E-2</v>
      </c>
      <c r="AO1050">
        <v>5.7000000000000002E-2</v>
      </c>
      <c r="AP1050">
        <v>0.1094</v>
      </c>
      <c r="AQ1050">
        <v>0.10780000000000001</v>
      </c>
      <c r="AR1050">
        <v>4.87E-2</v>
      </c>
      <c r="AS1050">
        <v>-6.4000000000000003E-3</v>
      </c>
      <c r="AT1050">
        <v>-8.3599999999999994E-2</v>
      </c>
      <c r="AU1050">
        <v>-7.8399999999999997E-2</v>
      </c>
      <c r="AV1050">
        <v>-2.1299999999999999E-2</v>
      </c>
      <c r="AW1050">
        <v>2.9399999999999999E-2</v>
      </c>
      <c r="AX1050">
        <v>-1.9E-2</v>
      </c>
      <c r="AY1050">
        <v>-3.6999999999999998E-2</v>
      </c>
      <c r="AZ1050">
        <v>-0.1008</v>
      </c>
      <c r="BA1050">
        <v>-0.16550000000000001</v>
      </c>
      <c r="BB1050">
        <v>-0.1051</v>
      </c>
      <c r="BC1050">
        <v>0.12180000000000001</v>
      </c>
      <c r="BD1050">
        <v>6.93E-2</v>
      </c>
      <c r="BE1050">
        <v>-2.5999999999999999E-3</v>
      </c>
      <c r="BF1050">
        <v>3.6600000000000001E-2</v>
      </c>
      <c r="BG1050">
        <v>6.5000000000000002E-2</v>
      </c>
      <c r="BH1050">
        <v>5.2600000000000001E-2</v>
      </c>
      <c r="BI1050">
        <v>1.46E-2</v>
      </c>
    </row>
    <row r="1051" spans="1:61" hidden="1">
      <c r="A1051" t="s">
        <v>1284</v>
      </c>
      <c r="B1051" t="s">
        <v>34</v>
      </c>
      <c r="C1051" t="s">
        <v>1042</v>
      </c>
      <c r="D1051" t="s">
        <v>1266</v>
      </c>
      <c r="E1051" t="s">
        <v>1044</v>
      </c>
      <c r="F1051" t="s">
        <v>1</v>
      </c>
      <c r="G1051" t="s">
        <v>1</v>
      </c>
      <c r="H1051" t="s">
        <v>1</v>
      </c>
      <c r="I1051" t="s">
        <v>1</v>
      </c>
      <c r="J1051" t="s">
        <v>1</v>
      </c>
      <c r="K1051" t="s">
        <v>1</v>
      </c>
      <c r="L1051" t="s">
        <v>1</v>
      </c>
      <c r="M1051" t="s">
        <v>1</v>
      </c>
      <c r="N1051" t="s">
        <v>1</v>
      </c>
      <c r="O1051" t="s">
        <v>1</v>
      </c>
      <c r="P1051" t="s">
        <v>1</v>
      </c>
      <c r="Q1051" t="s">
        <v>1</v>
      </c>
      <c r="R1051" t="s">
        <v>1</v>
      </c>
      <c r="S1051" t="s">
        <v>1</v>
      </c>
      <c r="T1051" t="s">
        <v>1</v>
      </c>
      <c r="U1051" t="s">
        <v>1</v>
      </c>
      <c r="V1051" t="s">
        <v>1</v>
      </c>
      <c r="W1051" t="s">
        <v>1</v>
      </c>
      <c r="X1051" t="s">
        <v>1</v>
      </c>
      <c r="Y1051" t="s">
        <v>1</v>
      </c>
      <c r="Z1051" t="s">
        <v>1</v>
      </c>
      <c r="AA1051" t="s">
        <v>1</v>
      </c>
      <c r="AB1051" t="s">
        <v>1</v>
      </c>
      <c r="AC1051" t="s">
        <v>1</v>
      </c>
      <c r="AD1051" t="s">
        <v>1</v>
      </c>
      <c r="AE1051" t="s">
        <v>1</v>
      </c>
      <c r="AF1051" t="s">
        <v>1</v>
      </c>
      <c r="AG1051" t="s">
        <v>1</v>
      </c>
      <c r="AH1051" t="s">
        <v>1</v>
      </c>
      <c r="AI1051" t="s">
        <v>1</v>
      </c>
      <c r="AJ1051" t="s">
        <v>1</v>
      </c>
      <c r="AK1051" t="s">
        <v>1</v>
      </c>
      <c r="AL1051" t="s">
        <v>1</v>
      </c>
      <c r="AM1051" t="s">
        <v>1</v>
      </c>
      <c r="AN1051" t="s">
        <v>1</v>
      </c>
      <c r="AO1051" t="s">
        <v>1</v>
      </c>
      <c r="AP1051" t="s">
        <v>1</v>
      </c>
      <c r="AQ1051" t="s">
        <v>1</v>
      </c>
      <c r="AR1051" t="s">
        <v>1</v>
      </c>
      <c r="AS1051" t="s">
        <v>1</v>
      </c>
      <c r="AT1051" t="s">
        <v>1</v>
      </c>
      <c r="AU1051">
        <v>0.1918</v>
      </c>
      <c r="AV1051">
        <v>0.12509999999999999</v>
      </c>
      <c r="AW1051">
        <v>2.3199999999999998E-2</v>
      </c>
      <c r="AX1051">
        <v>-2.8799999999999999E-2</v>
      </c>
      <c r="AY1051">
        <v>-0.11070000000000001</v>
      </c>
      <c r="AZ1051">
        <v>-0.25779999999999997</v>
      </c>
      <c r="BA1051">
        <v>-0.44979999999999998</v>
      </c>
      <c r="BB1051">
        <v>-0.50949999999999995</v>
      </c>
      <c r="BC1051">
        <v>-6.0600000000000001E-2</v>
      </c>
      <c r="BD1051">
        <v>6.9500000000000006E-2</v>
      </c>
      <c r="BE1051">
        <v>6.7799999999999999E-2</v>
      </c>
      <c r="BF1051">
        <v>0.14549999999999999</v>
      </c>
      <c r="BG1051">
        <v>0.1711</v>
      </c>
      <c r="BH1051">
        <v>0.1767</v>
      </c>
      <c r="BI1051">
        <v>0.1142</v>
      </c>
    </row>
    <row r="1052" spans="1:61" hidden="1">
      <c r="A1052" t="s">
        <v>1285</v>
      </c>
      <c r="B1052" t="s">
        <v>35</v>
      </c>
      <c r="C1052" t="s">
        <v>1042</v>
      </c>
      <c r="D1052" t="s">
        <v>1266</v>
      </c>
      <c r="E1052" t="s">
        <v>1044</v>
      </c>
      <c r="F1052" t="s">
        <v>1</v>
      </c>
      <c r="G1052" t="s">
        <v>1</v>
      </c>
      <c r="H1052" t="s">
        <v>1</v>
      </c>
      <c r="I1052" t="s">
        <v>1</v>
      </c>
      <c r="J1052" t="s">
        <v>1</v>
      </c>
      <c r="K1052" t="s">
        <v>1</v>
      </c>
      <c r="L1052" t="s">
        <v>1</v>
      </c>
      <c r="M1052" t="s">
        <v>1</v>
      </c>
      <c r="N1052" t="s">
        <v>1</v>
      </c>
      <c r="O1052" t="s">
        <v>1</v>
      </c>
      <c r="P1052" t="s">
        <v>1</v>
      </c>
      <c r="Q1052" t="s">
        <v>1</v>
      </c>
      <c r="R1052" t="s">
        <v>1</v>
      </c>
      <c r="S1052" t="s">
        <v>1</v>
      </c>
      <c r="T1052" t="s">
        <v>1</v>
      </c>
      <c r="U1052" t="s">
        <v>1</v>
      </c>
      <c r="V1052" t="s">
        <v>1</v>
      </c>
      <c r="W1052" t="s">
        <v>1</v>
      </c>
      <c r="X1052" t="s">
        <v>1</v>
      </c>
      <c r="Y1052" t="s">
        <v>1</v>
      </c>
      <c r="Z1052">
        <v>7.9500000000000001E-2</v>
      </c>
      <c r="AA1052">
        <v>2.58E-2</v>
      </c>
      <c r="AB1052">
        <v>-3.7999999999999999E-2</v>
      </c>
      <c r="AC1052">
        <v>-8.2000000000000003E-2</v>
      </c>
      <c r="AD1052">
        <v>-5.9499999999999997E-2</v>
      </c>
      <c r="AE1052">
        <v>-5.0599999999999999E-2</v>
      </c>
      <c r="AF1052">
        <v>-4.0399999999999998E-2</v>
      </c>
      <c r="AG1052">
        <v>-1.8200000000000001E-2</v>
      </c>
      <c r="AH1052">
        <v>3.9300000000000002E-2</v>
      </c>
      <c r="AI1052">
        <v>7.6600000000000001E-2</v>
      </c>
      <c r="AJ1052">
        <v>7.5600000000000001E-2</v>
      </c>
      <c r="AK1052">
        <v>6.0600000000000001E-2</v>
      </c>
      <c r="AL1052">
        <v>2.35E-2</v>
      </c>
      <c r="AM1052">
        <v>-7.5499999999999998E-2</v>
      </c>
      <c r="AN1052">
        <v>-5.8799999999999998E-2</v>
      </c>
      <c r="AO1052">
        <v>-1.7500000000000002E-2</v>
      </c>
      <c r="AP1052">
        <v>-3.8899999999999997E-2</v>
      </c>
      <c r="AQ1052">
        <v>-3.3700000000000001E-2</v>
      </c>
      <c r="AR1052">
        <v>-4.0800000000000003E-2</v>
      </c>
      <c r="AS1052">
        <v>-4.65E-2</v>
      </c>
      <c r="AT1052">
        <v>3.15E-2</v>
      </c>
      <c r="AU1052">
        <v>5.2699999999999997E-2</v>
      </c>
      <c r="AV1052">
        <v>2.0899999999999998E-2</v>
      </c>
      <c r="AW1052">
        <v>-2.3400000000000001E-2</v>
      </c>
      <c r="AX1052">
        <v>1.14E-2</v>
      </c>
      <c r="AY1052">
        <v>2.3199999999999998E-2</v>
      </c>
      <c r="AZ1052">
        <v>9.6100000000000005E-2</v>
      </c>
      <c r="BA1052">
        <v>0.1595</v>
      </c>
      <c r="BB1052">
        <v>0.1148</v>
      </c>
      <c r="BC1052">
        <v>-0.1022</v>
      </c>
      <c r="BD1052">
        <v>-1.8200000000000001E-2</v>
      </c>
      <c r="BE1052">
        <v>1.8800000000000001E-2</v>
      </c>
      <c r="BF1052">
        <v>-5.8000000000000003E-2</v>
      </c>
      <c r="BG1052">
        <v>-0.11409999999999999</v>
      </c>
      <c r="BH1052">
        <v>-7.6600000000000001E-2</v>
      </c>
      <c r="BI1052">
        <v>-1.5599999999999999E-2</v>
      </c>
    </row>
    <row r="1053" spans="1:61" hidden="1">
      <c r="A1053" t="s">
        <v>1286</v>
      </c>
      <c r="B1053" t="s">
        <v>36</v>
      </c>
      <c r="C1053" t="s">
        <v>1042</v>
      </c>
      <c r="D1053" t="s">
        <v>1266</v>
      </c>
      <c r="E1053" t="s">
        <v>1044</v>
      </c>
      <c r="F1053" t="s">
        <v>1</v>
      </c>
      <c r="G1053" t="s">
        <v>1</v>
      </c>
      <c r="H1053" t="s">
        <v>1</v>
      </c>
      <c r="I1053" t="s">
        <v>1</v>
      </c>
      <c r="J1053" t="s">
        <v>1</v>
      </c>
      <c r="K1053" t="s">
        <v>1</v>
      </c>
      <c r="L1053" t="s">
        <v>1</v>
      </c>
      <c r="M1053" t="s">
        <v>1</v>
      </c>
      <c r="N1053" t="s">
        <v>1</v>
      </c>
      <c r="O1053" t="s">
        <v>1</v>
      </c>
      <c r="P1053" t="s">
        <v>1</v>
      </c>
      <c r="Q1053" t="s">
        <v>1</v>
      </c>
      <c r="R1053" t="s">
        <v>1</v>
      </c>
      <c r="S1053" t="s">
        <v>1</v>
      </c>
      <c r="T1053" t="s">
        <v>1</v>
      </c>
      <c r="U1053" t="s">
        <v>1</v>
      </c>
      <c r="V1053" t="s">
        <v>1</v>
      </c>
      <c r="W1053" t="s">
        <v>1</v>
      </c>
      <c r="X1053" t="s">
        <v>1</v>
      </c>
      <c r="Y1053" t="s">
        <v>1</v>
      </c>
      <c r="Z1053" t="s">
        <v>1</v>
      </c>
      <c r="AA1053" t="s">
        <v>1</v>
      </c>
      <c r="AB1053" t="s">
        <v>1</v>
      </c>
      <c r="AC1053" t="s">
        <v>1</v>
      </c>
      <c r="AD1053" t="s">
        <v>1</v>
      </c>
      <c r="AE1053" t="s">
        <v>1</v>
      </c>
      <c r="AF1053" t="s">
        <v>1</v>
      </c>
      <c r="AG1053" t="s">
        <v>1</v>
      </c>
      <c r="AH1053" t="s">
        <v>1</v>
      </c>
      <c r="AI1053" t="s">
        <v>1</v>
      </c>
      <c r="AJ1053" t="s">
        <v>1</v>
      </c>
      <c r="AK1053" t="s">
        <v>1</v>
      </c>
      <c r="AL1053" t="s">
        <v>1</v>
      </c>
      <c r="AM1053" t="s">
        <v>1</v>
      </c>
      <c r="AN1053" t="s">
        <v>1</v>
      </c>
      <c r="AO1053">
        <v>-1.41E-2</v>
      </c>
      <c r="AP1053">
        <v>1.12E-2</v>
      </c>
      <c r="AQ1053">
        <v>2.93E-2</v>
      </c>
      <c r="AR1053">
        <v>1.9199999999999998E-2</v>
      </c>
      <c r="AS1053">
        <v>8.8000000000000005E-3</v>
      </c>
      <c r="AT1053">
        <v>-5.1000000000000004E-3</v>
      </c>
      <c r="AU1053">
        <v>-1.09E-2</v>
      </c>
      <c r="AV1053">
        <v>1.6799999999999999E-2</v>
      </c>
      <c r="AW1053">
        <v>4.5600000000000002E-2</v>
      </c>
      <c r="AX1053">
        <v>2.86E-2</v>
      </c>
      <c r="AY1053">
        <v>1.29E-2</v>
      </c>
      <c r="AZ1053">
        <v>-1.46E-2</v>
      </c>
      <c r="BA1053">
        <v>-6.9000000000000006E-2</v>
      </c>
      <c r="BB1053">
        <v>-0.10730000000000001</v>
      </c>
      <c r="BC1053">
        <v>-5.2499999999999998E-2</v>
      </c>
      <c r="BD1053">
        <v>-7.0199999999999999E-2</v>
      </c>
      <c r="BE1053">
        <v>-8.2000000000000003E-2</v>
      </c>
      <c r="BF1053">
        <v>-4.7600000000000003E-2</v>
      </c>
      <c r="BG1053">
        <v>3.7199999999999997E-2</v>
      </c>
      <c r="BH1053">
        <v>0.1038</v>
      </c>
      <c r="BI1053">
        <v>6.5100000000000005E-2</v>
      </c>
    </row>
    <row r="1054" spans="1:61" hidden="1">
      <c r="A1054" t="s">
        <v>1287</v>
      </c>
      <c r="B1054" t="s">
        <v>37</v>
      </c>
      <c r="C1054" t="s">
        <v>1042</v>
      </c>
      <c r="D1054" t="s">
        <v>1266</v>
      </c>
      <c r="E1054" t="s">
        <v>1044</v>
      </c>
      <c r="F1054" t="s">
        <v>1</v>
      </c>
      <c r="G1054" t="s">
        <v>1</v>
      </c>
      <c r="H1054" t="s">
        <v>1</v>
      </c>
      <c r="I1054" t="s">
        <v>1</v>
      </c>
      <c r="J1054" t="s">
        <v>1</v>
      </c>
      <c r="K1054" t="s">
        <v>1</v>
      </c>
      <c r="L1054" t="s">
        <v>1</v>
      </c>
      <c r="M1054" t="s">
        <v>1</v>
      </c>
      <c r="N1054" t="s">
        <v>1</v>
      </c>
      <c r="O1054" t="s">
        <v>1</v>
      </c>
      <c r="P1054" t="s">
        <v>1</v>
      </c>
      <c r="Q1054" t="s">
        <v>1</v>
      </c>
      <c r="R1054" t="s">
        <v>1</v>
      </c>
      <c r="S1054" t="s">
        <v>1</v>
      </c>
      <c r="T1054" t="s">
        <v>1</v>
      </c>
      <c r="U1054" t="s">
        <v>1</v>
      </c>
      <c r="V1054" t="s">
        <v>1</v>
      </c>
      <c r="W1054" t="s">
        <v>1</v>
      </c>
      <c r="X1054" t="s">
        <v>1</v>
      </c>
      <c r="Y1054" t="s">
        <v>1</v>
      </c>
      <c r="Z1054" t="s">
        <v>1</v>
      </c>
      <c r="AA1054" t="s">
        <v>1</v>
      </c>
      <c r="AB1054" t="s">
        <v>1</v>
      </c>
      <c r="AC1054" t="s">
        <v>1</v>
      </c>
      <c r="AD1054" t="s">
        <v>1</v>
      </c>
      <c r="AE1054" t="s">
        <v>1</v>
      </c>
      <c r="AF1054" t="s">
        <v>1</v>
      </c>
      <c r="AG1054" t="s">
        <v>1</v>
      </c>
      <c r="AH1054" t="s">
        <v>1</v>
      </c>
      <c r="AI1054" t="s">
        <v>1</v>
      </c>
      <c r="AJ1054" t="s">
        <v>1</v>
      </c>
      <c r="AK1054" t="s">
        <v>1</v>
      </c>
      <c r="AL1054" t="s">
        <v>1</v>
      </c>
      <c r="AM1054" t="s">
        <v>1</v>
      </c>
      <c r="AN1054" t="s">
        <v>1</v>
      </c>
      <c r="AO1054">
        <v>-6.3299999999999995E-2</v>
      </c>
      <c r="AP1054">
        <v>0.14810000000000001</v>
      </c>
      <c r="AQ1054">
        <v>-8.5099999999999995E-2</v>
      </c>
      <c r="AR1054">
        <v>-3.8E-3</v>
      </c>
      <c r="AS1054">
        <v>0.29680000000000001</v>
      </c>
      <c r="AT1054">
        <v>0.36969999999999997</v>
      </c>
      <c r="AU1054">
        <v>0.3674</v>
      </c>
      <c r="AV1054">
        <v>0.30809999999999998</v>
      </c>
      <c r="AW1054">
        <v>0.18049999999999999</v>
      </c>
      <c r="AX1054">
        <v>-8.9099999999999999E-2</v>
      </c>
      <c r="AY1054">
        <v>-0.53839999999999999</v>
      </c>
      <c r="AZ1054">
        <v>-1.1717</v>
      </c>
      <c r="BA1054">
        <v>-1.8391999999999999</v>
      </c>
      <c r="BB1054">
        <v>-1.2485999999999999</v>
      </c>
      <c r="BC1054">
        <v>0.80859999999999999</v>
      </c>
      <c r="BD1054">
        <v>1.0530999999999999</v>
      </c>
      <c r="BE1054">
        <v>0.73370000000000002</v>
      </c>
      <c r="BF1054">
        <v>0.40710000000000002</v>
      </c>
      <c r="BG1054">
        <v>0.1661</v>
      </c>
      <c r="BH1054">
        <v>-5.2900000000000003E-2</v>
      </c>
      <c r="BI1054">
        <v>-0.3196</v>
      </c>
    </row>
    <row r="1055" spans="1:61" hidden="1">
      <c r="A1055" t="s">
        <v>1288</v>
      </c>
      <c r="B1055" t="s">
        <v>38</v>
      </c>
      <c r="C1055" t="s">
        <v>1042</v>
      </c>
      <c r="D1055" t="s">
        <v>1266</v>
      </c>
      <c r="E1055" t="s">
        <v>1044</v>
      </c>
      <c r="F1055" t="s">
        <v>1</v>
      </c>
      <c r="G1055" t="s">
        <v>1</v>
      </c>
      <c r="H1055" t="s">
        <v>1</v>
      </c>
      <c r="I1055" t="s">
        <v>1</v>
      </c>
      <c r="J1055" t="s">
        <v>1</v>
      </c>
      <c r="K1055" t="s">
        <v>1</v>
      </c>
      <c r="L1055" t="s">
        <v>1</v>
      </c>
      <c r="M1055" t="s">
        <v>1</v>
      </c>
      <c r="N1055" t="s">
        <v>1</v>
      </c>
      <c r="O1055" t="s">
        <v>1</v>
      </c>
      <c r="P1055" t="s">
        <v>1</v>
      </c>
      <c r="Q1055" t="s">
        <v>1</v>
      </c>
      <c r="R1055" t="s">
        <v>1</v>
      </c>
      <c r="S1055" t="s">
        <v>1</v>
      </c>
      <c r="T1055" t="s">
        <v>1</v>
      </c>
      <c r="U1055" t="s">
        <v>1</v>
      </c>
      <c r="V1055" t="s">
        <v>1</v>
      </c>
      <c r="W1055" t="s">
        <v>1</v>
      </c>
      <c r="X1055" t="s">
        <v>1</v>
      </c>
      <c r="Y1055" t="s">
        <v>1</v>
      </c>
      <c r="Z1055" t="s">
        <v>1</v>
      </c>
      <c r="AA1055" t="s">
        <v>1</v>
      </c>
      <c r="AB1055" t="s">
        <v>1</v>
      </c>
      <c r="AC1055" t="s">
        <v>1</v>
      </c>
      <c r="AD1055" t="s">
        <v>1</v>
      </c>
      <c r="AE1055" t="s">
        <v>1</v>
      </c>
      <c r="AF1055" t="s">
        <v>1</v>
      </c>
      <c r="AG1055" t="s">
        <v>1</v>
      </c>
      <c r="AH1055" t="s">
        <v>1</v>
      </c>
      <c r="AI1055" t="s">
        <v>1</v>
      </c>
      <c r="AJ1055" t="s">
        <v>1</v>
      </c>
      <c r="AK1055" t="s">
        <v>1</v>
      </c>
      <c r="AL1055" t="s">
        <v>1</v>
      </c>
      <c r="AM1055" t="s">
        <v>1</v>
      </c>
      <c r="AN1055" t="s">
        <v>1</v>
      </c>
      <c r="AO1055">
        <v>-1.1999999999999999E-3</v>
      </c>
      <c r="AP1055">
        <v>3.5400000000000001E-2</v>
      </c>
      <c r="AQ1055">
        <v>-0.109</v>
      </c>
      <c r="AR1055">
        <v>-0.23830000000000001</v>
      </c>
      <c r="AS1055">
        <v>0.25890000000000002</v>
      </c>
      <c r="AT1055">
        <v>0.3921</v>
      </c>
      <c r="AU1055">
        <v>0.36609999999999998</v>
      </c>
      <c r="AV1055">
        <v>0.30880000000000002</v>
      </c>
      <c r="AW1055">
        <v>1.3100000000000001E-2</v>
      </c>
      <c r="AX1055">
        <v>-0.11020000000000001</v>
      </c>
      <c r="AY1055">
        <v>-0.29580000000000001</v>
      </c>
      <c r="AZ1055">
        <v>-0.52869999999999995</v>
      </c>
      <c r="BA1055">
        <v>-0.97109999999999996</v>
      </c>
      <c r="BB1055">
        <v>-0.93640000000000001</v>
      </c>
      <c r="BC1055">
        <v>0.4955</v>
      </c>
      <c r="BD1055">
        <v>0.55330000000000001</v>
      </c>
      <c r="BE1055">
        <v>0.30030000000000001</v>
      </c>
      <c r="BF1055">
        <v>0.1968</v>
      </c>
      <c r="BG1055">
        <v>0.11550000000000001</v>
      </c>
      <c r="BH1055">
        <v>2.23E-2</v>
      </c>
      <c r="BI1055">
        <v>-0.10780000000000001</v>
      </c>
    </row>
    <row r="1056" spans="1:61" hidden="1">
      <c r="A1056" t="s">
        <v>1289</v>
      </c>
      <c r="B1056" t="s">
        <v>39</v>
      </c>
      <c r="C1056" t="s">
        <v>1042</v>
      </c>
      <c r="D1056" t="s">
        <v>1266</v>
      </c>
      <c r="E1056" t="s">
        <v>1044</v>
      </c>
      <c r="F1056" t="s">
        <v>1</v>
      </c>
      <c r="G1056" t="s">
        <v>1</v>
      </c>
      <c r="H1056" t="s">
        <v>1</v>
      </c>
      <c r="I1056" t="s">
        <v>1</v>
      </c>
      <c r="J1056" t="s">
        <v>1</v>
      </c>
      <c r="K1056" t="s">
        <v>1</v>
      </c>
      <c r="L1056" t="s">
        <v>1</v>
      </c>
      <c r="M1056" t="s">
        <v>1</v>
      </c>
      <c r="N1056" t="s">
        <v>1</v>
      </c>
      <c r="O1056" t="s">
        <v>1</v>
      </c>
      <c r="P1056" t="s">
        <v>1</v>
      </c>
      <c r="Q1056" t="s">
        <v>1</v>
      </c>
      <c r="R1056" t="s">
        <v>1</v>
      </c>
      <c r="S1056" t="s">
        <v>1</v>
      </c>
      <c r="T1056" t="s">
        <v>1</v>
      </c>
      <c r="U1056" t="s">
        <v>1</v>
      </c>
      <c r="V1056" t="s">
        <v>1</v>
      </c>
      <c r="W1056" t="s">
        <v>1</v>
      </c>
      <c r="X1056" t="s">
        <v>1</v>
      </c>
      <c r="Y1056" t="s">
        <v>1</v>
      </c>
      <c r="Z1056" t="s">
        <v>1</v>
      </c>
      <c r="AA1056" t="s">
        <v>1</v>
      </c>
      <c r="AB1056" t="s">
        <v>1</v>
      </c>
      <c r="AC1056" t="s">
        <v>1</v>
      </c>
      <c r="AD1056" t="s">
        <v>1</v>
      </c>
      <c r="AE1056" t="s">
        <v>1</v>
      </c>
      <c r="AF1056" t="s">
        <v>1</v>
      </c>
      <c r="AG1056" t="s">
        <v>1</v>
      </c>
      <c r="AH1056" t="s">
        <v>1</v>
      </c>
      <c r="AI1056" t="s">
        <v>1</v>
      </c>
      <c r="AJ1056">
        <v>8.7800000000000003E-2</v>
      </c>
      <c r="AK1056">
        <v>0.1512</v>
      </c>
      <c r="AL1056">
        <v>7.17E-2</v>
      </c>
      <c r="AM1056">
        <v>5.2900000000000003E-2</v>
      </c>
      <c r="AN1056">
        <v>2.52E-2</v>
      </c>
      <c r="AO1056">
        <v>-5.5399999999999998E-2</v>
      </c>
      <c r="AP1056">
        <v>-0.1326</v>
      </c>
      <c r="AQ1056">
        <v>-0.1157</v>
      </c>
      <c r="AR1056">
        <v>-8.0399999999999999E-2</v>
      </c>
      <c r="AS1056">
        <v>1.5E-3</v>
      </c>
      <c r="AT1056">
        <v>8.8800000000000004E-2</v>
      </c>
      <c r="AU1056">
        <v>3.8699999999999998E-2</v>
      </c>
      <c r="AV1056">
        <v>3.2300000000000002E-2</v>
      </c>
      <c r="AW1056">
        <v>-2.8799999999999999E-2</v>
      </c>
      <c r="AX1056">
        <v>-1.2500000000000001E-2</v>
      </c>
      <c r="AY1056">
        <v>3.5499999999999997E-2</v>
      </c>
      <c r="AZ1056">
        <v>8.6599999999999996E-2</v>
      </c>
      <c r="BA1056">
        <v>0.19400000000000001</v>
      </c>
      <c r="BB1056">
        <v>0.1142</v>
      </c>
      <c r="BC1056">
        <v>-8.5199999999999998E-2</v>
      </c>
      <c r="BD1056">
        <v>-4.7300000000000002E-2</v>
      </c>
      <c r="BE1056">
        <v>-3.6400000000000002E-2</v>
      </c>
      <c r="BF1056">
        <v>-7.7600000000000002E-2</v>
      </c>
      <c r="BG1056">
        <v>-5.9799999999999999E-2</v>
      </c>
      <c r="BH1056">
        <v>-3.1E-2</v>
      </c>
      <c r="BI1056">
        <v>2.0000000000000001E-4</v>
      </c>
    </row>
    <row r="1057" spans="1:61" hidden="1">
      <c r="A1057" t="s">
        <v>1290</v>
      </c>
      <c r="B1057" t="s">
        <v>40</v>
      </c>
      <c r="C1057" t="s">
        <v>1042</v>
      </c>
      <c r="D1057" t="s">
        <v>1266</v>
      </c>
      <c r="E1057" t="s">
        <v>1044</v>
      </c>
      <c r="F1057" t="s">
        <v>1</v>
      </c>
      <c r="G1057" t="s">
        <v>1</v>
      </c>
      <c r="H1057" t="s">
        <v>1</v>
      </c>
      <c r="I1057" t="s">
        <v>1</v>
      </c>
      <c r="J1057" t="s">
        <v>1</v>
      </c>
      <c r="K1057" t="s">
        <v>1</v>
      </c>
      <c r="L1057" t="s">
        <v>1</v>
      </c>
      <c r="M1057" t="s">
        <v>1</v>
      </c>
      <c r="N1057" t="s">
        <v>1</v>
      </c>
      <c r="O1057" t="s">
        <v>1</v>
      </c>
      <c r="P1057" t="s">
        <v>1</v>
      </c>
      <c r="Q1057" t="s">
        <v>1</v>
      </c>
      <c r="R1057" t="s">
        <v>1</v>
      </c>
      <c r="S1057" t="s">
        <v>1</v>
      </c>
      <c r="T1057" t="s">
        <v>1</v>
      </c>
      <c r="U1057" t="s">
        <v>1</v>
      </c>
      <c r="V1057" t="s">
        <v>1</v>
      </c>
      <c r="W1057" t="s">
        <v>1</v>
      </c>
      <c r="X1057" t="s">
        <v>1</v>
      </c>
      <c r="Y1057" t="s">
        <v>1</v>
      </c>
      <c r="Z1057" t="s">
        <v>1</v>
      </c>
      <c r="AA1057" t="s">
        <v>1</v>
      </c>
      <c r="AB1057" t="s">
        <v>1</v>
      </c>
      <c r="AC1057" t="s">
        <v>1</v>
      </c>
      <c r="AD1057" t="s">
        <v>1</v>
      </c>
      <c r="AE1057" t="s">
        <v>1</v>
      </c>
      <c r="AF1057" t="s">
        <v>1</v>
      </c>
      <c r="AG1057" t="s">
        <v>1</v>
      </c>
      <c r="AH1057" t="s">
        <v>1</v>
      </c>
      <c r="AI1057" t="s">
        <v>1</v>
      </c>
      <c r="AJ1057" t="s">
        <v>1</v>
      </c>
      <c r="AK1057" t="s">
        <v>1</v>
      </c>
      <c r="AL1057" t="s">
        <v>1</v>
      </c>
      <c r="AM1057" t="s">
        <v>1</v>
      </c>
      <c r="AN1057" t="s">
        <v>1</v>
      </c>
      <c r="AO1057">
        <v>-8.6300000000000002E-2</v>
      </c>
      <c r="AP1057">
        <v>7.3700000000000002E-2</v>
      </c>
      <c r="AQ1057">
        <v>9.11E-2</v>
      </c>
      <c r="AR1057">
        <v>7.1900000000000006E-2</v>
      </c>
      <c r="AS1057">
        <v>9.1899999999999996E-2</v>
      </c>
      <c r="AT1057">
        <v>6.59E-2</v>
      </c>
      <c r="AU1057">
        <v>6.3700000000000007E-2</v>
      </c>
      <c r="AV1057">
        <v>4.7000000000000002E-3</v>
      </c>
      <c r="AW1057">
        <v>-3.4200000000000001E-2</v>
      </c>
      <c r="AX1057">
        <v>-0.13950000000000001</v>
      </c>
      <c r="AY1057">
        <v>-0.2248</v>
      </c>
      <c r="AZ1057">
        <v>-0.3327</v>
      </c>
      <c r="BA1057">
        <v>-0.25940000000000002</v>
      </c>
      <c r="BB1057">
        <v>-0.25190000000000001</v>
      </c>
      <c r="BC1057">
        <v>0.15959999999999999</v>
      </c>
      <c r="BD1057">
        <v>0.13519999999999999</v>
      </c>
      <c r="BE1057">
        <v>8.2299999999999998E-2</v>
      </c>
      <c r="BF1057">
        <v>0.19900000000000001</v>
      </c>
      <c r="BG1057">
        <v>0.17949999999999999</v>
      </c>
      <c r="BH1057">
        <v>0.10780000000000001</v>
      </c>
      <c r="BI1057">
        <v>5.28E-2</v>
      </c>
    </row>
    <row r="1058" spans="1:61" hidden="1">
      <c r="A1058" t="s">
        <v>1291</v>
      </c>
      <c r="B1058" t="s">
        <v>41</v>
      </c>
      <c r="C1058" t="s">
        <v>1042</v>
      </c>
      <c r="D1058" t="s">
        <v>1266</v>
      </c>
      <c r="E1058" t="s">
        <v>1044</v>
      </c>
      <c r="F1058" t="s">
        <v>1</v>
      </c>
      <c r="G1058" t="s">
        <v>1</v>
      </c>
      <c r="H1058" t="s">
        <v>1</v>
      </c>
      <c r="I1058" t="s">
        <v>1</v>
      </c>
      <c r="J1058" t="s">
        <v>1</v>
      </c>
      <c r="K1058" t="s">
        <v>1</v>
      </c>
      <c r="L1058" t="s">
        <v>1</v>
      </c>
      <c r="M1058" t="s">
        <v>1</v>
      </c>
      <c r="N1058" t="s">
        <v>1</v>
      </c>
      <c r="O1058" t="s">
        <v>1</v>
      </c>
      <c r="P1058" t="s">
        <v>1</v>
      </c>
      <c r="Q1058" t="s">
        <v>1</v>
      </c>
      <c r="R1058" t="s">
        <v>1</v>
      </c>
      <c r="S1058" t="s">
        <v>1</v>
      </c>
      <c r="T1058" t="s">
        <v>1</v>
      </c>
      <c r="U1058" t="s">
        <v>1</v>
      </c>
      <c r="V1058" t="s">
        <v>1</v>
      </c>
      <c r="W1058" t="s">
        <v>1</v>
      </c>
      <c r="X1058" t="s">
        <v>1</v>
      </c>
      <c r="Y1058" t="s">
        <v>1</v>
      </c>
      <c r="Z1058" t="s">
        <v>1</v>
      </c>
      <c r="AA1058" t="s">
        <v>1</v>
      </c>
      <c r="AB1058" t="s">
        <v>1</v>
      </c>
      <c r="AC1058" t="s">
        <v>1</v>
      </c>
      <c r="AD1058" t="s">
        <v>1</v>
      </c>
      <c r="AE1058" t="s">
        <v>1</v>
      </c>
      <c r="AF1058" t="s">
        <v>1</v>
      </c>
      <c r="AG1058" t="s">
        <v>1</v>
      </c>
      <c r="AH1058" t="s">
        <v>1</v>
      </c>
      <c r="AI1058" t="s">
        <v>1</v>
      </c>
      <c r="AJ1058" t="s">
        <v>1</v>
      </c>
      <c r="AK1058" t="s">
        <v>1</v>
      </c>
      <c r="AL1058" t="s">
        <v>1</v>
      </c>
      <c r="AM1058" t="s">
        <v>1</v>
      </c>
      <c r="AN1058" t="s">
        <v>1</v>
      </c>
      <c r="AO1058">
        <v>8.9300000000000004E-2</v>
      </c>
      <c r="AP1058">
        <v>0.06</v>
      </c>
      <c r="AQ1058">
        <v>8.0000000000000002E-3</v>
      </c>
      <c r="AR1058">
        <v>-5.9999999999999995E-4</v>
      </c>
      <c r="AS1058">
        <v>-3.7199999999999997E-2</v>
      </c>
      <c r="AT1058">
        <v>-0.17080000000000001</v>
      </c>
      <c r="AU1058">
        <v>-8.8099999999999998E-2</v>
      </c>
      <c r="AV1058">
        <v>-8.2199999999999995E-2</v>
      </c>
      <c r="AW1058">
        <v>6.8999999999999999E-3</v>
      </c>
      <c r="AX1058">
        <v>0.14149999999999999</v>
      </c>
      <c r="AY1058">
        <v>7.0000000000000007E-2</v>
      </c>
      <c r="AZ1058">
        <v>4.65E-2</v>
      </c>
      <c r="BA1058">
        <v>-5.8599999999999999E-2</v>
      </c>
      <c r="BB1058">
        <v>-0.15959999999999999</v>
      </c>
      <c r="BC1058">
        <v>9.8699999999999996E-2</v>
      </c>
      <c r="BD1058">
        <v>-1.6799999999999999E-2</v>
      </c>
      <c r="BE1058">
        <v>-2.3999999999999998E-3</v>
      </c>
      <c r="BF1058">
        <v>6.1100000000000002E-2</v>
      </c>
      <c r="BG1058">
        <v>3.4599999999999999E-2</v>
      </c>
      <c r="BH1058">
        <v>1.3299999999999999E-2</v>
      </c>
      <c r="BI1058">
        <v>-8.0000000000000002E-3</v>
      </c>
    </row>
    <row r="1059" spans="1:61" hidden="1">
      <c r="A1059" t="s">
        <v>1292</v>
      </c>
      <c r="B1059" t="s">
        <v>42</v>
      </c>
      <c r="C1059" t="s">
        <v>1042</v>
      </c>
      <c r="D1059" t="s">
        <v>1266</v>
      </c>
      <c r="E1059" t="s">
        <v>1044</v>
      </c>
      <c r="F1059" t="s">
        <v>1</v>
      </c>
      <c r="G1059" t="s">
        <v>1</v>
      </c>
      <c r="H1059" t="s">
        <v>1</v>
      </c>
      <c r="I1059" t="s">
        <v>1</v>
      </c>
      <c r="J1059" t="s">
        <v>1</v>
      </c>
      <c r="K1059" t="s">
        <v>1</v>
      </c>
      <c r="L1059" t="s">
        <v>1</v>
      </c>
      <c r="M1059" t="s">
        <v>1</v>
      </c>
      <c r="N1059" t="s">
        <v>1</v>
      </c>
      <c r="O1059">
        <v>-2.0400000000000001E-2</v>
      </c>
      <c r="P1059">
        <v>-7.6999999999999999E-2</v>
      </c>
      <c r="Q1059">
        <v>-7.1599999999999997E-2</v>
      </c>
      <c r="R1059">
        <v>-4.4299999999999999E-2</v>
      </c>
      <c r="S1059">
        <v>-0.1207</v>
      </c>
      <c r="T1059">
        <v>-0.11849999999999999</v>
      </c>
      <c r="U1059">
        <v>2.5999999999999999E-2</v>
      </c>
      <c r="V1059">
        <v>-5.7200000000000001E-2</v>
      </c>
      <c r="W1059">
        <v>-6.54E-2</v>
      </c>
      <c r="X1059">
        <v>-9.6000000000000002E-2</v>
      </c>
      <c r="Y1059">
        <v>-0.1052</v>
      </c>
      <c r="Z1059">
        <v>-8.6099999999999996E-2</v>
      </c>
      <c r="AA1059">
        <v>3.4500000000000003E-2</v>
      </c>
      <c r="AB1059">
        <v>0.1779</v>
      </c>
      <c r="AC1059">
        <v>0.1633</v>
      </c>
      <c r="AD1059">
        <v>0.1</v>
      </c>
      <c r="AE1059">
        <v>7.5899999999999995E-2</v>
      </c>
      <c r="AF1059">
        <v>5.1499999999999997E-2</v>
      </c>
      <c r="AG1059">
        <v>8.1600000000000006E-2</v>
      </c>
      <c r="AH1059">
        <v>4.0500000000000001E-2</v>
      </c>
      <c r="AI1059">
        <v>-4.1099999999999998E-2</v>
      </c>
      <c r="AJ1059">
        <v>-0.10489999999999999</v>
      </c>
      <c r="AK1059">
        <v>-8.3400000000000002E-2</v>
      </c>
      <c r="AL1059">
        <v>-1.5900000000000001E-2</v>
      </c>
      <c r="AM1059">
        <v>7.7299999999999994E-2</v>
      </c>
      <c r="AN1059">
        <v>8.1100000000000005E-2</v>
      </c>
      <c r="AO1059">
        <v>7.9699999999999993E-2</v>
      </c>
      <c r="AP1059">
        <v>7.0599999999999996E-2</v>
      </c>
      <c r="AQ1059">
        <v>2.0799999999999999E-2</v>
      </c>
      <c r="AR1059">
        <v>-1.55E-2</v>
      </c>
      <c r="AS1059">
        <v>-9.4799999999999995E-2</v>
      </c>
      <c r="AT1059">
        <v>-0.14699999999999999</v>
      </c>
      <c r="AU1059">
        <v>-0.12939999999999999</v>
      </c>
      <c r="AV1059">
        <v>-9.7999999999999997E-3</v>
      </c>
      <c r="AW1059">
        <v>8.2699999999999996E-2</v>
      </c>
      <c r="AX1059">
        <v>6.7000000000000004E-2</v>
      </c>
      <c r="AY1059">
        <v>5.11E-2</v>
      </c>
      <c r="AZ1059">
        <v>-4.4600000000000001E-2</v>
      </c>
      <c r="BA1059">
        <v>-0.18140000000000001</v>
      </c>
      <c r="BB1059">
        <v>-0.2203</v>
      </c>
      <c r="BC1059">
        <v>2.7199999999999998E-2</v>
      </c>
      <c r="BD1059">
        <v>-1.4E-2</v>
      </c>
      <c r="BE1059">
        <v>-2.93E-2</v>
      </c>
      <c r="BF1059">
        <v>6.9800000000000001E-2</v>
      </c>
      <c r="BG1059">
        <v>0.14760000000000001</v>
      </c>
      <c r="BH1059">
        <v>0.12820000000000001</v>
      </c>
      <c r="BI1059">
        <v>0.10539999999999999</v>
      </c>
    </row>
    <row r="1060" spans="1:61" hidden="1">
      <c r="A1060" t="s">
        <v>1293</v>
      </c>
      <c r="B1060" t="s">
        <v>43</v>
      </c>
      <c r="C1060" t="s">
        <v>1042</v>
      </c>
      <c r="D1060" t="s">
        <v>1266</v>
      </c>
      <c r="E1060" t="s">
        <v>1044</v>
      </c>
      <c r="F1060" t="s">
        <v>1</v>
      </c>
      <c r="G1060" t="s">
        <v>1</v>
      </c>
      <c r="H1060" t="s">
        <v>1</v>
      </c>
      <c r="I1060" t="s">
        <v>1</v>
      </c>
      <c r="J1060" t="s">
        <v>1</v>
      </c>
      <c r="K1060" t="s">
        <v>1</v>
      </c>
      <c r="L1060" t="s">
        <v>1</v>
      </c>
      <c r="M1060" t="s">
        <v>1</v>
      </c>
      <c r="N1060" t="s">
        <v>1</v>
      </c>
      <c r="O1060" t="s">
        <v>1</v>
      </c>
      <c r="P1060" t="s">
        <v>1</v>
      </c>
      <c r="Q1060" t="s">
        <v>1</v>
      </c>
      <c r="R1060" t="s">
        <v>1</v>
      </c>
      <c r="S1060" t="s">
        <v>1</v>
      </c>
      <c r="T1060" t="s">
        <v>1</v>
      </c>
      <c r="U1060" t="s">
        <v>1</v>
      </c>
      <c r="V1060">
        <v>-1.46E-2</v>
      </c>
      <c r="W1060">
        <v>-0.1152</v>
      </c>
      <c r="X1060">
        <v>3.5200000000000002E-2</v>
      </c>
      <c r="Y1060">
        <v>-0.10879999999999999</v>
      </c>
      <c r="Z1060">
        <v>-0.08</v>
      </c>
      <c r="AA1060">
        <v>4.1500000000000002E-2</v>
      </c>
      <c r="AB1060">
        <v>4.3099999999999999E-2</v>
      </c>
      <c r="AC1060">
        <v>-5.4999999999999997E-3</v>
      </c>
      <c r="AD1060">
        <v>0.1011</v>
      </c>
      <c r="AE1060">
        <v>8.2699999999999996E-2</v>
      </c>
      <c r="AF1060">
        <v>7.8E-2</v>
      </c>
      <c r="AG1060">
        <v>0.12920000000000001</v>
      </c>
      <c r="AH1060">
        <v>8.6099999999999996E-2</v>
      </c>
      <c r="AI1060">
        <v>1.6E-2</v>
      </c>
      <c r="AJ1060">
        <v>-7.3599999999999999E-2</v>
      </c>
      <c r="AK1060">
        <v>-0.1176</v>
      </c>
      <c r="AL1060">
        <v>-0.09</v>
      </c>
      <c r="AM1060">
        <v>2.8199999999999999E-2</v>
      </c>
      <c r="AN1060">
        <v>4.0500000000000001E-2</v>
      </c>
      <c r="AO1060">
        <v>3.9100000000000003E-2</v>
      </c>
      <c r="AP1060">
        <v>5.0599999999999999E-2</v>
      </c>
      <c r="AQ1060">
        <v>7.1300000000000002E-2</v>
      </c>
      <c r="AR1060">
        <v>4.5999999999999999E-3</v>
      </c>
      <c r="AS1060">
        <v>-5.0999999999999997E-2</v>
      </c>
      <c r="AT1060">
        <v>-0.1174</v>
      </c>
      <c r="AU1060">
        <v>-3.1699999999999999E-2</v>
      </c>
      <c r="AV1060">
        <v>4.0000000000000001E-3</v>
      </c>
      <c r="AW1060">
        <v>8.3599999999999994E-2</v>
      </c>
      <c r="AX1060">
        <v>5.2499999999999998E-2</v>
      </c>
      <c r="AY1060">
        <v>2.5999999999999999E-2</v>
      </c>
      <c r="AZ1060">
        <v>-8.5900000000000004E-2</v>
      </c>
      <c r="BA1060">
        <v>-0.21179999999999999</v>
      </c>
      <c r="BB1060">
        <v>-0.20660000000000001</v>
      </c>
      <c r="BC1060">
        <v>0.1236</v>
      </c>
      <c r="BD1060">
        <v>9.5299999999999996E-2</v>
      </c>
      <c r="BE1060">
        <v>-4.0000000000000002E-4</v>
      </c>
      <c r="BF1060">
        <v>2.1899999999999999E-2</v>
      </c>
      <c r="BG1060">
        <v>7.3200000000000001E-2</v>
      </c>
      <c r="BH1060">
        <v>4.8800000000000003E-2</v>
      </c>
      <c r="BI1060">
        <v>1.3599999999999999E-2</v>
      </c>
    </row>
    <row r="1061" spans="1:61" hidden="1">
      <c r="A1061" t="s">
        <v>1294</v>
      </c>
      <c r="B1061" t="s">
        <v>44</v>
      </c>
      <c r="C1061" t="s">
        <v>1042</v>
      </c>
      <c r="D1061" t="s">
        <v>1266</v>
      </c>
      <c r="E1061" t="s">
        <v>1044</v>
      </c>
      <c r="F1061" t="s">
        <v>1</v>
      </c>
      <c r="G1061" t="s">
        <v>1</v>
      </c>
      <c r="H1061" t="s">
        <v>1</v>
      </c>
      <c r="I1061" t="s">
        <v>1</v>
      </c>
      <c r="J1061" t="s">
        <v>1</v>
      </c>
      <c r="K1061" t="s">
        <v>1</v>
      </c>
      <c r="L1061" t="s">
        <v>1</v>
      </c>
      <c r="M1061" t="s">
        <v>1</v>
      </c>
      <c r="N1061" t="s">
        <v>1</v>
      </c>
      <c r="O1061" t="s">
        <v>1</v>
      </c>
      <c r="P1061" t="s">
        <v>1</v>
      </c>
      <c r="Q1061" t="s">
        <v>1</v>
      </c>
      <c r="R1061" t="s">
        <v>1</v>
      </c>
      <c r="S1061" t="s">
        <v>1</v>
      </c>
      <c r="T1061" t="s">
        <v>1</v>
      </c>
      <c r="U1061" t="s">
        <v>1</v>
      </c>
      <c r="V1061" t="s">
        <v>1</v>
      </c>
      <c r="W1061" t="s">
        <v>1</v>
      </c>
      <c r="X1061" t="s">
        <v>1</v>
      </c>
      <c r="Y1061" t="s">
        <v>1</v>
      </c>
      <c r="Z1061" t="s">
        <v>1</v>
      </c>
      <c r="AA1061" t="s">
        <v>1</v>
      </c>
      <c r="AB1061" t="s">
        <v>1</v>
      </c>
      <c r="AC1061" t="s">
        <v>1</v>
      </c>
      <c r="AD1061" t="s">
        <v>1</v>
      </c>
      <c r="AE1061" t="s">
        <v>1</v>
      </c>
      <c r="AF1061" t="s">
        <v>1</v>
      </c>
      <c r="AG1061" t="s">
        <v>1</v>
      </c>
      <c r="AH1061" t="s">
        <v>1</v>
      </c>
      <c r="AI1061" t="s">
        <v>1</v>
      </c>
      <c r="AJ1061" t="s">
        <v>1</v>
      </c>
      <c r="AK1061" t="s">
        <v>1</v>
      </c>
      <c r="AL1061" t="s">
        <v>1</v>
      </c>
      <c r="AM1061" t="s">
        <v>1</v>
      </c>
      <c r="AN1061" t="s">
        <v>1</v>
      </c>
      <c r="AO1061">
        <v>0.22389999999999999</v>
      </c>
      <c r="AP1061">
        <v>8.4000000000000005E-2</v>
      </c>
      <c r="AQ1061">
        <v>-0.12570000000000001</v>
      </c>
      <c r="AR1061">
        <v>-0.17230000000000001</v>
      </c>
      <c r="AS1061">
        <v>-0.19159999999999999</v>
      </c>
      <c r="AT1061">
        <v>-0.18690000000000001</v>
      </c>
      <c r="AU1061">
        <v>2.35E-2</v>
      </c>
      <c r="AV1061">
        <v>0.2407</v>
      </c>
      <c r="AW1061">
        <v>0.25929999999999997</v>
      </c>
      <c r="AX1061">
        <v>0.16300000000000001</v>
      </c>
      <c r="AY1061">
        <v>0.2094</v>
      </c>
      <c r="AZ1061">
        <v>4.4600000000000001E-2</v>
      </c>
      <c r="BA1061">
        <v>-0.17399999999999999</v>
      </c>
      <c r="BB1061">
        <v>-0.26769999999999999</v>
      </c>
      <c r="BC1061">
        <v>-7.6300000000000007E-2</v>
      </c>
      <c r="BD1061">
        <v>-9.1899999999999996E-2</v>
      </c>
      <c r="BE1061">
        <v>-0.1767</v>
      </c>
      <c r="BF1061">
        <v>-6.08E-2</v>
      </c>
      <c r="BG1061">
        <v>7.9600000000000004E-2</v>
      </c>
      <c r="BH1061">
        <v>7.1300000000000002E-2</v>
      </c>
      <c r="BI1061">
        <v>3.9199999999999999E-2</v>
      </c>
    </row>
    <row r="1062" spans="1:61" hidden="1">
      <c r="A1062" t="s">
        <v>1295</v>
      </c>
      <c r="B1062" t="s">
        <v>45</v>
      </c>
      <c r="C1062" t="s">
        <v>1042</v>
      </c>
      <c r="D1062" t="s">
        <v>1266</v>
      </c>
      <c r="E1062" t="s">
        <v>1044</v>
      </c>
      <c r="F1062" t="s">
        <v>1</v>
      </c>
      <c r="G1062" t="s">
        <v>1</v>
      </c>
      <c r="H1062" t="s">
        <v>1</v>
      </c>
      <c r="I1062" t="s">
        <v>1</v>
      </c>
      <c r="J1062" t="s">
        <v>1</v>
      </c>
      <c r="K1062" t="s">
        <v>1</v>
      </c>
      <c r="L1062" t="s">
        <v>1</v>
      </c>
      <c r="M1062" t="s">
        <v>1</v>
      </c>
      <c r="N1062" t="s">
        <v>1</v>
      </c>
      <c r="O1062" t="s">
        <v>1</v>
      </c>
      <c r="P1062" t="s">
        <v>1</v>
      </c>
      <c r="Q1062" t="s">
        <v>1</v>
      </c>
      <c r="R1062" t="s">
        <v>1</v>
      </c>
      <c r="S1062" t="s">
        <v>1</v>
      </c>
      <c r="T1062" t="s">
        <v>1</v>
      </c>
      <c r="U1062" t="s">
        <v>1</v>
      </c>
      <c r="V1062" t="s">
        <v>1</v>
      </c>
      <c r="W1062">
        <v>6.0199999999999997E-2</v>
      </c>
      <c r="X1062">
        <v>1.41E-2</v>
      </c>
      <c r="Y1062">
        <v>-4.7100000000000003E-2</v>
      </c>
      <c r="Z1062">
        <v>-7.6799999999999993E-2</v>
      </c>
      <c r="AA1062">
        <v>-6.0499999999999998E-2</v>
      </c>
      <c r="AB1062">
        <v>-4.3999999999999997E-2</v>
      </c>
      <c r="AC1062">
        <v>4.0000000000000002E-4</v>
      </c>
      <c r="AD1062">
        <v>8.6300000000000002E-2</v>
      </c>
      <c r="AE1062">
        <v>0.122</v>
      </c>
      <c r="AF1062">
        <v>0.13769999999999999</v>
      </c>
      <c r="AG1062">
        <v>5.5399999999999998E-2</v>
      </c>
      <c r="AH1062">
        <v>2.8799999999999999E-2</v>
      </c>
      <c r="AI1062">
        <v>-2.9700000000000001E-2</v>
      </c>
      <c r="AJ1062">
        <v>-0.1174</v>
      </c>
      <c r="AK1062">
        <v>-0.1095</v>
      </c>
      <c r="AL1062">
        <v>-0.1016</v>
      </c>
      <c r="AM1062">
        <v>1.06E-2</v>
      </c>
      <c r="AN1062">
        <v>5.9400000000000001E-2</v>
      </c>
      <c r="AO1062">
        <v>8.5900000000000004E-2</v>
      </c>
      <c r="AP1062">
        <v>7.6899999999999996E-2</v>
      </c>
      <c r="AQ1062">
        <v>4.5199999999999997E-2</v>
      </c>
      <c r="AR1062">
        <v>-9.7000000000000003E-3</v>
      </c>
      <c r="AS1062">
        <v>-4.4699999999999997E-2</v>
      </c>
      <c r="AT1062">
        <v>-8.4199999999999997E-2</v>
      </c>
      <c r="AU1062">
        <v>-9.6299999999999997E-2</v>
      </c>
      <c r="AV1062">
        <v>-5.9799999999999999E-2</v>
      </c>
      <c r="AW1062">
        <v>2.23E-2</v>
      </c>
      <c r="AX1062">
        <v>9.4000000000000004E-3</v>
      </c>
      <c r="AY1062">
        <v>1.34E-2</v>
      </c>
      <c r="AZ1062">
        <v>-1.44E-2</v>
      </c>
      <c r="BA1062">
        <v>-8.2500000000000004E-2</v>
      </c>
      <c r="BB1062">
        <v>-7.7200000000000005E-2</v>
      </c>
      <c r="BC1062">
        <v>2.29E-2</v>
      </c>
      <c r="BD1062">
        <v>-4.8599999999999997E-2</v>
      </c>
      <c r="BE1062">
        <v>-1.3299999999999999E-2</v>
      </c>
      <c r="BF1062">
        <v>0.09</v>
      </c>
      <c r="BG1062">
        <v>0.1308</v>
      </c>
      <c r="BH1062">
        <v>8.9499999999999996E-2</v>
      </c>
      <c r="BI1062">
        <v>4.4200000000000003E-2</v>
      </c>
    </row>
    <row r="1063" spans="1:61" hidden="1">
      <c r="A1063" t="s">
        <v>1296</v>
      </c>
      <c r="B1063" t="s">
        <v>46</v>
      </c>
      <c r="C1063" t="s">
        <v>1042</v>
      </c>
      <c r="D1063" t="s">
        <v>1266</v>
      </c>
      <c r="E1063" t="s">
        <v>1044</v>
      </c>
      <c r="F1063" t="s">
        <v>1</v>
      </c>
      <c r="G1063" t="s">
        <v>1</v>
      </c>
      <c r="H1063" t="s">
        <v>1</v>
      </c>
      <c r="I1063" t="s">
        <v>1</v>
      </c>
      <c r="J1063" t="s">
        <v>1</v>
      </c>
      <c r="K1063" t="s">
        <v>1</v>
      </c>
      <c r="L1063" t="s">
        <v>1</v>
      </c>
      <c r="M1063" t="s">
        <v>1</v>
      </c>
      <c r="N1063" t="s">
        <v>1</v>
      </c>
      <c r="O1063" t="s">
        <v>1</v>
      </c>
      <c r="P1063" t="s">
        <v>1</v>
      </c>
      <c r="Q1063" t="s">
        <v>1</v>
      </c>
      <c r="R1063" t="s">
        <v>1</v>
      </c>
      <c r="S1063" t="s">
        <v>1</v>
      </c>
      <c r="T1063" t="s">
        <v>1</v>
      </c>
      <c r="U1063" t="s">
        <v>1</v>
      </c>
      <c r="V1063" t="s">
        <v>1</v>
      </c>
      <c r="W1063" t="s">
        <v>1</v>
      </c>
      <c r="X1063" t="s">
        <v>1</v>
      </c>
      <c r="Y1063" t="s">
        <v>1</v>
      </c>
      <c r="Z1063" t="s">
        <v>1</v>
      </c>
      <c r="AA1063" t="s">
        <v>1</v>
      </c>
      <c r="AB1063" t="s">
        <v>1</v>
      </c>
      <c r="AC1063" t="s">
        <v>1</v>
      </c>
      <c r="AD1063" t="s">
        <v>1</v>
      </c>
      <c r="AE1063" t="s">
        <v>1</v>
      </c>
      <c r="AF1063" t="s">
        <v>1</v>
      </c>
      <c r="AG1063" t="s">
        <v>1</v>
      </c>
      <c r="AH1063" t="s">
        <v>1</v>
      </c>
      <c r="AI1063" t="s">
        <v>1</v>
      </c>
      <c r="AJ1063" t="s">
        <v>1</v>
      </c>
      <c r="AK1063" t="s">
        <v>1</v>
      </c>
      <c r="AL1063" t="s">
        <v>1</v>
      </c>
      <c r="AM1063" t="s">
        <v>1</v>
      </c>
      <c r="AN1063" t="s">
        <v>1</v>
      </c>
      <c r="AO1063">
        <v>-0.26600000000000001</v>
      </c>
      <c r="AP1063">
        <v>-0.30730000000000002</v>
      </c>
      <c r="AQ1063">
        <v>-9.4999999999999998E-3</v>
      </c>
      <c r="AR1063">
        <v>0.18390000000000001</v>
      </c>
      <c r="AS1063">
        <v>0.33069999999999999</v>
      </c>
      <c r="AT1063">
        <v>0.34420000000000001</v>
      </c>
      <c r="AU1063">
        <v>0.26150000000000001</v>
      </c>
      <c r="AV1063">
        <v>0.19769999999999999</v>
      </c>
      <c r="AW1063">
        <v>0.14000000000000001</v>
      </c>
      <c r="AX1063">
        <v>-7.0499999999999993E-2</v>
      </c>
      <c r="AY1063">
        <v>-6.93E-2</v>
      </c>
      <c r="AZ1063">
        <v>-0.26769999999999999</v>
      </c>
      <c r="BA1063">
        <v>-0.40870000000000001</v>
      </c>
      <c r="BB1063">
        <v>-0.63319999999999999</v>
      </c>
      <c r="BC1063">
        <v>-9.5500000000000002E-2</v>
      </c>
      <c r="BD1063">
        <v>9.4299999999999995E-2</v>
      </c>
      <c r="BE1063">
        <v>9.1800000000000007E-2</v>
      </c>
      <c r="BF1063">
        <v>0.1734</v>
      </c>
      <c r="BG1063">
        <v>0.10489999999999999</v>
      </c>
      <c r="BH1063">
        <v>8.9899999999999994E-2</v>
      </c>
      <c r="BI1063">
        <v>6.9500000000000006E-2</v>
      </c>
    </row>
    <row r="1064" spans="1:61" hidden="1">
      <c r="A1064" t="s">
        <v>1297</v>
      </c>
      <c r="B1064" t="s">
        <v>47</v>
      </c>
      <c r="C1064" t="s">
        <v>1042</v>
      </c>
      <c r="D1064" t="s">
        <v>1266</v>
      </c>
      <c r="E1064" t="s">
        <v>1044</v>
      </c>
      <c r="F1064" t="s">
        <v>1</v>
      </c>
      <c r="G1064" t="s">
        <v>1</v>
      </c>
      <c r="H1064" t="s">
        <v>1</v>
      </c>
      <c r="I1064" t="s">
        <v>1</v>
      </c>
      <c r="J1064" t="s">
        <v>1</v>
      </c>
      <c r="K1064" t="s">
        <v>1</v>
      </c>
      <c r="L1064" t="s">
        <v>1</v>
      </c>
      <c r="M1064" t="s">
        <v>1</v>
      </c>
      <c r="N1064" t="s">
        <v>1</v>
      </c>
      <c r="O1064" t="s">
        <v>1</v>
      </c>
      <c r="P1064" t="s">
        <v>1</v>
      </c>
      <c r="Q1064" t="s">
        <v>1</v>
      </c>
      <c r="R1064" t="s">
        <v>1</v>
      </c>
      <c r="S1064" t="s">
        <v>1</v>
      </c>
      <c r="T1064" t="s">
        <v>1</v>
      </c>
      <c r="U1064" t="s">
        <v>1</v>
      </c>
      <c r="V1064" t="s">
        <v>1</v>
      </c>
      <c r="W1064" t="s">
        <v>1</v>
      </c>
      <c r="X1064" t="s">
        <v>1</v>
      </c>
      <c r="Y1064" t="s">
        <v>1</v>
      </c>
      <c r="Z1064" t="s">
        <v>1</v>
      </c>
      <c r="AA1064" t="s">
        <v>1</v>
      </c>
      <c r="AB1064" t="s">
        <v>1</v>
      </c>
      <c r="AC1064" t="s">
        <v>1</v>
      </c>
      <c r="AD1064" t="s">
        <v>1</v>
      </c>
      <c r="AE1064" t="s">
        <v>1</v>
      </c>
      <c r="AF1064" t="s">
        <v>1</v>
      </c>
      <c r="AG1064" t="s">
        <v>1</v>
      </c>
      <c r="AH1064" t="s">
        <v>1</v>
      </c>
      <c r="AI1064" t="s">
        <v>1</v>
      </c>
      <c r="AJ1064" t="s">
        <v>1</v>
      </c>
      <c r="AK1064" t="s">
        <v>1</v>
      </c>
      <c r="AL1064" t="s">
        <v>1</v>
      </c>
      <c r="AM1064" t="s">
        <v>1</v>
      </c>
      <c r="AN1064" t="s">
        <v>1</v>
      </c>
      <c r="AO1064">
        <v>1.66E-2</v>
      </c>
      <c r="AP1064">
        <v>3.7900000000000003E-2</v>
      </c>
      <c r="AQ1064">
        <v>1.52E-2</v>
      </c>
      <c r="AR1064">
        <v>4.0599999999999997E-2</v>
      </c>
      <c r="AS1064">
        <v>4.4999999999999997E-3</v>
      </c>
      <c r="AT1064">
        <v>8.0000000000000004E-4</v>
      </c>
      <c r="AU1064">
        <v>4.36E-2</v>
      </c>
      <c r="AV1064">
        <v>4.65E-2</v>
      </c>
      <c r="AW1064">
        <v>7.6499999999999999E-2</v>
      </c>
      <c r="AX1064">
        <v>4.0899999999999999E-2</v>
      </c>
      <c r="AY1064">
        <v>7.6E-3</v>
      </c>
      <c r="AZ1064">
        <v>-0.114</v>
      </c>
      <c r="BA1064">
        <v>-0.30480000000000002</v>
      </c>
      <c r="BB1064">
        <v>-0.377</v>
      </c>
      <c r="BC1064">
        <v>1.7899999999999999E-2</v>
      </c>
      <c r="BD1064">
        <v>-3.5999999999999999E-3</v>
      </c>
      <c r="BE1064">
        <v>-1.6400000000000001E-2</v>
      </c>
      <c r="BF1064">
        <v>9.2499999999999999E-2</v>
      </c>
      <c r="BG1064">
        <v>0.13750000000000001</v>
      </c>
      <c r="BH1064">
        <v>0.1079</v>
      </c>
      <c r="BI1064">
        <v>5.2999999999999999E-2</v>
      </c>
    </row>
    <row r="1065" spans="1:61" hidden="1">
      <c r="A1065" t="s">
        <v>1298</v>
      </c>
      <c r="B1065" t="s">
        <v>48</v>
      </c>
      <c r="C1065" t="s">
        <v>1042</v>
      </c>
      <c r="D1065" t="s">
        <v>1266</v>
      </c>
      <c r="E1065" t="s">
        <v>1044</v>
      </c>
      <c r="F1065" t="s">
        <v>1</v>
      </c>
      <c r="G1065" t="s">
        <v>1</v>
      </c>
      <c r="H1065" t="s">
        <v>1</v>
      </c>
      <c r="I1065" t="s">
        <v>1</v>
      </c>
      <c r="J1065" t="s">
        <v>1</v>
      </c>
      <c r="K1065" t="s">
        <v>1</v>
      </c>
      <c r="L1065" t="s">
        <v>1</v>
      </c>
      <c r="M1065" t="s">
        <v>1</v>
      </c>
      <c r="N1065" t="s">
        <v>1</v>
      </c>
      <c r="O1065" t="s">
        <v>1</v>
      </c>
      <c r="P1065" t="s">
        <v>1</v>
      </c>
      <c r="Q1065" t="s">
        <v>1</v>
      </c>
      <c r="R1065" t="s">
        <v>1</v>
      </c>
      <c r="S1065" t="s">
        <v>1</v>
      </c>
      <c r="T1065" t="s">
        <v>1</v>
      </c>
      <c r="U1065" t="s">
        <v>1</v>
      </c>
      <c r="V1065" t="s">
        <v>1</v>
      </c>
      <c r="W1065" t="s">
        <v>1</v>
      </c>
      <c r="X1065" t="s">
        <v>1</v>
      </c>
      <c r="Y1065" t="s">
        <v>1</v>
      </c>
      <c r="Z1065" t="s">
        <v>1</v>
      </c>
      <c r="AA1065" t="s">
        <v>1</v>
      </c>
      <c r="AB1065" t="s">
        <v>1</v>
      </c>
      <c r="AC1065" t="s">
        <v>1</v>
      </c>
      <c r="AD1065" t="s">
        <v>1</v>
      </c>
      <c r="AE1065" t="s">
        <v>1</v>
      </c>
      <c r="AF1065" t="s">
        <v>1</v>
      </c>
      <c r="AG1065" t="s">
        <v>1</v>
      </c>
      <c r="AH1065" t="s">
        <v>1</v>
      </c>
      <c r="AI1065" t="s">
        <v>1</v>
      </c>
      <c r="AJ1065" t="s">
        <v>1</v>
      </c>
      <c r="AK1065" t="s">
        <v>1</v>
      </c>
      <c r="AL1065" t="s">
        <v>1</v>
      </c>
      <c r="AM1065" t="s">
        <v>1</v>
      </c>
      <c r="AN1065" t="s">
        <v>1</v>
      </c>
      <c r="AO1065">
        <v>8.0600000000000005E-2</v>
      </c>
      <c r="AP1065">
        <v>-0.18459999999999999</v>
      </c>
      <c r="AQ1065">
        <v>-0.22339999999999999</v>
      </c>
      <c r="AR1065">
        <v>-0.26090000000000002</v>
      </c>
      <c r="AS1065">
        <v>5.8999999999999997E-2</v>
      </c>
      <c r="AT1065">
        <v>0.25380000000000003</v>
      </c>
      <c r="AU1065">
        <v>0.30640000000000001</v>
      </c>
      <c r="AV1065">
        <v>0.29339999999999999</v>
      </c>
      <c r="AW1065">
        <v>0.28039999999999998</v>
      </c>
      <c r="AX1065">
        <v>0.2571</v>
      </c>
      <c r="AY1065">
        <v>0.1221</v>
      </c>
      <c r="AZ1065">
        <v>-0.14530000000000001</v>
      </c>
      <c r="BA1065">
        <v>-0.60289999999999999</v>
      </c>
      <c r="BB1065">
        <v>-0.73319999999999996</v>
      </c>
      <c r="BC1065">
        <v>-1.8499999999999999E-2</v>
      </c>
      <c r="BD1065">
        <v>-9.5399999999999999E-2</v>
      </c>
      <c r="BE1065">
        <v>-8.4900000000000003E-2</v>
      </c>
      <c r="BF1065">
        <v>-1.1000000000000001E-3</v>
      </c>
      <c r="BG1065">
        <v>0.1358</v>
      </c>
      <c r="BH1065">
        <v>0.1716</v>
      </c>
      <c r="BI1065">
        <v>0.14119999999999999</v>
      </c>
    </row>
    <row r="1066" spans="1:61" hidden="1">
      <c r="A1066" t="s">
        <v>1299</v>
      </c>
      <c r="B1066" t="s">
        <v>49</v>
      </c>
      <c r="C1066" t="s">
        <v>1042</v>
      </c>
      <c r="D1066" t="s">
        <v>1266</v>
      </c>
      <c r="E1066" t="s">
        <v>1044</v>
      </c>
      <c r="F1066" t="s">
        <v>1</v>
      </c>
      <c r="G1066" t="s">
        <v>1</v>
      </c>
      <c r="H1066" t="s">
        <v>1</v>
      </c>
      <c r="I1066" t="s">
        <v>1</v>
      </c>
      <c r="J1066" t="s">
        <v>1</v>
      </c>
      <c r="K1066" t="s">
        <v>1</v>
      </c>
      <c r="L1066" t="s">
        <v>1</v>
      </c>
      <c r="M1066" t="s">
        <v>1</v>
      </c>
      <c r="N1066" t="s">
        <v>1</v>
      </c>
      <c r="O1066" t="s">
        <v>1</v>
      </c>
      <c r="P1066" t="s">
        <v>1</v>
      </c>
      <c r="Q1066" t="s">
        <v>1</v>
      </c>
      <c r="R1066" t="s">
        <v>1</v>
      </c>
      <c r="S1066" t="s">
        <v>1</v>
      </c>
      <c r="T1066" t="s">
        <v>1</v>
      </c>
      <c r="U1066">
        <v>-0.29459999999999997</v>
      </c>
      <c r="V1066">
        <v>3.0599999999999999E-2</v>
      </c>
      <c r="W1066">
        <v>0.36980000000000002</v>
      </c>
      <c r="X1066">
        <v>0.39389999999999997</v>
      </c>
      <c r="Y1066">
        <v>5.7099999999999998E-2</v>
      </c>
      <c r="Z1066">
        <v>-0.128</v>
      </c>
      <c r="AA1066">
        <v>5.74E-2</v>
      </c>
      <c r="AB1066">
        <v>6.5000000000000002E-2</v>
      </c>
      <c r="AC1066">
        <v>6.3799999999999996E-2</v>
      </c>
      <c r="AD1066">
        <v>4.2900000000000001E-2</v>
      </c>
      <c r="AE1066">
        <v>-1.7299999999999999E-2</v>
      </c>
      <c r="AF1066">
        <v>-3.4500000000000003E-2</v>
      </c>
      <c r="AG1066">
        <v>-0.16059999999999999</v>
      </c>
      <c r="AH1066">
        <v>-0.52510000000000001</v>
      </c>
      <c r="AI1066">
        <v>-0.89980000000000004</v>
      </c>
      <c r="AJ1066">
        <v>-0.81369999999999998</v>
      </c>
      <c r="AK1066">
        <v>5.5899999999999998E-2</v>
      </c>
      <c r="AL1066">
        <v>0.5988</v>
      </c>
      <c r="AM1066">
        <v>0.84299999999999997</v>
      </c>
      <c r="AN1066">
        <v>0.70909999999999995</v>
      </c>
      <c r="AO1066">
        <v>0.52390000000000003</v>
      </c>
      <c r="AP1066">
        <v>0.45440000000000003</v>
      </c>
      <c r="AQ1066">
        <v>0.1153</v>
      </c>
      <c r="AR1066">
        <v>-6.8699999999999997E-2</v>
      </c>
      <c r="AS1066">
        <v>-0.11409999999999999</v>
      </c>
      <c r="AT1066">
        <v>-0.32490000000000002</v>
      </c>
      <c r="AU1066">
        <v>-0.21690000000000001</v>
      </c>
      <c r="AV1066">
        <v>-3.1E-2</v>
      </c>
      <c r="AW1066">
        <v>0.1028</v>
      </c>
      <c r="AX1066">
        <v>-6.7299999999999999E-2</v>
      </c>
      <c r="AY1066">
        <v>-0.12479999999999999</v>
      </c>
      <c r="AZ1066">
        <v>-0.42649999999999999</v>
      </c>
      <c r="BA1066">
        <v>-0.91600000000000004</v>
      </c>
      <c r="BB1066">
        <v>-0.7802</v>
      </c>
      <c r="BC1066">
        <v>0.52959999999999996</v>
      </c>
      <c r="BD1066">
        <v>0.18770000000000001</v>
      </c>
      <c r="BE1066">
        <v>-0.1171</v>
      </c>
      <c r="BF1066">
        <v>6.4399999999999999E-2</v>
      </c>
      <c r="BG1066">
        <v>0.28549999999999998</v>
      </c>
      <c r="BH1066">
        <v>0.30399999999999999</v>
      </c>
      <c r="BI1066">
        <v>0.21809999999999999</v>
      </c>
    </row>
    <row r="1067" spans="1:61" hidden="1">
      <c r="A1067" t="s">
        <v>1300</v>
      </c>
      <c r="B1067" t="s">
        <v>50</v>
      </c>
      <c r="C1067" t="s">
        <v>1042</v>
      </c>
      <c r="D1067" t="s">
        <v>1266</v>
      </c>
      <c r="E1067" t="s">
        <v>1044</v>
      </c>
      <c r="F1067" t="s">
        <v>1</v>
      </c>
      <c r="G1067" t="s">
        <v>1</v>
      </c>
      <c r="H1067" t="s">
        <v>1</v>
      </c>
      <c r="I1067" t="s">
        <v>1</v>
      </c>
      <c r="J1067" t="s">
        <v>1</v>
      </c>
      <c r="K1067" t="s">
        <v>1</v>
      </c>
      <c r="L1067" t="s">
        <v>1</v>
      </c>
      <c r="M1067" t="s">
        <v>1</v>
      </c>
      <c r="N1067" t="s">
        <v>1</v>
      </c>
      <c r="O1067" t="s">
        <v>1</v>
      </c>
      <c r="P1067" t="s">
        <v>1</v>
      </c>
      <c r="Q1067" t="s">
        <v>1</v>
      </c>
      <c r="R1067" t="s">
        <v>1</v>
      </c>
      <c r="S1067" t="s">
        <v>1</v>
      </c>
      <c r="T1067" t="s">
        <v>1</v>
      </c>
      <c r="U1067" t="s">
        <v>1</v>
      </c>
      <c r="V1067" t="s">
        <v>1</v>
      </c>
      <c r="W1067" t="s">
        <v>1</v>
      </c>
      <c r="X1067" t="s">
        <v>1</v>
      </c>
      <c r="Y1067" t="s">
        <v>1</v>
      </c>
      <c r="Z1067" t="s">
        <v>1</v>
      </c>
      <c r="AA1067" t="s">
        <v>1</v>
      </c>
      <c r="AB1067" t="s">
        <v>1</v>
      </c>
      <c r="AC1067" t="s">
        <v>1</v>
      </c>
      <c r="AD1067" t="s">
        <v>1</v>
      </c>
      <c r="AE1067" t="s">
        <v>1</v>
      </c>
      <c r="AF1067" t="s">
        <v>1</v>
      </c>
      <c r="AG1067" t="s">
        <v>1</v>
      </c>
      <c r="AH1067" t="s">
        <v>1</v>
      </c>
      <c r="AI1067" t="s">
        <v>1</v>
      </c>
      <c r="AJ1067" t="s">
        <v>1</v>
      </c>
      <c r="AK1067" t="s">
        <v>1</v>
      </c>
      <c r="AL1067" t="s">
        <v>1</v>
      </c>
      <c r="AM1067">
        <v>0.39229999999999998</v>
      </c>
      <c r="AN1067">
        <v>0.24410000000000001</v>
      </c>
      <c r="AO1067">
        <v>0.1125</v>
      </c>
      <c r="AP1067">
        <v>0.1734</v>
      </c>
      <c r="AQ1067">
        <v>0.1666</v>
      </c>
      <c r="AR1067">
        <v>6.3600000000000004E-2</v>
      </c>
      <c r="AS1067">
        <v>-6.6699999999999995E-2</v>
      </c>
      <c r="AT1067">
        <v>-0.1789</v>
      </c>
      <c r="AU1067">
        <v>-4.4200000000000003E-2</v>
      </c>
      <c r="AV1067">
        <v>-6.1000000000000004E-3</v>
      </c>
      <c r="AW1067">
        <v>3.7400000000000003E-2</v>
      </c>
      <c r="AX1067">
        <v>-7.9000000000000001E-2</v>
      </c>
      <c r="AY1067">
        <v>-0.1229</v>
      </c>
      <c r="AZ1067">
        <v>-0.27410000000000001</v>
      </c>
      <c r="BA1067">
        <v>-0.36330000000000001</v>
      </c>
      <c r="BB1067">
        <v>-0.13900000000000001</v>
      </c>
      <c r="BC1067">
        <v>0.43109999999999998</v>
      </c>
      <c r="BD1067">
        <v>7.7600000000000002E-2</v>
      </c>
      <c r="BE1067">
        <v>-4.0000000000000001E-3</v>
      </c>
      <c r="BF1067">
        <v>7.5499999999999998E-2</v>
      </c>
      <c r="BG1067">
        <v>0.10829999999999999</v>
      </c>
      <c r="BH1067">
        <v>4.6399999999999997E-2</v>
      </c>
      <c r="BI1067">
        <v>-3.6400000000000002E-2</v>
      </c>
    </row>
    <row r="1068" spans="1:61" hidden="1">
      <c r="A1068" t="s">
        <v>1301</v>
      </c>
      <c r="B1068" t="s">
        <v>51</v>
      </c>
      <c r="C1068" t="s">
        <v>1042</v>
      </c>
      <c r="D1068" t="s">
        <v>1266</v>
      </c>
      <c r="E1068" t="s">
        <v>1044</v>
      </c>
      <c r="F1068" t="s">
        <v>1</v>
      </c>
      <c r="G1068" t="s">
        <v>1</v>
      </c>
      <c r="H1068" t="s">
        <v>1</v>
      </c>
      <c r="I1068" t="s">
        <v>1</v>
      </c>
      <c r="J1068" t="s">
        <v>1</v>
      </c>
      <c r="K1068" t="s">
        <v>1</v>
      </c>
      <c r="L1068" t="s">
        <v>1</v>
      </c>
      <c r="M1068" t="s">
        <v>1</v>
      </c>
      <c r="N1068" t="s">
        <v>1</v>
      </c>
      <c r="O1068" t="s">
        <v>1</v>
      </c>
      <c r="P1068">
        <v>-3.7000000000000002E-3</v>
      </c>
      <c r="Q1068">
        <v>-6.4999999999999997E-3</v>
      </c>
      <c r="R1068">
        <v>1.4E-3</v>
      </c>
      <c r="S1068">
        <v>3.09E-2</v>
      </c>
      <c r="T1068">
        <v>1.03E-2</v>
      </c>
      <c r="U1068">
        <v>-7.0000000000000001E-3</v>
      </c>
      <c r="V1068">
        <v>-1.6000000000000001E-3</v>
      </c>
      <c r="W1068">
        <v>2.5000000000000001E-3</v>
      </c>
      <c r="X1068">
        <v>1.23E-2</v>
      </c>
      <c r="Y1068">
        <v>1.9599999999999999E-2</v>
      </c>
      <c r="Z1068">
        <v>-6.3E-3</v>
      </c>
      <c r="AA1068">
        <v>-2.87E-2</v>
      </c>
      <c r="AB1068">
        <v>-2.7099999999999999E-2</v>
      </c>
      <c r="AC1068">
        <v>-1.6299999999999999E-2</v>
      </c>
      <c r="AD1068">
        <v>-1.41E-2</v>
      </c>
      <c r="AE1068">
        <v>-6.7000000000000002E-3</v>
      </c>
      <c r="AF1068">
        <v>2.5000000000000001E-3</v>
      </c>
      <c r="AG1068">
        <v>1.47E-2</v>
      </c>
      <c r="AH1068">
        <v>3.0200000000000001E-2</v>
      </c>
      <c r="AI1068">
        <v>2.69E-2</v>
      </c>
      <c r="AJ1068">
        <v>1.37E-2</v>
      </c>
      <c r="AK1068">
        <v>-1.4E-2</v>
      </c>
      <c r="AL1068">
        <v>-2.3199999999999998E-2</v>
      </c>
      <c r="AM1068">
        <v>-1.9E-2</v>
      </c>
      <c r="AN1068">
        <v>-8.0000000000000002E-3</v>
      </c>
      <c r="AO1068">
        <v>-6.3E-3</v>
      </c>
      <c r="AP1068">
        <v>-5.3E-3</v>
      </c>
      <c r="AQ1068">
        <v>6.9999999999999999E-4</v>
      </c>
      <c r="AR1068">
        <v>1.9E-3</v>
      </c>
      <c r="AS1068">
        <v>-8.0000000000000004E-4</v>
      </c>
      <c r="AT1068">
        <v>6.6E-3</v>
      </c>
      <c r="AU1068">
        <v>4.0000000000000002E-4</v>
      </c>
      <c r="AV1068">
        <v>-4.1999999999999997E-3</v>
      </c>
      <c r="AW1068">
        <v>4.7000000000000002E-3</v>
      </c>
      <c r="AX1068">
        <v>1.01E-2</v>
      </c>
      <c r="AY1068">
        <v>1.8100000000000002E-2</v>
      </c>
      <c r="AZ1068">
        <v>2.5100000000000001E-2</v>
      </c>
      <c r="BA1068">
        <v>3.9800000000000002E-2</v>
      </c>
      <c r="BB1068">
        <v>2.4299999999999999E-2</v>
      </c>
      <c r="BC1068">
        <v>-2.29E-2</v>
      </c>
      <c r="BD1068">
        <v>-1.77E-2</v>
      </c>
      <c r="BE1068">
        <v>-1.6500000000000001E-2</v>
      </c>
      <c r="BF1068">
        <v>-2.18E-2</v>
      </c>
      <c r="BG1068">
        <v>-1.7999999999999999E-2</v>
      </c>
      <c r="BH1068">
        <v>-7.6E-3</v>
      </c>
      <c r="BI1068">
        <v>8.0000000000000004E-4</v>
      </c>
    </row>
    <row r="1069" spans="1:61" hidden="1">
      <c r="A1069" t="s">
        <v>1302</v>
      </c>
      <c r="B1069" t="s">
        <v>150</v>
      </c>
      <c r="C1069" t="s">
        <v>1042</v>
      </c>
      <c r="D1069" t="s">
        <v>1303</v>
      </c>
      <c r="E1069" t="s">
        <v>1044</v>
      </c>
      <c r="F1069" t="s">
        <v>1</v>
      </c>
      <c r="G1069" t="s">
        <v>1</v>
      </c>
      <c r="H1069" t="s">
        <v>1</v>
      </c>
      <c r="I1069" t="s">
        <v>1</v>
      </c>
      <c r="J1069" t="s">
        <v>1</v>
      </c>
      <c r="K1069" t="s">
        <v>1</v>
      </c>
      <c r="L1069" t="s">
        <v>1</v>
      </c>
      <c r="M1069" t="s">
        <v>1</v>
      </c>
      <c r="N1069" t="s">
        <v>1</v>
      </c>
      <c r="O1069" t="s">
        <v>1</v>
      </c>
      <c r="P1069" t="s">
        <v>1</v>
      </c>
      <c r="Q1069" t="s">
        <v>1</v>
      </c>
      <c r="R1069" t="s">
        <v>1</v>
      </c>
      <c r="S1069" t="s">
        <v>1</v>
      </c>
      <c r="T1069" t="s">
        <v>1</v>
      </c>
      <c r="U1069" t="s">
        <v>1</v>
      </c>
      <c r="V1069" t="s">
        <v>1</v>
      </c>
      <c r="W1069" t="s">
        <v>1</v>
      </c>
      <c r="X1069" t="s">
        <v>1</v>
      </c>
      <c r="Y1069" t="s">
        <v>1</v>
      </c>
      <c r="Z1069" t="s">
        <v>1</v>
      </c>
      <c r="AA1069" t="s">
        <v>1</v>
      </c>
      <c r="AB1069" t="s">
        <v>1</v>
      </c>
      <c r="AC1069" t="s">
        <v>1</v>
      </c>
      <c r="AD1069" t="s">
        <v>1</v>
      </c>
      <c r="AE1069" t="s">
        <v>1</v>
      </c>
      <c r="AF1069" t="s">
        <v>1</v>
      </c>
      <c r="AG1069" t="s">
        <v>1</v>
      </c>
      <c r="AH1069" t="s">
        <v>1</v>
      </c>
      <c r="AI1069" t="s">
        <v>1</v>
      </c>
      <c r="AJ1069" t="s">
        <v>1</v>
      </c>
      <c r="AK1069" t="s">
        <v>1</v>
      </c>
      <c r="AL1069" t="s">
        <v>1</v>
      </c>
      <c r="AM1069" t="s">
        <v>1</v>
      </c>
      <c r="AN1069" t="s">
        <v>1</v>
      </c>
      <c r="AO1069" t="s">
        <v>1</v>
      </c>
      <c r="AP1069" t="s">
        <v>1</v>
      </c>
      <c r="AQ1069" t="s">
        <v>1</v>
      </c>
      <c r="AR1069" t="s">
        <v>1</v>
      </c>
      <c r="AS1069" t="s">
        <v>1</v>
      </c>
      <c r="AT1069" t="s">
        <v>1</v>
      </c>
      <c r="AU1069">
        <v>-0.57940000000000003</v>
      </c>
      <c r="AV1069">
        <v>-3.6400000000000002E-2</v>
      </c>
      <c r="AW1069">
        <v>0.34599999999999997</v>
      </c>
      <c r="AX1069">
        <v>-4.1000000000000003E-3</v>
      </c>
      <c r="AY1069">
        <v>-0.21279999999999999</v>
      </c>
      <c r="AZ1069">
        <v>-1.2061999999999999</v>
      </c>
      <c r="BA1069">
        <v>-2.2336</v>
      </c>
      <c r="BB1069">
        <v>-1.8335999999999999</v>
      </c>
      <c r="BC1069">
        <v>1.2126999999999999</v>
      </c>
      <c r="BD1069">
        <v>0.54269999999999996</v>
      </c>
      <c r="BE1069">
        <v>4.6600000000000003E-2</v>
      </c>
      <c r="BF1069">
        <v>0.6794</v>
      </c>
      <c r="BG1069">
        <v>1.1005</v>
      </c>
      <c r="BH1069">
        <v>0.76029999999999998</v>
      </c>
      <c r="BI1069">
        <v>0.27</v>
      </c>
    </row>
    <row r="1070" spans="1:61" hidden="1">
      <c r="A1070" t="s">
        <v>1304</v>
      </c>
      <c r="B1070" t="s">
        <v>155</v>
      </c>
      <c r="C1070" t="s">
        <v>1042</v>
      </c>
      <c r="D1070" t="s">
        <v>1303</v>
      </c>
      <c r="E1070" t="s">
        <v>1044</v>
      </c>
      <c r="F1070" t="s">
        <v>1</v>
      </c>
      <c r="G1070" t="s">
        <v>1</v>
      </c>
      <c r="H1070" t="s">
        <v>1</v>
      </c>
      <c r="I1070" t="s">
        <v>1</v>
      </c>
      <c r="J1070" t="s">
        <v>1</v>
      </c>
      <c r="K1070" t="s">
        <v>1</v>
      </c>
      <c r="L1070" t="s">
        <v>1</v>
      </c>
      <c r="M1070" t="s">
        <v>1</v>
      </c>
      <c r="N1070" t="s">
        <v>1</v>
      </c>
      <c r="O1070" t="s">
        <v>1</v>
      </c>
      <c r="P1070" t="s">
        <v>1</v>
      </c>
      <c r="Q1070" t="s">
        <v>1</v>
      </c>
      <c r="R1070" t="s">
        <v>1</v>
      </c>
      <c r="S1070" t="s">
        <v>1</v>
      </c>
      <c r="T1070" t="s">
        <v>1</v>
      </c>
      <c r="U1070" t="s">
        <v>1</v>
      </c>
      <c r="V1070" t="s">
        <v>1</v>
      </c>
      <c r="W1070" t="s">
        <v>1</v>
      </c>
      <c r="X1070" t="s">
        <v>1</v>
      </c>
      <c r="Y1070" t="s">
        <v>1</v>
      </c>
      <c r="Z1070" t="s">
        <v>1</v>
      </c>
      <c r="AA1070" t="s">
        <v>1</v>
      </c>
      <c r="AB1070" t="s">
        <v>1</v>
      </c>
      <c r="AC1070" t="s">
        <v>1</v>
      </c>
      <c r="AD1070" t="s">
        <v>1</v>
      </c>
      <c r="AE1070" t="s">
        <v>1</v>
      </c>
      <c r="AF1070" t="s">
        <v>1</v>
      </c>
      <c r="AG1070" t="s">
        <v>1</v>
      </c>
      <c r="AH1070" t="s">
        <v>1</v>
      </c>
      <c r="AI1070" t="s">
        <v>1</v>
      </c>
      <c r="AJ1070" t="s">
        <v>1</v>
      </c>
      <c r="AK1070" t="s">
        <v>1</v>
      </c>
      <c r="AL1070" t="s">
        <v>1</v>
      </c>
      <c r="AM1070" t="s">
        <v>1</v>
      </c>
      <c r="AN1070" t="s">
        <v>1</v>
      </c>
      <c r="AO1070">
        <v>0.3745</v>
      </c>
      <c r="AP1070">
        <v>0.65639999999999998</v>
      </c>
      <c r="AQ1070">
        <v>0.4642</v>
      </c>
      <c r="AR1070">
        <v>0.2427</v>
      </c>
      <c r="AS1070">
        <v>1.21E-2</v>
      </c>
      <c r="AT1070">
        <v>-0.63900000000000001</v>
      </c>
      <c r="AU1070">
        <v>-0.58520000000000005</v>
      </c>
      <c r="AV1070">
        <v>-3.95E-2</v>
      </c>
      <c r="AW1070">
        <v>0.34639999999999999</v>
      </c>
      <c r="AX1070">
        <v>-3.3999999999999998E-3</v>
      </c>
      <c r="AY1070">
        <v>-0.21049999999999999</v>
      </c>
      <c r="AZ1070">
        <v>-1.2030000000000001</v>
      </c>
      <c r="BA1070">
        <v>-2.2282999999999999</v>
      </c>
      <c r="BB1070">
        <v>-1.8244</v>
      </c>
      <c r="BC1070">
        <v>1.2193000000000001</v>
      </c>
      <c r="BD1070">
        <v>0.54249999999999998</v>
      </c>
      <c r="BE1070">
        <v>4.48E-2</v>
      </c>
      <c r="BF1070">
        <v>0.67759999999999998</v>
      </c>
      <c r="BG1070">
        <v>1.0993999999999999</v>
      </c>
      <c r="BH1070">
        <v>0.75800000000000001</v>
      </c>
      <c r="BI1070">
        <v>0.26779999999999998</v>
      </c>
    </row>
    <row r="1071" spans="1:61" hidden="1">
      <c r="A1071" t="s">
        <v>1305</v>
      </c>
      <c r="B1071" t="s">
        <v>157</v>
      </c>
      <c r="C1071" t="s">
        <v>1042</v>
      </c>
      <c r="D1071" t="s">
        <v>1303</v>
      </c>
      <c r="E1071" t="s">
        <v>1044</v>
      </c>
      <c r="F1071" t="s">
        <v>1</v>
      </c>
      <c r="G1071" t="s">
        <v>1</v>
      </c>
      <c r="H1071" t="s">
        <v>1</v>
      </c>
      <c r="I1071" t="s">
        <v>1</v>
      </c>
      <c r="J1071" t="s">
        <v>1</v>
      </c>
      <c r="K1071" t="s">
        <v>1</v>
      </c>
      <c r="L1071" t="s">
        <v>1</v>
      </c>
      <c r="M1071" t="s">
        <v>1</v>
      </c>
      <c r="N1071" t="s">
        <v>1</v>
      </c>
      <c r="O1071" t="s">
        <v>1</v>
      </c>
      <c r="P1071" t="s">
        <v>1</v>
      </c>
      <c r="Q1071" t="s">
        <v>1</v>
      </c>
      <c r="R1071" t="s">
        <v>1</v>
      </c>
      <c r="S1071" t="s">
        <v>1</v>
      </c>
      <c r="T1071" t="s">
        <v>1</v>
      </c>
      <c r="U1071" t="s">
        <v>1</v>
      </c>
      <c r="V1071" t="s">
        <v>1</v>
      </c>
      <c r="W1071" t="s">
        <v>1</v>
      </c>
      <c r="X1071" t="s">
        <v>1</v>
      </c>
      <c r="Y1071" t="s">
        <v>1</v>
      </c>
      <c r="Z1071" t="s">
        <v>1</v>
      </c>
      <c r="AA1071" t="s">
        <v>1</v>
      </c>
      <c r="AB1071" t="s">
        <v>1</v>
      </c>
      <c r="AC1071" t="s">
        <v>1</v>
      </c>
      <c r="AD1071" t="s">
        <v>1</v>
      </c>
      <c r="AE1071" t="s">
        <v>1</v>
      </c>
      <c r="AF1071" t="s">
        <v>1</v>
      </c>
      <c r="AG1071" t="s">
        <v>1</v>
      </c>
      <c r="AH1071" t="s">
        <v>1</v>
      </c>
      <c r="AI1071" t="s">
        <v>1</v>
      </c>
      <c r="AJ1071" t="s">
        <v>1</v>
      </c>
      <c r="AK1071" t="s">
        <v>1</v>
      </c>
      <c r="AL1071" t="s">
        <v>1</v>
      </c>
      <c r="AM1071" t="s">
        <v>1</v>
      </c>
      <c r="AN1071" t="s">
        <v>1</v>
      </c>
      <c r="AO1071">
        <v>0.39200000000000002</v>
      </c>
      <c r="AP1071">
        <v>0.69140000000000001</v>
      </c>
      <c r="AQ1071">
        <v>0.49590000000000001</v>
      </c>
      <c r="AR1071">
        <v>0.25850000000000001</v>
      </c>
      <c r="AS1071">
        <v>2.8E-3</v>
      </c>
      <c r="AT1071">
        <v>-0.67759999999999998</v>
      </c>
      <c r="AU1071">
        <v>-0.65410000000000001</v>
      </c>
      <c r="AV1071">
        <v>-0.1062</v>
      </c>
      <c r="AW1071">
        <v>0.30919999999999997</v>
      </c>
      <c r="AX1071">
        <v>-2.2599999999999999E-2</v>
      </c>
      <c r="AY1071">
        <v>-0.21909999999999999</v>
      </c>
      <c r="AZ1071">
        <v>-1.1963999999999999</v>
      </c>
      <c r="BA1071">
        <v>-2.2082999999999999</v>
      </c>
      <c r="BB1071">
        <v>-1.7274</v>
      </c>
      <c r="BC1071">
        <v>1.3136000000000001</v>
      </c>
      <c r="BD1071">
        <v>0.5786</v>
      </c>
      <c r="BE1071">
        <v>6.88E-2</v>
      </c>
      <c r="BF1071">
        <v>0.69899999999999995</v>
      </c>
      <c r="BG1071">
        <v>1.1188</v>
      </c>
      <c r="BH1071">
        <v>0.76239999999999997</v>
      </c>
      <c r="BI1071">
        <v>0.25769999999999998</v>
      </c>
    </row>
    <row r="1072" spans="1:61" hidden="1">
      <c r="A1072" t="s">
        <v>1306</v>
      </c>
      <c r="B1072" t="s">
        <v>159</v>
      </c>
      <c r="C1072" t="s">
        <v>1042</v>
      </c>
      <c r="D1072" t="s">
        <v>1303</v>
      </c>
      <c r="E1072" t="s">
        <v>1044</v>
      </c>
      <c r="F1072" t="s">
        <v>1</v>
      </c>
      <c r="G1072" t="s">
        <v>1</v>
      </c>
      <c r="H1072" t="s">
        <v>1</v>
      </c>
      <c r="I1072" t="s">
        <v>1</v>
      </c>
      <c r="J1072" t="s">
        <v>1</v>
      </c>
      <c r="K1072" t="s">
        <v>1</v>
      </c>
      <c r="L1072" t="s">
        <v>1</v>
      </c>
      <c r="M1072" t="s">
        <v>1</v>
      </c>
      <c r="N1072" t="s">
        <v>1</v>
      </c>
      <c r="O1072" t="s">
        <v>1</v>
      </c>
      <c r="P1072" t="s">
        <v>1</v>
      </c>
      <c r="Q1072" t="s">
        <v>1</v>
      </c>
      <c r="R1072" t="s">
        <v>1</v>
      </c>
      <c r="S1072" t="s">
        <v>1</v>
      </c>
      <c r="T1072" t="s">
        <v>1</v>
      </c>
      <c r="U1072" t="s">
        <v>1</v>
      </c>
      <c r="V1072" t="s">
        <v>1</v>
      </c>
      <c r="W1072" t="s">
        <v>1</v>
      </c>
      <c r="X1072" t="s">
        <v>1</v>
      </c>
      <c r="Y1072" t="s">
        <v>1</v>
      </c>
      <c r="Z1072" t="s">
        <v>1</v>
      </c>
      <c r="AA1072" t="s">
        <v>1</v>
      </c>
      <c r="AB1072" t="s">
        <v>1</v>
      </c>
      <c r="AC1072" t="s">
        <v>1</v>
      </c>
      <c r="AD1072" t="s">
        <v>1</v>
      </c>
      <c r="AE1072" t="s">
        <v>1</v>
      </c>
      <c r="AF1072" t="s">
        <v>1</v>
      </c>
      <c r="AG1072" t="s">
        <v>1</v>
      </c>
      <c r="AH1072" t="s">
        <v>1</v>
      </c>
      <c r="AI1072" t="s">
        <v>1</v>
      </c>
      <c r="AJ1072" t="s">
        <v>1</v>
      </c>
      <c r="AK1072" t="s">
        <v>1</v>
      </c>
      <c r="AL1072" t="s">
        <v>1</v>
      </c>
      <c r="AM1072" t="s">
        <v>1</v>
      </c>
      <c r="AN1072" t="s">
        <v>1</v>
      </c>
      <c r="AO1072">
        <v>0.37530000000000002</v>
      </c>
      <c r="AP1072">
        <v>0.73719999999999997</v>
      </c>
      <c r="AQ1072">
        <v>0.58799999999999997</v>
      </c>
      <c r="AR1072">
        <v>0.33410000000000001</v>
      </c>
      <c r="AS1072">
        <v>3.1399999999999997E-2</v>
      </c>
      <c r="AT1072">
        <v>-0.70079999999999998</v>
      </c>
      <c r="AU1072">
        <v>-0.79510000000000003</v>
      </c>
      <c r="AV1072">
        <v>-0.19139999999999999</v>
      </c>
      <c r="AW1072">
        <v>0.43680000000000002</v>
      </c>
      <c r="AX1072">
        <v>0.14199999999999999</v>
      </c>
      <c r="AY1072">
        <v>3.3700000000000001E-2</v>
      </c>
      <c r="AZ1072">
        <v>-1.0462</v>
      </c>
      <c r="BA1072">
        <v>-2.1190000000000002</v>
      </c>
      <c r="BB1072">
        <v>-1.8162</v>
      </c>
      <c r="BC1072">
        <v>1.1857</v>
      </c>
      <c r="BD1072">
        <v>0.45050000000000001</v>
      </c>
      <c r="BE1072">
        <v>-0.1313</v>
      </c>
      <c r="BF1072">
        <v>0.54159999999999997</v>
      </c>
      <c r="BG1072">
        <v>1.1140000000000001</v>
      </c>
      <c r="BH1072">
        <v>0.84019999999999995</v>
      </c>
      <c r="BI1072">
        <v>0.35780000000000001</v>
      </c>
    </row>
    <row r="1073" spans="1:61" hidden="1">
      <c r="A1073" t="s">
        <v>1307</v>
      </c>
      <c r="B1073" t="s">
        <v>161</v>
      </c>
      <c r="C1073" t="s">
        <v>1042</v>
      </c>
      <c r="D1073" t="s">
        <v>1303</v>
      </c>
      <c r="E1073" t="s">
        <v>1044</v>
      </c>
      <c r="F1073" t="s">
        <v>1</v>
      </c>
      <c r="G1073" t="s">
        <v>1</v>
      </c>
      <c r="H1073" t="s">
        <v>1</v>
      </c>
      <c r="I1073" t="s">
        <v>1</v>
      </c>
      <c r="J1073" t="s">
        <v>1</v>
      </c>
      <c r="K1073" t="s">
        <v>1</v>
      </c>
      <c r="L1073" t="s">
        <v>1</v>
      </c>
      <c r="M1073" t="s">
        <v>1</v>
      </c>
      <c r="N1073" t="s">
        <v>1</v>
      </c>
      <c r="O1073" t="s">
        <v>1</v>
      </c>
      <c r="P1073" t="s">
        <v>1</v>
      </c>
      <c r="Q1073" t="s">
        <v>1</v>
      </c>
      <c r="R1073" t="s">
        <v>1</v>
      </c>
      <c r="S1073" t="s">
        <v>1</v>
      </c>
      <c r="T1073" t="s">
        <v>1</v>
      </c>
      <c r="U1073" t="s">
        <v>1</v>
      </c>
      <c r="V1073" t="s">
        <v>1</v>
      </c>
      <c r="W1073" t="s">
        <v>1</v>
      </c>
      <c r="X1073" t="s">
        <v>1</v>
      </c>
      <c r="Y1073" t="s">
        <v>1</v>
      </c>
      <c r="Z1073" t="s">
        <v>1</v>
      </c>
      <c r="AA1073" t="s">
        <v>1</v>
      </c>
      <c r="AB1073" t="s">
        <v>1</v>
      </c>
      <c r="AC1073" t="s">
        <v>1</v>
      </c>
      <c r="AD1073" t="s">
        <v>1</v>
      </c>
      <c r="AE1073" t="s">
        <v>1</v>
      </c>
      <c r="AF1073" t="s">
        <v>1</v>
      </c>
      <c r="AG1073" t="s">
        <v>1</v>
      </c>
      <c r="AH1073" t="s">
        <v>1</v>
      </c>
      <c r="AI1073" t="s">
        <v>1</v>
      </c>
      <c r="AJ1073" t="s">
        <v>1</v>
      </c>
      <c r="AK1073" t="s">
        <v>1</v>
      </c>
      <c r="AL1073" t="s">
        <v>1</v>
      </c>
      <c r="AM1073" t="s">
        <v>1</v>
      </c>
      <c r="AN1073" t="s">
        <v>1</v>
      </c>
      <c r="AO1073">
        <v>0.37569999999999998</v>
      </c>
      <c r="AP1073">
        <v>0.73719999999999997</v>
      </c>
      <c r="AQ1073">
        <v>0.58879999999999999</v>
      </c>
      <c r="AR1073">
        <v>0.33450000000000002</v>
      </c>
      <c r="AS1073">
        <v>3.0099999999999998E-2</v>
      </c>
      <c r="AT1073">
        <v>-0.70369999999999999</v>
      </c>
      <c r="AU1073">
        <v>-0.79820000000000002</v>
      </c>
      <c r="AV1073">
        <v>-0.19339999999999999</v>
      </c>
      <c r="AW1073">
        <v>0.43630000000000002</v>
      </c>
      <c r="AX1073">
        <v>0.14269999999999999</v>
      </c>
      <c r="AY1073">
        <v>3.7400000000000003E-2</v>
      </c>
      <c r="AZ1073">
        <v>-1.0387999999999999</v>
      </c>
      <c r="BA1073">
        <v>-2.1055999999999999</v>
      </c>
      <c r="BB1073">
        <v>-1.8075000000000001</v>
      </c>
      <c r="BC1073">
        <v>1.181</v>
      </c>
      <c r="BD1073">
        <v>0.4425</v>
      </c>
      <c r="BE1073">
        <v>-0.13830000000000001</v>
      </c>
      <c r="BF1073">
        <v>0.53879999999999995</v>
      </c>
      <c r="BG1073">
        <v>1.115</v>
      </c>
      <c r="BH1073">
        <v>0.84289999999999998</v>
      </c>
      <c r="BI1073">
        <v>0.36230000000000001</v>
      </c>
    </row>
    <row r="1074" spans="1:61" hidden="1">
      <c r="A1074" t="s">
        <v>1308</v>
      </c>
      <c r="B1074" t="s">
        <v>23</v>
      </c>
      <c r="C1074" t="s">
        <v>1042</v>
      </c>
      <c r="D1074" t="s">
        <v>1303</v>
      </c>
      <c r="E1074" t="s">
        <v>1044</v>
      </c>
      <c r="F1074" t="s">
        <v>1</v>
      </c>
      <c r="G1074" t="s">
        <v>1</v>
      </c>
      <c r="H1074" t="s">
        <v>1</v>
      </c>
      <c r="I1074" t="s">
        <v>1</v>
      </c>
      <c r="J1074" t="s">
        <v>1</v>
      </c>
      <c r="K1074" t="s">
        <v>1</v>
      </c>
      <c r="L1074" t="s">
        <v>1</v>
      </c>
      <c r="M1074" t="s">
        <v>1</v>
      </c>
      <c r="N1074" t="s">
        <v>1</v>
      </c>
      <c r="O1074" t="s">
        <v>1</v>
      </c>
      <c r="P1074" t="s">
        <v>1</v>
      </c>
      <c r="Q1074" t="s">
        <v>1</v>
      </c>
      <c r="R1074" t="s">
        <v>1</v>
      </c>
      <c r="S1074" t="s">
        <v>1</v>
      </c>
      <c r="T1074" t="s">
        <v>1</v>
      </c>
      <c r="U1074" t="s">
        <v>1</v>
      </c>
      <c r="V1074" t="s">
        <v>1</v>
      </c>
      <c r="W1074" t="s">
        <v>1</v>
      </c>
      <c r="X1074" t="s">
        <v>1</v>
      </c>
      <c r="Y1074" t="s">
        <v>1</v>
      </c>
      <c r="Z1074" t="s">
        <v>1</v>
      </c>
      <c r="AA1074" t="s">
        <v>1</v>
      </c>
      <c r="AB1074" t="s">
        <v>1</v>
      </c>
      <c r="AC1074" t="s">
        <v>1</v>
      </c>
      <c r="AD1074" t="s">
        <v>1</v>
      </c>
      <c r="AE1074" t="s">
        <v>1</v>
      </c>
      <c r="AF1074" t="s">
        <v>1</v>
      </c>
      <c r="AG1074" t="s">
        <v>1</v>
      </c>
      <c r="AH1074" t="s">
        <v>1</v>
      </c>
      <c r="AI1074" t="s">
        <v>1</v>
      </c>
      <c r="AJ1074" t="s">
        <v>1</v>
      </c>
      <c r="AK1074" t="s">
        <v>1</v>
      </c>
      <c r="AL1074" t="s">
        <v>1</v>
      </c>
      <c r="AM1074" t="s">
        <v>1</v>
      </c>
      <c r="AN1074" t="s">
        <v>1</v>
      </c>
      <c r="AO1074">
        <v>0.37680000000000002</v>
      </c>
      <c r="AP1074">
        <v>0.74329999999999996</v>
      </c>
      <c r="AQ1074">
        <v>0.59650000000000003</v>
      </c>
      <c r="AR1074">
        <v>0.33989999999999998</v>
      </c>
      <c r="AS1074">
        <v>2.7699999999999999E-2</v>
      </c>
      <c r="AT1074">
        <v>-0.71399999999999997</v>
      </c>
      <c r="AU1074">
        <v>-0.81320000000000003</v>
      </c>
      <c r="AV1074">
        <v>-0.20380000000000001</v>
      </c>
      <c r="AW1074">
        <v>0.43009999999999998</v>
      </c>
      <c r="AX1074">
        <v>0.13519999999999999</v>
      </c>
      <c r="AY1074">
        <v>3.5999999999999997E-2</v>
      </c>
      <c r="AZ1074">
        <v>-1.0361</v>
      </c>
      <c r="BA1074">
        <v>-2.0874999999999999</v>
      </c>
      <c r="BB1074">
        <v>-1.7781</v>
      </c>
      <c r="BC1074">
        <v>1.1946000000000001</v>
      </c>
      <c r="BD1074">
        <v>0.45069999999999999</v>
      </c>
      <c r="BE1074">
        <v>-0.13420000000000001</v>
      </c>
      <c r="BF1074">
        <v>0.54469999999999996</v>
      </c>
      <c r="BG1074">
        <v>1.1182000000000001</v>
      </c>
      <c r="BH1074">
        <v>0.83960000000000001</v>
      </c>
      <c r="BI1074">
        <v>0.35820000000000002</v>
      </c>
    </row>
    <row r="1075" spans="1:61" hidden="1">
      <c r="A1075" t="s">
        <v>1309</v>
      </c>
      <c r="B1075" t="s">
        <v>24</v>
      </c>
      <c r="C1075" t="s">
        <v>1042</v>
      </c>
      <c r="D1075" t="s">
        <v>1303</v>
      </c>
      <c r="E1075" t="s">
        <v>1044</v>
      </c>
      <c r="F1075" t="s">
        <v>1</v>
      </c>
      <c r="G1075" t="s">
        <v>1</v>
      </c>
      <c r="H1075" t="s">
        <v>1</v>
      </c>
      <c r="I1075" t="s">
        <v>1</v>
      </c>
      <c r="J1075" t="s">
        <v>1</v>
      </c>
      <c r="K1075" t="s">
        <v>1</v>
      </c>
      <c r="L1075" t="s">
        <v>1</v>
      </c>
      <c r="M1075" t="s">
        <v>1</v>
      </c>
      <c r="N1075" t="s">
        <v>1</v>
      </c>
      <c r="O1075" t="s">
        <v>1</v>
      </c>
      <c r="P1075">
        <v>-0.24729999999999999</v>
      </c>
      <c r="Q1075">
        <v>-1.7000000000000001E-2</v>
      </c>
      <c r="R1075">
        <v>-0.40810000000000002</v>
      </c>
      <c r="S1075">
        <v>-1.2602</v>
      </c>
      <c r="T1075">
        <v>-1.5056</v>
      </c>
      <c r="U1075">
        <v>0.37090000000000001</v>
      </c>
      <c r="V1075">
        <v>-0.80479999999999996</v>
      </c>
      <c r="W1075">
        <v>0.12609999999999999</v>
      </c>
      <c r="X1075">
        <v>-6.4100000000000004E-2</v>
      </c>
      <c r="Y1075">
        <v>-0.12379999999999999</v>
      </c>
      <c r="Z1075">
        <v>-1.2827</v>
      </c>
      <c r="AA1075">
        <v>-0.21909999999999999</v>
      </c>
      <c r="AB1075">
        <v>0.40279999999999999</v>
      </c>
      <c r="AC1075">
        <v>1.1651</v>
      </c>
      <c r="AD1075">
        <v>0.85509999999999997</v>
      </c>
      <c r="AE1075">
        <v>0.98099999999999998</v>
      </c>
      <c r="AF1075">
        <v>1.0773999999999999</v>
      </c>
      <c r="AG1075">
        <v>0.98509999999999998</v>
      </c>
      <c r="AH1075">
        <v>-0.15859999999999999</v>
      </c>
      <c r="AI1075">
        <v>-0.66559999999999997</v>
      </c>
      <c r="AJ1075">
        <v>-1.0302</v>
      </c>
      <c r="AK1075">
        <v>-0.88070000000000004</v>
      </c>
      <c r="AL1075">
        <v>-0.57310000000000005</v>
      </c>
      <c r="AM1075">
        <v>0.88429999999999997</v>
      </c>
      <c r="AN1075">
        <v>0.43340000000000001</v>
      </c>
      <c r="AO1075">
        <v>0.38</v>
      </c>
      <c r="AP1075">
        <v>0.78620000000000001</v>
      </c>
      <c r="AQ1075">
        <v>0.1431</v>
      </c>
      <c r="AR1075">
        <v>0.31900000000000001</v>
      </c>
      <c r="AS1075">
        <v>-0.23430000000000001</v>
      </c>
      <c r="AT1075">
        <v>-0.86370000000000002</v>
      </c>
      <c r="AU1075">
        <v>-0.33550000000000002</v>
      </c>
      <c r="AV1075">
        <v>6.1400000000000003E-2</v>
      </c>
      <c r="AW1075">
        <v>0.71279999999999999</v>
      </c>
      <c r="AX1075">
        <v>-9.4500000000000001E-2</v>
      </c>
      <c r="AY1075">
        <v>-0.1129</v>
      </c>
      <c r="AZ1075">
        <v>-0.73660000000000003</v>
      </c>
      <c r="BA1075">
        <v>-1.5829</v>
      </c>
      <c r="BB1075">
        <v>-1.4139999999999999</v>
      </c>
      <c r="BC1075">
        <v>0.90900000000000003</v>
      </c>
      <c r="BD1075">
        <v>0.19719999999999999</v>
      </c>
      <c r="BE1075">
        <v>-0.23039999999999999</v>
      </c>
      <c r="BF1075">
        <v>0.43330000000000002</v>
      </c>
      <c r="BG1075">
        <v>0.88300000000000001</v>
      </c>
      <c r="BH1075">
        <v>0.68100000000000005</v>
      </c>
      <c r="BI1075">
        <v>0.4481</v>
      </c>
    </row>
    <row r="1076" spans="1:61" hidden="1">
      <c r="A1076" t="s">
        <v>1310</v>
      </c>
      <c r="B1076" t="s">
        <v>25</v>
      </c>
      <c r="C1076" t="s">
        <v>1042</v>
      </c>
      <c r="D1076" t="s">
        <v>1303</v>
      </c>
      <c r="E1076" t="s">
        <v>1044</v>
      </c>
      <c r="F1076" t="s">
        <v>1</v>
      </c>
      <c r="G1076" t="s">
        <v>1</v>
      </c>
      <c r="H1076" t="s">
        <v>1</v>
      </c>
      <c r="I1076" t="s">
        <v>1</v>
      </c>
      <c r="J1076" t="s">
        <v>1</v>
      </c>
      <c r="K1076" t="s">
        <v>1</v>
      </c>
      <c r="L1076" t="s">
        <v>1</v>
      </c>
      <c r="M1076" t="s">
        <v>1</v>
      </c>
      <c r="N1076" t="s">
        <v>1</v>
      </c>
      <c r="O1076" t="s">
        <v>1</v>
      </c>
      <c r="P1076" t="s">
        <v>1</v>
      </c>
      <c r="Q1076" t="s">
        <v>1</v>
      </c>
      <c r="R1076" t="s">
        <v>1</v>
      </c>
      <c r="S1076" t="s">
        <v>1</v>
      </c>
      <c r="T1076" t="s">
        <v>1</v>
      </c>
      <c r="U1076" t="s">
        <v>1</v>
      </c>
      <c r="V1076" t="s">
        <v>1</v>
      </c>
      <c r="W1076" t="s">
        <v>1</v>
      </c>
      <c r="X1076" t="s">
        <v>1</v>
      </c>
      <c r="Y1076" t="s">
        <v>1</v>
      </c>
      <c r="Z1076" t="s">
        <v>1</v>
      </c>
      <c r="AA1076" t="s">
        <v>1</v>
      </c>
      <c r="AB1076" t="s">
        <v>1</v>
      </c>
      <c r="AC1076" t="s">
        <v>1</v>
      </c>
      <c r="AD1076" t="s">
        <v>1</v>
      </c>
      <c r="AE1076" t="s">
        <v>1</v>
      </c>
      <c r="AF1076" t="s">
        <v>1</v>
      </c>
      <c r="AG1076" t="s">
        <v>1</v>
      </c>
      <c r="AH1076" t="s">
        <v>1</v>
      </c>
      <c r="AI1076" t="s">
        <v>1</v>
      </c>
      <c r="AJ1076" t="s">
        <v>1</v>
      </c>
      <c r="AK1076" t="s">
        <v>1</v>
      </c>
      <c r="AL1076" t="s">
        <v>1</v>
      </c>
      <c r="AM1076" t="s">
        <v>1</v>
      </c>
      <c r="AN1076" t="s">
        <v>1</v>
      </c>
      <c r="AO1076">
        <v>-3.87</v>
      </c>
      <c r="AP1076">
        <v>0.1512</v>
      </c>
      <c r="AQ1076">
        <v>1.2786</v>
      </c>
      <c r="AR1076">
        <v>1.0710999999999999</v>
      </c>
      <c r="AS1076">
        <v>1.6315999999999999</v>
      </c>
      <c r="AT1076">
        <v>1.0999000000000001</v>
      </c>
      <c r="AU1076">
        <v>1.264</v>
      </c>
      <c r="AV1076">
        <v>1.1666000000000001</v>
      </c>
      <c r="AW1076">
        <v>0.81059999999999999</v>
      </c>
      <c r="AX1076">
        <v>1.6999999999999999E-3</v>
      </c>
      <c r="AY1076">
        <v>-0.73150000000000004</v>
      </c>
      <c r="AZ1076">
        <v>-1.6487000000000001</v>
      </c>
      <c r="BA1076">
        <v>-2.7303000000000002</v>
      </c>
      <c r="BB1076">
        <v>-3.9451999999999998</v>
      </c>
      <c r="BC1076">
        <v>-0.54</v>
      </c>
      <c r="BD1076">
        <v>0.17199999999999999</v>
      </c>
      <c r="BE1076">
        <v>0.19409999999999999</v>
      </c>
      <c r="BF1076">
        <v>0.60189999999999999</v>
      </c>
      <c r="BG1076">
        <v>0.84240000000000004</v>
      </c>
      <c r="BH1076">
        <v>0.72829999999999995</v>
      </c>
      <c r="BI1076">
        <v>0.49769999999999998</v>
      </c>
    </row>
    <row r="1077" spans="1:61" hidden="1">
      <c r="A1077" t="s">
        <v>1311</v>
      </c>
      <c r="B1077" t="s">
        <v>26</v>
      </c>
      <c r="C1077" t="s">
        <v>1042</v>
      </c>
      <c r="D1077" t="s">
        <v>1303</v>
      </c>
      <c r="E1077" t="s">
        <v>1044</v>
      </c>
      <c r="F1077" t="s">
        <v>1</v>
      </c>
      <c r="G1077" t="s">
        <v>1</v>
      </c>
      <c r="H1077" t="s">
        <v>1</v>
      </c>
      <c r="I1077" t="s">
        <v>1</v>
      </c>
      <c r="J1077" t="s">
        <v>1</v>
      </c>
      <c r="K1077" t="s">
        <v>1</v>
      </c>
      <c r="L1077" t="s">
        <v>1</v>
      </c>
      <c r="M1077" t="s">
        <v>1</v>
      </c>
      <c r="N1077" t="s">
        <v>1</v>
      </c>
      <c r="O1077" t="s">
        <v>1</v>
      </c>
      <c r="P1077" t="s">
        <v>1</v>
      </c>
      <c r="Q1077" t="s">
        <v>1</v>
      </c>
      <c r="R1077" t="s">
        <v>1</v>
      </c>
      <c r="S1077" t="s">
        <v>1</v>
      </c>
      <c r="T1077" t="s">
        <v>1</v>
      </c>
      <c r="U1077" t="s">
        <v>1</v>
      </c>
      <c r="V1077" t="s">
        <v>1</v>
      </c>
      <c r="W1077" t="s">
        <v>1</v>
      </c>
      <c r="X1077" t="s">
        <v>1</v>
      </c>
      <c r="Y1077" t="s">
        <v>1</v>
      </c>
      <c r="Z1077" t="s">
        <v>1</v>
      </c>
      <c r="AA1077" t="s">
        <v>1</v>
      </c>
      <c r="AB1077" t="s">
        <v>1</v>
      </c>
      <c r="AC1077" t="s">
        <v>1</v>
      </c>
      <c r="AD1077" t="s">
        <v>1</v>
      </c>
      <c r="AE1077" t="s">
        <v>1</v>
      </c>
      <c r="AF1077" t="s">
        <v>1</v>
      </c>
      <c r="AG1077" t="s">
        <v>1</v>
      </c>
      <c r="AH1077" t="s">
        <v>1</v>
      </c>
      <c r="AI1077" t="s">
        <v>1</v>
      </c>
      <c r="AJ1077" t="s">
        <v>1</v>
      </c>
      <c r="AK1077" t="s">
        <v>1</v>
      </c>
      <c r="AL1077" t="s">
        <v>1</v>
      </c>
      <c r="AM1077" t="s">
        <v>1</v>
      </c>
      <c r="AN1077" t="s">
        <v>1</v>
      </c>
      <c r="AO1077">
        <v>-0.68330000000000002</v>
      </c>
      <c r="AP1077">
        <v>-1.3344</v>
      </c>
      <c r="AQ1077">
        <v>-0.1797</v>
      </c>
      <c r="AR1077">
        <v>0.77690000000000003</v>
      </c>
      <c r="AS1077">
        <v>1.1939</v>
      </c>
      <c r="AT1077">
        <v>0.80420000000000003</v>
      </c>
      <c r="AU1077">
        <v>1.0528999999999999</v>
      </c>
      <c r="AV1077">
        <v>1.5708</v>
      </c>
      <c r="AW1077">
        <v>1.4646999999999999</v>
      </c>
      <c r="AX1077">
        <v>0.97540000000000004</v>
      </c>
      <c r="AY1077">
        <v>-0.39250000000000002</v>
      </c>
      <c r="AZ1077">
        <v>-2.0043000000000002</v>
      </c>
      <c r="BA1077">
        <v>-3.2360000000000002</v>
      </c>
      <c r="BB1077">
        <v>-3.4535</v>
      </c>
      <c r="BC1077">
        <v>-0.26879999999999998</v>
      </c>
      <c r="BD1077">
        <v>-0.51800000000000002</v>
      </c>
      <c r="BE1077">
        <v>-0.59330000000000005</v>
      </c>
      <c r="BF1077">
        <v>0.52549999999999997</v>
      </c>
      <c r="BG1077">
        <v>1.5472999999999999</v>
      </c>
      <c r="BH1077">
        <v>1.2948</v>
      </c>
      <c r="BI1077">
        <v>0.88839999999999997</v>
      </c>
    </row>
    <row r="1078" spans="1:61" hidden="1">
      <c r="A1078" t="s">
        <v>1312</v>
      </c>
      <c r="B1078" t="s">
        <v>27</v>
      </c>
      <c r="C1078" t="s">
        <v>1042</v>
      </c>
      <c r="D1078" t="s">
        <v>1303</v>
      </c>
      <c r="E1078" t="s">
        <v>1044</v>
      </c>
      <c r="F1078" t="s">
        <v>1</v>
      </c>
      <c r="G1078" t="s">
        <v>1</v>
      </c>
      <c r="H1078" t="s">
        <v>1</v>
      </c>
      <c r="I1078" t="s">
        <v>1</v>
      </c>
      <c r="J1078" t="s">
        <v>1</v>
      </c>
      <c r="K1078" t="s">
        <v>1</v>
      </c>
      <c r="L1078" t="s">
        <v>1</v>
      </c>
      <c r="M1078" t="s">
        <v>1</v>
      </c>
      <c r="N1078" t="s">
        <v>1</v>
      </c>
      <c r="O1078" t="s">
        <v>1</v>
      </c>
      <c r="P1078" t="s">
        <v>1</v>
      </c>
      <c r="Q1078">
        <v>-0.43830000000000002</v>
      </c>
      <c r="R1078">
        <v>-0.94120000000000004</v>
      </c>
      <c r="S1078">
        <v>-1.2971999999999999</v>
      </c>
      <c r="T1078">
        <v>0.13070000000000001</v>
      </c>
      <c r="U1078">
        <v>1.8387</v>
      </c>
      <c r="V1078">
        <v>5.74E-2</v>
      </c>
      <c r="W1078">
        <v>0.14069999999999999</v>
      </c>
      <c r="X1078">
        <v>5.8200000000000002E-2</v>
      </c>
      <c r="Y1078">
        <v>-0.89959999999999996</v>
      </c>
      <c r="Z1078">
        <v>0.44779999999999998</v>
      </c>
      <c r="AA1078">
        <v>2.1543000000000001</v>
      </c>
      <c r="AB1078">
        <v>1.3213999999999999</v>
      </c>
      <c r="AC1078">
        <v>1.0423</v>
      </c>
      <c r="AD1078">
        <v>-3.1800000000000002E-2</v>
      </c>
      <c r="AE1078">
        <v>-0.98250000000000004</v>
      </c>
      <c r="AF1078">
        <v>-2.3898999999999999</v>
      </c>
      <c r="AG1078">
        <v>-1.5349999999999999</v>
      </c>
      <c r="AH1078">
        <v>-0.40970000000000001</v>
      </c>
      <c r="AI1078">
        <v>0.35580000000000001</v>
      </c>
      <c r="AJ1078">
        <v>0.53269999999999995</v>
      </c>
      <c r="AK1078">
        <v>0.9355</v>
      </c>
      <c r="AL1078">
        <v>1.0308999999999999</v>
      </c>
      <c r="AM1078">
        <v>2.4687999999999999</v>
      </c>
      <c r="AN1078">
        <v>0.61460000000000004</v>
      </c>
      <c r="AO1078">
        <v>0.2235</v>
      </c>
      <c r="AP1078">
        <v>-1.6999999999999999E-3</v>
      </c>
      <c r="AQ1078">
        <v>-0.4446</v>
      </c>
      <c r="AR1078">
        <v>-0.3201</v>
      </c>
      <c r="AS1078">
        <v>-0.49680000000000002</v>
      </c>
      <c r="AT1078">
        <v>-1.3048</v>
      </c>
      <c r="AU1078">
        <v>-0.67969999999999997</v>
      </c>
      <c r="AV1078">
        <v>0.14849999999999999</v>
      </c>
      <c r="AW1078">
        <v>0.89580000000000004</v>
      </c>
      <c r="AX1078">
        <v>0.27389999999999998</v>
      </c>
      <c r="AY1078">
        <v>-0.5877</v>
      </c>
      <c r="AZ1078">
        <v>-2.2427000000000001</v>
      </c>
      <c r="BA1078">
        <v>-2.8656999999999999</v>
      </c>
      <c r="BB1078">
        <v>-2.0066000000000002</v>
      </c>
      <c r="BC1078">
        <v>2.0779000000000001</v>
      </c>
      <c r="BD1078">
        <v>1.3620000000000001</v>
      </c>
      <c r="BE1078">
        <v>0.85470000000000002</v>
      </c>
      <c r="BF1078">
        <v>1.3184</v>
      </c>
      <c r="BG1078">
        <v>1.3482000000000001</v>
      </c>
      <c r="BH1078">
        <v>0.71220000000000006</v>
      </c>
      <c r="BI1078">
        <v>-0.1023</v>
      </c>
    </row>
    <row r="1079" spans="1:61" hidden="1">
      <c r="A1079" t="s">
        <v>1313</v>
      </c>
      <c r="B1079" t="s">
        <v>28</v>
      </c>
      <c r="C1079" t="s">
        <v>1042</v>
      </c>
      <c r="D1079" t="s">
        <v>1303</v>
      </c>
      <c r="E1079" t="s">
        <v>1044</v>
      </c>
      <c r="F1079" t="s">
        <v>1</v>
      </c>
      <c r="G1079" t="s">
        <v>1</v>
      </c>
      <c r="H1079" t="s">
        <v>1</v>
      </c>
      <c r="I1079" t="s">
        <v>1</v>
      </c>
      <c r="J1079" t="s">
        <v>1</v>
      </c>
      <c r="K1079" t="s">
        <v>1</v>
      </c>
      <c r="L1079" t="s">
        <v>1</v>
      </c>
      <c r="M1079" t="s">
        <v>1</v>
      </c>
      <c r="N1079" t="s">
        <v>1</v>
      </c>
      <c r="O1079" t="s">
        <v>1</v>
      </c>
      <c r="P1079" t="s">
        <v>1</v>
      </c>
      <c r="Q1079" t="s">
        <v>1</v>
      </c>
      <c r="R1079" t="s">
        <v>1</v>
      </c>
      <c r="S1079" t="s">
        <v>1</v>
      </c>
      <c r="T1079" t="s">
        <v>1</v>
      </c>
      <c r="U1079" t="s">
        <v>1</v>
      </c>
      <c r="V1079" t="s">
        <v>1</v>
      </c>
      <c r="W1079" t="s">
        <v>1</v>
      </c>
      <c r="X1079" t="s">
        <v>1</v>
      </c>
      <c r="Y1079" t="s">
        <v>1</v>
      </c>
      <c r="Z1079" t="s">
        <v>1</v>
      </c>
      <c r="AA1079" t="s">
        <v>1</v>
      </c>
      <c r="AB1079" t="s">
        <v>1</v>
      </c>
      <c r="AC1079" t="s">
        <v>1</v>
      </c>
      <c r="AD1079" t="s">
        <v>1</v>
      </c>
      <c r="AE1079" t="s">
        <v>1</v>
      </c>
      <c r="AF1079" t="s">
        <v>1</v>
      </c>
      <c r="AG1079" t="s">
        <v>1</v>
      </c>
      <c r="AH1079" t="s">
        <v>1</v>
      </c>
      <c r="AI1079" t="s">
        <v>1</v>
      </c>
      <c r="AJ1079" t="s">
        <v>1</v>
      </c>
      <c r="AK1079">
        <v>-2.0977999999999999</v>
      </c>
      <c r="AL1079">
        <v>-1.8382000000000001</v>
      </c>
      <c r="AM1079">
        <v>-0.104</v>
      </c>
      <c r="AN1079">
        <v>-0.28799999999999998</v>
      </c>
      <c r="AO1079">
        <v>-0.13489999999999999</v>
      </c>
      <c r="AP1079">
        <v>0.43149999999999999</v>
      </c>
      <c r="AQ1079">
        <v>0.4178</v>
      </c>
      <c r="AR1079">
        <v>0.2873</v>
      </c>
      <c r="AS1079">
        <v>0.1076</v>
      </c>
      <c r="AT1079">
        <v>-0.75129999999999997</v>
      </c>
      <c r="AU1079">
        <v>-0.94910000000000005</v>
      </c>
      <c r="AV1079">
        <v>-0.17829999999999999</v>
      </c>
      <c r="AW1079">
        <v>0.78620000000000001</v>
      </c>
      <c r="AX1079">
        <v>0.81259999999999999</v>
      </c>
      <c r="AY1079">
        <v>1.1225000000000001</v>
      </c>
      <c r="AZ1079">
        <v>-0.34670000000000001</v>
      </c>
      <c r="BA1079">
        <v>-1.5960000000000001</v>
      </c>
      <c r="BB1079">
        <v>-1.5306999999999999</v>
      </c>
      <c r="BC1079">
        <v>2.379</v>
      </c>
      <c r="BD1079">
        <v>0.77410000000000001</v>
      </c>
      <c r="BE1079">
        <v>-0.44230000000000003</v>
      </c>
      <c r="BF1079">
        <v>-5.8400000000000001E-2</v>
      </c>
      <c r="BG1079">
        <v>0.49859999999999999</v>
      </c>
      <c r="BH1079">
        <v>0.22789999999999999</v>
      </c>
      <c r="BI1079">
        <v>-0.11260000000000001</v>
      </c>
    </row>
    <row r="1080" spans="1:61" hidden="1">
      <c r="A1080" t="s">
        <v>1314</v>
      </c>
      <c r="B1080" t="s">
        <v>169</v>
      </c>
      <c r="C1080" t="s">
        <v>1042</v>
      </c>
      <c r="D1080" t="s">
        <v>1303</v>
      </c>
      <c r="E1080" t="s">
        <v>1044</v>
      </c>
      <c r="F1080" t="s">
        <v>1</v>
      </c>
      <c r="G1080" t="s">
        <v>1</v>
      </c>
      <c r="H1080" t="s">
        <v>1</v>
      </c>
      <c r="I1080" t="s">
        <v>1</v>
      </c>
      <c r="J1080" t="s">
        <v>1</v>
      </c>
      <c r="K1080" t="s">
        <v>1</v>
      </c>
      <c r="L1080" t="s">
        <v>1</v>
      </c>
      <c r="M1080" t="s">
        <v>1</v>
      </c>
      <c r="N1080" t="s">
        <v>1</v>
      </c>
      <c r="O1080" t="s">
        <v>1</v>
      </c>
      <c r="P1080">
        <v>-0.54690000000000005</v>
      </c>
      <c r="Q1080">
        <v>-0.35809999999999997</v>
      </c>
      <c r="R1080">
        <v>-0.6361</v>
      </c>
      <c r="S1080">
        <v>-1.1777</v>
      </c>
      <c r="T1080">
        <v>-0.4</v>
      </c>
      <c r="U1080">
        <v>1.1551</v>
      </c>
      <c r="V1080">
        <v>0.22259999999999999</v>
      </c>
      <c r="W1080">
        <v>-0.1123</v>
      </c>
      <c r="X1080">
        <v>-0.37319999999999998</v>
      </c>
      <c r="Y1080">
        <v>-1.1665000000000001</v>
      </c>
      <c r="Z1080">
        <v>-0.87290000000000001</v>
      </c>
      <c r="AA1080">
        <v>-0.23960000000000001</v>
      </c>
      <c r="AB1080">
        <v>0.7944</v>
      </c>
      <c r="AC1080">
        <v>0.97750000000000004</v>
      </c>
      <c r="AD1080">
        <v>0.69540000000000002</v>
      </c>
      <c r="AE1080">
        <v>0.67290000000000005</v>
      </c>
      <c r="AF1080">
        <v>0.72260000000000002</v>
      </c>
      <c r="AG1080">
        <v>1.2056</v>
      </c>
      <c r="AH1080">
        <v>0.79210000000000003</v>
      </c>
      <c r="AI1080">
        <v>0.31940000000000002</v>
      </c>
      <c r="AJ1080">
        <v>-0.67410000000000003</v>
      </c>
      <c r="AK1080">
        <v>-1.7424999999999999</v>
      </c>
      <c r="AL1080" t="s">
        <v>1</v>
      </c>
      <c r="AM1080" t="s">
        <v>1</v>
      </c>
      <c r="AN1080" t="s">
        <v>1</v>
      </c>
      <c r="AO1080" t="s">
        <v>1</v>
      </c>
      <c r="AP1080" t="s">
        <v>1</v>
      </c>
      <c r="AQ1080" t="s">
        <v>1</v>
      </c>
      <c r="AR1080" t="s">
        <v>1</v>
      </c>
      <c r="AS1080" t="s">
        <v>1</v>
      </c>
      <c r="AT1080" t="s">
        <v>1</v>
      </c>
      <c r="AU1080" t="s">
        <v>1</v>
      </c>
      <c r="AV1080" t="s">
        <v>1</v>
      </c>
      <c r="AW1080" t="s">
        <v>1</v>
      </c>
      <c r="AX1080" t="s">
        <v>1</v>
      </c>
      <c r="AY1080" t="s">
        <v>1</v>
      </c>
      <c r="AZ1080" t="s">
        <v>1</v>
      </c>
      <c r="BA1080" t="s">
        <v>1</v>
      </c>
      <c r="BB1080" t="s">
        <v>1</v>
      </c>
      <c r="BC1080" t="s">
        <v>1</v>
      </c>
      <c r="BD1080" t="s">
        <v>1</v>
      </c>
      <c r="BE1080" t="s">
        <v>1</v>
      </c>
      <c r="BF1080" t="s">
        <v>1</v>
      </c>
      <c r="BG1080" t="s">
        <v>1</v>
      </c>
      <c r="BH1080" t="s">
        <v>1</v>
      </c>
      <c r="BI1080" t="s">
        <v>1315</v>
      </c>
    </row>
    <row r="1081" spans="1:61" hidden="1">
      <c r="A1081" t="s">
        <v>1316</v>
      </c>
      <c r="B1081" t="s">
        <v>29</v>
      </c>
      <c r="C1081" t="s">
        <v>1042</v>
      </c>
      <c r="D1081" t="s">
        <v>1303</v>
      </c>
      <c r="E1081" t="s">
        <v>1044</v>
      </c>
      <c r="F1081" t="s">
        <v>1</v>
      </c>
      <c r="G1081" t="s">
        <v>1</v>
      </c>
      <c r="H1081" t="s">
        <v>1</v>
      </c>
      <c r="I1081" t="s">
        <v>1</v>
      </c>
      <c r="J1081" t="s">
        <v>1</v>
      </c>
      <c r="K1081" t="s">
        <v>1</v>
      </c>
      <c r="L1081" t="s">
        <v>1</v>
      </c>
      <c r="M1081" t="s">
        <v>1</v>
      </c>
      <c r="N1081" t="s">
        <v>1</v>
      </c>
      <c r="O1081" t="s">
        <v>1</v>
      </c>
      <c r="P1081" t="s">
        <v>1</v>
      </c>
      <c r="Q1081" t="s">
        <v>1</v>
      </c>
      <c r="R1081" t="s">
        <v>1</v>
      </c>
      <c r="S1081" t="s">
        <v>1</v>
      </c>
      <c r="T1081" t="s">
        <v>1</v>
      </c>
      <c r="U1081" t="s">
        <v>1</v>
      </c>
      <c r="V1081" t="s">
        <v>1</v>
      </c>
      <c r="W1081" t="s">
        <v>1</v>
      </c>
      <c r="X1081" t="s">
        <v>1</v>
      </c>
      <c r="Y1081" t="s">
        <v>1</v>
      </c>
      <c r="Z1081" t="s">
        <v>1</v>
      </c>
      <c r="AA1081" t="s">
        <v>1</v>
      </c>
      <c r="AB1081" t="s">
        <v>1</v>
      </c>
      <c r="AC1081" t="s">
        <v>1</v>
      </c>
      <c r="AD1081" t="s">
        <v>1</v>
      </c>
      <c r="AE1081" t="s">
        <v>1</v>
      </c>
      <c r="AF1081" t="s">
        <v>1</v>
      </c>
      <c r="AG1081" t="s">
        <v>1</v>
      </c>
      <c r="AH1081" t="s">
        <v>1</v>
      </c>
      <c r="AI1081" t="s">
        <v>1</v>
      </c>
      <c r="AJ1081" t="s">
        <v>1</v>
      </c>
      <c r="AK1081" t="s">
        <v>1</v>
      </c>
      <c r="AL1081" t="s">
        <v>1</v>
      </c>
      <c r="AM1081" t="s">
        <v>1</v>
      </c>
      <c r="AN1081" t="s">
        <v>1</v>
      </c>
      <c r="AO1081">
        <v>0.62450000000000006</v>
      </c>
      <c r="AP1081">
        <v>0.93230000000000002</v>
      </c>
      <c r="AQ1081">
        <v>-0.64510000000000001</v>
      </c>
      <c r="AR1081">
        <v>-0.66159999999999997</v>
      </c>
      <c r="AS1081">
        <v>1.7830999999999999</v>
      </c>
      <c r="AT1081">
        <v>0.68069999999999997</v>
      </c>
      <c r="AU1081">
        <v>0.85799999999999998</v>
      </c>
      <c r="AV1081">
        <v>0.73819999999999997</v>
      </c>
      <c r="AW1081">
        <v>5.7500000000000002E-2</v>
      </c>
      <c r="AX1081">
        <v>-0.27789999999999998</v>
      </c>
      <c r="AY1081">
        <v>-1.7827999999999999</v>
      </c>
      <c r="AZ1081">
        <v>-4.1166</v>
      </c>
      <c r="BA1081">
        <v>-5.8223000000000003</v>
      </c>
      <c r="BB1081">
        <v>-2.8043999999999998</v>
      </c>
      <c r="BC1081">
        <v>3.9064999999999999</v>
      </c>
      <c r="BD1081">
        <v>3.6781000000000001</v>
      </c>
      <c r="BE1081">
        <v>0.95020000000000004</v>
      </c>
      <c r="BF1081">
        <v>9.11E-2</v>
      </c>
      <c r="BG1081">
        <v>0.37730000000000002</v>
      </c>
      <c r="BH1081">
        <v>0.21310000000000001</v>
      </c>
      <c r="BI1081">
        <v>-0.3921</v>
      </c>
    </row>
    <row r="1082" spans="1:61" hidden="1">
      <c r="A1082" t="s">
        <v>1317</v>
      </c>
      <c r="B1082" t="s">
        <v>30</v>
      </c>
      <c r="C1082" t="s">
        <v>1042</v>
      </c>
      <c r="D1082" t="s">
        <v>1303</v>
      </c>
      <c r="E1082" t="s">
        <v>1044</v>
      </c>
      <c r="F1082" t="s">
        <v>1</v>
      </c>
      <c r="G1082" t="s">
        <v>1</v>
      </c>
      <c r="H1082" t="s">
        <v>1</v>
      </c>
      <c r="I1082" t="s">
        <v>1</v>
      </c>
      <c r="J1082" t="s">
        <v>1</v>
      </c>
      <c r="K1082" t="s">
        <v>1</v>
      </c>
      <c r="L1082" t="s">
        <v>1</v>
      </c>
      <c r="M1082" t="s">
        <v>1</v>
      </c>
      <c r="N1082" t="s">
        <v>1</v>
      </c>
      <c r="O1082" t="s">
        <v>1</v>
      </c>
      <c r="P1082" t="s">
        <v>1</v>
      </c>
      <c r="Q1082" t="s">
        <v>1</v>
      </c>
      <c r="R1082" t="s">
        <v>1</v>
      </c>
      <c r="S1082" t="s">
        <v>1</v>
      </c>
      <c r="T1082" t="s">
        <v>1</v>
      </c>
      <c r="U1082" t="s">
        <v>1</v>
      </c>
      <c r="V1082" t="s">
        <v>1</v>
      </c>
      <c r="W1082" t="s">
        <v>1</v>
      </c>
      <c r="X1082" t="s">
        <v>1</v>
      </c>
      <c r="Y1082" t="s">
        <v>1</v>
      </c>
      <c r="Z1082" t="s">
        <v>1</v>
      </c>
      <c r="AA1082" t="s">
        <v>1</v>
      </c>
      <c r="AB1082" t="s">
        <v>1</v>
      </c>
      <c r="AC1082" t="s">
        <v>1</v>
      </c>
      <c r="AD1082" t="s">
        <v>1</v>
      </c>
      <c r="AE1082">
        <v>9.1999999999999998E-3</v>
      </c>
      <c r="AF1082">
        <v>1.3963000000000001</v>
      </c>
      <c r="AG1082">
        <v>0.91359999999999997</v>
      </c>
      <c r="AH1082">
        <v>0.75270000000000004</v>
      </c>
      <c r="AI1082">
        <v>-2.24E-2</v>
      </c>
      <c r="AJ1082">
        <v>-1.0784</v>
      </c>
      <c r="AK1082">
        <v>0.18149999999999999</v>
      </c>
      <c r="AL1082">
        <v>1.1372</v>
      </c>
      <c r="AM1082">
        <v>2.5274000000000001</v>
      </c>
      <c r="AN1082">
        <v>2.8996</v>
      </c>
      <c r="AO1082">
        <v>1.9354</v>
      </c>
      <c r="AP1082">
        <v>1.2665</v>
      </c>
      <c r="AQ1082">
        <v>0.16739999999999999</v>
      </c>
      <c r="AR1082">
        <v>-9.5399999999999999E-2</v>
      </c>
      <c r="AS1082">
        <v>-0.99119999999999997</v>
      </c>
      <c r="AT1082">
        <v>-1.8512999999999999</v>
      </c>
      <c r="AU1082">
        <v>-2.0971000000000002</v>
      </c>
      <c r="AV1082">
        <v>-1.6871</v>
      </c>
      <c r="AW1082">
        <v>-0.82250000000000001</v>
      </c>
      <c r="AX1082">
        <v>-0.59089999999999998</v>
      </c>
      <c r="AY1082">
        <v>-1.6883999999999999</v>
      </c>
      <c r="AZ1082">
        <v>-2.9439000000000002</v>
      </c>
      <c r="BA1082">
        <v>-4.3742000000000001</v>
      </c>
      <c r="BB1082">
        <v>-2.3763999999999998</v>
      </c>
      <c r="BC1082">
        <v>1.4922</v>
      </c>
      <c r="BD1082">
        <v>2.3378999999999999</v>
      </c>
      <c r="BE1082">
        <v>1.5510999999999999</v>
      </c>
      <c r="BF1082">
        <v>1.7270000000000001</v>
      </c>
      <c r="BG1082">
        <v>2.1865000000000001</v>
      </c>
      <c r="BH1082">
        <v>1.7174</v>
      </c>
      <c r="BI1082">
        <v>0.72289999999999999</v>
      </c>
    </row>
    <row r="1083" spans="1:61" hidden="1">
      <c r="A1083" t="s">
        <v>1318</v>
      </c>
      <c r="B1083" t="s">
        <v>31</v>
      </c>
      <c r="C1083" t="s">
        <v>1042</v>
      </c>
      <c r="D1083" t="s">
        <v>1303</v>
      </c>
      <c r="E1083" t="s">
        <v>1044</v>
      </c>
      <c r="F1083" t="s">
        <v>1</v>
      </c>
      <c r="G1083" t="s">
        <v>1</v>
      </c>
      <c r="H1083" t="s">
        <v>1</v>
      </c>
      <c r="I1083" t="s">
        <v>1</v>
      </c>
      <c r="J1083" t="s">
        <v>1</v>
      </c>
      <c r="K1083" t="s">
        <v>1</v>
      </c>
      <c r="L1083" t="s">
        <v>1</v>
      </c>
      <c r="M1083" t="s">
        <v>1</v>
      </c>
      <c r="N1083" t="s">
        <v>1</v>
      </c>
      <c r="O1083" t="s">
        <v>1</v>
      </c>
      <c r="P1083" t="s">
        <v>1</v>
      </c>
      <c r="Q1083" t="s">
        <v>1</v>
      </c>
      <c r="R1083" t="s">
        <v>1</v>
      </c>
      <c r="S1083" t="s">
        <v>1</v>
      </c>
      <c r="T1083" t="s">
        <v>1</v>
      </c>
      <c r="U1083" t="s">
        <v>1</v>
      </c>
      <c r="V1083" t="s">
        <v>1</v>
      </c>
      <c r="W1083" t="s">
        <v>1</v>
      </c>
      <c r="X1083" t="s">
        <v>1</v>
      </c>
      <c r="Y1083" t="s">
        <v>1</v>
      </c>
      <c r="Z1083" t="s">
        <v>1</v>
      </c>
      <c r="AA1083" t="s">
        <v>1</v>
      </c>
      <c r="AB1083" t="s">
        <v>1</v>
      </c>
      <c r="AC1083" t="s">
        <v>1</v>
      </c>
      <c r="AD1083" t="s">
        <v>1</v>
      </c>
      <c r="AE1083" t="s">
        <v>1</v>
      </c>
      <c r="AF1083" t="s">
        <v>1</v>
      </c>
      <c r="AG1083" t="s">
        <v>1</v>
      </c>
      <c r="AH1083">
        <v>0.20799999999999999</v>
      </c>
      <c r="AI1083">
        <v>-0.59850000000000003</v>
      </c>
      <c r="AJ1083">
        <v>-0.1885</v>
      </c>
      <c r="AK1083">
        <v>-0.66259999999999997</v>
      </c>
      <c r="AL1083">
        <v>-0.38679999999999998</v>
      </c>
      <c r="AM1083">
        <v>0.63639999999999997</v>
      </c>
      <c r="AN1083">
        <v>0.66120000000000001</v>
      </c>
      <c r="AO1083">
        <v>0.80649999999999999</v>
      </c>
      <c r="AP1083">
        <v>0.91439999999999999</v>
      </c>
      <c r="AQ1083">
        <v>0.75700000000000001</v>
      </c>
      <c r="AR1083">
        <v>0.76170000000000004</v>
      </c>
      <c r="AS1083">
        <v>0.82869999999999999</v>
      </c>
      <c r="AT1083">
        <v>0.60829999999999995</v>
      </c>
      <c r="AU1083">
        <v>0.63160000000000005</v>
      </c>
      <c r="AV1083">
        <v>0.68189999999999995</v>
      </c>
      <c r="AW1083">
        <v>-0.61909999999999998</v>
      </c>
      <c r="AX1083">
        <v>-1.3962000000000001</v>
      </c>
      <c r="AY1083">
        <v>-1.4283999999999999</v>
      </c>
      <c r="AZ1083">
        <v>-3.4832999999999998</v>
      </c>
      <c r="BA1083">
        <v>-5.0042</v>
      </c>
      <c r="BB1083">
        <v>-4.9429999999999996</v>
      </c>
      <c r="BC1083">
        <v>-3.6566000000000001</v>
      </c>
      <c r="BD1083">
        <v>-1.7121</v>
      </c>
      <c r="BE1083">
        <v>1.1408</v>
      </c>
      <c r="BF1083">
        <v>3.7330999999999999</v>
      </c>
      <c r="BG1083">
        <v>4.7725</v>
      </c>
      <c r="BH1083">
        <v>3.8626</v>
      </c>
      <c r="BI1083">
        <v>2.0503999999999998</v>
      </c>
    </row>
    <row r="1084" spans="1:61" hidden="1">
      <c r="A1084" t="s">
        <v>1319</v>
      </c>
      <c r="B1084" t="s">
        <v>32</v>
      </c>
      <c r="C1084" t="s">
        <v>1042</v>
      </c>
      <c r="D1084" t="s">
        <v>1303</v>
      </c>
      <c r="E1084" t="s">
        <v>1044</v>
      </c>
      <c r="F1084" t="s">
        <v>1</v>
      </c>
      <c r="G1084" t="s">
        <v>1</v>
      </c>
      <c r="H1084" t="s">
        <v>1</v>
      </c>
      <c r="I1084" t="s">
        <v>1</v>
      </c>
      <c r="J1084" t="s">
        <v>1</v>
      </c>
      <c r="K1084" t="s">
        <v>1</v>
      </c>
      <c r="L1084" t="s">
        <v>1</v>
      </c>
      <c r="M1084" t="s">
        <v>1</v>
      </c>
      <c r="N1084" t="s">
        <v>1</v>
      </c>
      <c r="O1084" t="s">
        <v>1</v>
      </c>
      <c r="P1084" t="s">
        <v>1</v>
      </c>
      <c r="Q1084" t="s">
        <v>1</v>
      </c>
      <c r="R1084" t="s">
        <v>1</v>
      </c>
      <c r="S1084" t="s">
        <v>1</v>
      </c>
      <c r="T1084" t="s">
        <v>1</v>
      </c>
      <c r="U1084" t="s">
        <v>1</v>
      </c>
      <c r="V1084" t="s">
        <v>1</v>
      </c>
      <c r="W1084" t="s">
        <v>1</v>
      </c>
      <c r="X1084" t="s">
        <v>1</v>
      </c>
      <c r="Y1084" t="s">
        <v>1</v>
      </c>
      <c r="Z1084" t="s">
        <v>1</v>
      </c>
      <c r="AA1084" t="s">
        <v>1</v>
      </c>
      <c r="AB1084" t="s">
        <v>1</v>
      </c>
      <c r="AC1084" t="s">
        <v>1</v>
      </c>
      <c r="AD1084" t="s">
        <v>1</v>
      </c>
      <c r="AE1084" t="s">
        <v>1</v>
      </c>
      <c r="AF1084" t="s">
        <v>1</v>
      </c>
      <c r="AG1084" t="s">
        <v>1</v>
      </c>
      <c r="AH1084" t="s">
        <v>1</v>
      </c>
      <c r="AI1084" t="s">
        <v>1</v>
      </c>
      <c r="AJ1084" t="s">
        <v>1</v>
      </c>
      <c r="AK1084" t="s">
        <v>1</v>
      </c>
      <c r="AL1084" t="s">
        <v>1</v>
      </c>
      <c r="AM1084" t="s">
        <v>1</v>
      </c>
      <c r="AN1084" t="s">
        <v>1</v>
      </c>
      <c r="AO1084">
        <v>0.97740000000000005</v>
      </c>
      <c r="AP1084">
        <v>1.2479</v>
      </c>
      <c r="AQ1084">
        <v>1.0347999999999999</v>
      </c>
      <c r="AR1084">
        <v>0.68130000000000002</v>
      </c>
      <c r="AS1084">
        <v>0.26140000000000002</v>
      </c>
      <c r="AT1084">
        <v>-0.25869999999999999</v>
      </c>
      <c r="AU1084">
        <v>-0.4269</v>
      </c>
      <c r="AV1084">
        <v>-0.1416</v>
      </c>
      <c r="AW1084">
        <v>-0.1391</v>
      </c>
      <c r="AX1084">
        <v>-0.35139999999999999</v>
      </c>
      <c r="AY1084">
        <v>-0.88280000000000003</v>
      </c>
      <c r="AZ1084">
        <v>-1.8494999999999999</v>
      </c>
      <c r="BA1084">
        <v>-2.7614999999999998</v>
      </c>
      <c r="BB1084">
        <v>-2.6172</v>
      </c>
      <c r="BC1084">
        <v>-0.29609999999999997</v>
      </c>
      <c r="BD1084">
        <v>6.7199999999999996E-2</v>
      </c>
      <c r="BE1084">
        <v>0.24579999999999999</v>
      </c>
      <c r="BF1084">
        <v>1.2179</v>
      </c>
      <c r="BG1084">
        <v>2.0215000000000001</v>
      </c>
      <c r="BH1084">
        <v>1.8182</v>
      </c>
      <c r="BI1084">
        <v>1.3062</v>
      </c>
    </row>
    <row r="1085" spans="1:61" hidden="1">
      <c r="A1085" t="s">
        <v>1320</v>
      </c>
      <c r="B1085" t="s">
        <v>33</v>
      </c>
      <c r="C1085" t="s">
        <v>1042</v>
      </c>
      <c r="D1085" t="s">
        <v>1303</v>
      </c>
      <c r="E1085" t="s">
        <v>1044</v>
      </c>
      <c r="F1085" t="s">
        <v>1</v>
      </c>
      <c r="G1085" t="s">
        <v>1</v>
      </c>
      <c r="H1085" t="s">
        <v>1</v>
      </c>
      <c r="I1085" t="s">
        <v>1</v>
      </c>
      <c r="J1085" t="s">
        <v>1</v>
      </c>
      <c r="K1085" t="s">
        <v>1</v>
      </c>
      <c r="L1085" t="s">
        <v>1</v>
      </c>
      <c r="M1085" t="s">
        <v>1</v>
      </c>
      <c r="N1085" t="s">
        <v>1</v>
      </c>
      <c r="O1085" t="s">
        <v>1</v>
      </c>
      <c r="P1085" t="s">
        <v>1</v>
      </c>
      <c r="Q1085" t="s">
        <v>1</v>
      </c>
      <c r="R1085" t="s">
        <v>1</v>
      </c>
      <c r="S1085" t="s">
        <v>1</v>
      </c>
      <c r="T1085" t="s">
        <v>1</v>
      </c>
      <c r="U1085" t="s">
        <v>1</v>
      </c>
      <c r="V1085" t="s">
        <v>1</v>
      </c>
      <c r="W1085" t="s">
        <v>1</v>
      </c>
      <c r="X1085">
        <v>-0.42180000000000001</v>
      </c>
      <c r="Y1085">
        <v>-0.76090000000000002</v>
      </c>
      <c r="Z1085">
        <v>-0.4088</v>
      </c>
      <c r="AA1085">
        <v>0.18709999999999999</v>
      </c>
      <c r="AB1085">
        <v>8.2199999999999995E-2</v>
      </c>
      <c r="AC1085">
        <v>0.51180000000000003</v>
      </c>
      <c r="AD1085">
        <v>0.82279999999999998</v>
      </c>
      <c r="AE1085">
        <v>1.0835999999999999</v>
      </c>
      <c r="AF1085">
        <v>1.0331999999999999</v>
      </c>
      <c r="AG1085">
        <v>0.94399999999999995</v>
      </c>
      <c r="AH1085">
        <v>-0.19769999999999999</v>
      </c>
      <c r="AI1085">
        <v>-1.0980000000000001</v>
      </c>
      <c r="AJ1085">
        <v>-1.3216000000000001</v>
      </c>
      <c r="AK1085">
        <v>-0.84970000000000001</v>
      </c>
      <c r="AL1085">
        <v>-0.60580000000000001</v>
      </c>
      <c r="AM1085">
        <v>0.73360000000000003</v>
      </c>
      <c r="AN1085">
        <v>0.5927</v>
      </c>
      <c r="AO1085">
        <v>0.58479999999999999</v>
      </c>
      <c r="AP1085">
        <v>1.1048</v>
      </c>
      <c r="AQ1085">
        <v>1.0831</v>
      </c>
      <c r="AR1085">
        <v>0.47899999999999998</v>
      </c>
      <c r="AS1085">
        <v>-6.1600000000000002E-2</v>
      </c>
      <c r="AT1085">
        <v>-0.80910000000000004</v>
      </c>
      <c r="AU1085">
        <v>-0.83809999999999996</v>
      </c>
      <c r="AV1085">
        <v>-0.22800000000000001</v>
      </c>
      <c r="AW1085">
        <v>0.31459999999999999</v>
      </c>
      <c r="AX1085">
        <v>-0.2031</v>
      </c>
      <c r="AY1085">
        <v>-0.39529999999999998</v>
      </c>
      <c r="AZ1085">
        <v>-1.0777000000000001</v>
      </c>
      <c r="BA1085">
        <v>-1.7702</v>
      </c>
      <c r="BB1085">
        <v>-1.1238999999999999</v>
      </c>
      <c r="BC1085">
        <v>1.3029999999999999</v>
      </c>
      <c r="BD1085">
        <v>0.7409</v>
      </c>
      <c r="BE1085">
        <v>-2.7400000000000001E-2</v>
      </c>
      <c r="BF1085">
        <v>0.39140000000000003</v>
      </c>
      <c r="BG1085">
        <v>0.69479999999999997</v>
      </c>
      <c r="BH1085">
        <v>0.56269999999999998</v>
      </c>
      <c r="BI1085">
        <v>0.156</v>
      </c>
    </row>
    <row r="1086" spans="1:61" hidden="1">
      <c r="A1086" t="s">
        <v>1321</v>
      </c>
      <c r="B1086" t="s">
        <v>34</v>
      </c>
      <c r="C1086" t="s">
        <v>1042</v>
      </c>
      <c r="D1086" t="s">
        <v>1303</v>
      </c>
      <c r="E1086" t="s">
        <v>1044</v>
      </c>
      <c r="F1086" t="s">
        <v>1</v>
      </c>
      <c r="G1086" t="s">
        <v>1</v>
      </c>
      <c r="H1086" t="s">
        <v>1</v>
      </c>
      <c r="I1086" t="s">
        <v>1</v>
      </c>
      <c r="J1086" t="s">
        <v>1</v>
      </c>
      <c r="K1086" t="s">
        <v>1</v>
      </c>
      <c r="L1086" t="s">
        <v>1</v>
      </c>
      <c r="M1086" t="s">
        <v>1</v>
      </c>
      <c r="N1086" t="s">
        <v>1</v>
      </c>
      <c r="O1086" t="s">
        <v>1</v>
      </c>
      <c r="P1086" t="s">
        <v>1</v>
      </c>
      <c r="Q1086" t="s">
        <v>1</v>
      </c>
      <c r="R1086" t="s">
        <v>1</v>
      </c>
      <c r="S1086" t="s">
        <v>1</v>
      </c>
      <c r="T1086" t="s">
        <v>1</v>
      </c>
      <c r="U1086" t="s">
        <v>1</v>
      </c>
      <c r="V1086" t="s">
        <v>1</v>
      </c>
      <c r="W1086" t="s">
        <v>1</v>
      </c>
      <c r="X1086" t="s">
        <v>1</v>
      </c>
      <c r="Y1086" t="s">
        <v>1</v>
      </c>
      <c r="Z1086" t="s">
        <v>1</v>
      </c>
      <c r="AA1086" t="s">
        <v>1</v>
      </c>
      <c r="AB1086" t="s">
        <v>1</v>
      </c>
      <c r="AC1086" t="s">
        <v>1</v>
      </c>
      <c r="AD1086" t="s">
        <v>1</v>
      </c>
      <c r="AE1086" t="s">
        <v>1</v>
      </c>
      <c r="AF1086" t="s">
        <v>1</v>
      </c>
      <c r="AG1086" t="s">
        <v>1</v>
      </c>
      <c r="AH1086" t="s">
        <v>1</v>
      </c>
      <c r="AI1086" t="s">
        <v>1</v>
      </c>
      <c r="AJ1086" t="s">
        <v>1</v>
      </c>
      <c r="AK1086" t="s">
        <v>1</v>
      </c>
      <c r="AL1086" t="s">
        <v>1</v>
      </c>
      <c r="AM1086" t="s">
        <v>1</v>
      </c>
      <c r="AN1086" t="s">
        <v>1</v>
      </c>
      <c r="AO1086" t="s">
        <v>1</v>
      </c>
      <c r="AP1086" t="s">
        <v>1</v>
      </c>
      <c r="AQ1086" t="s">
        <v>1</v>
      </c>
      <c r="AR1086" t="s">
        <v>1</v>
      </c>
      <c r="AS1086" t="s">
        <v>1</v>
      </c>
      <c r="AT1086" t="s">
        <v>1</v>
      </c>
      <c r="AU1086">
        <v>1.6003000000000001</v>
      </c>
      <c r="AV1086">
        <v>1.044</v>
      </c>
      <c r="AW1086">
        <v>0.19400000000000001</v>
      </c>
      <c r="AX1086">
        <v>-0.2402</v>
      </c>
      <c r="AY1086">
        <v>-0.92359999999999998</v>
      </c>
      <c r="AZ1086">
        <v>-2.1509999999999998</v>
      </c>
      <c r="BA1086">
        <v>-3.7534000000000001</v>
      </c>
      <c r="BB1086">
        <v>-4.2516999999999996</v>
      </c>
      <c r="BC1086">
        <v>-0.50560000000000005</v>
      </c>
      <c r="BD1086">
        <v>0.58009999999999995</v>
      </c>
      <c r="BE1086">
        <v>0.56559999999999999</v>
      </c>
      <c r="BF1086">
        <v>1.2141</v>
      </c>
      <c r="BG1086">
        <v>1.4280999999999999</v>
      </c>
      <c r="BH1086">
        <v>1.4746999999999999</v>
      </c>
      <c r="BI1086">
        <v>0.95309999999999995</v>
      </c>
    </row>
    <row r="1087" spans="1:61" hidden="1">
      <c r="A1087" t="s">
        <v>1322</v>
      </c>
      <c r="B1087" t="s">
        <v>35</v>
      </c>
      <c r="C1087" t="s">
        <v>1042</v>
      </c>
      <c r="D1087" t="s">
        <v>1303</v>
      </c>
      <c r="E1087" t="s">
        <v>1044</v>
      </c>
      <c r="F1087" t="s">
        <v>1</v>
      </c>
      <c r="G1087" t="s">
        <v>1</v>
      </c>
      <c r="H1087" t="s">
        <v>1</v>
      </c>
      <c r="I1087" t="s">
        <v>1</v>
      </c>
      <c r="J1087" t="s">
        <v>1</v>
      </c>
      <c r="K1087" t="s">
        <v>1</v>
      </c>
      <c r="L1087" t="s">
        <v>1</v>
      </c>
      <c r="M1087" t="s">
        <v>1</v>
      </c>
      <c r="N1087" t="s">
        <v>1</v>
      </c>
      <c r="O1087" t="s">
        <v>1</v>
      </c>
      <c r="P1087" t="s">
        <v>1</v>
      </c>
      <c r="Q1087" t="s">
        <v>1</v>
      </c>
      <c r="R1087" t="s">
        <v>1</v>
      </c>
      <c r="S1087" t="s">
        <v>1</v>
      </c>
      <c r="T1087" t="s">
        <v>1</v>
      </c>
      <c r="U1087" t="s">
        <v>1</v>
      </c>
      <c r="V1087" t="s">
        <v>1</v>
      </c>
      <c r="W1087" t="s">
        <v>1</v>
      </c>
      <c r="X1087" t="s">
        <v>1</v>
      </c>
      <c r="Y1087" t="s">
        <v>1</v>
      </c>
      <c r="Z1087">
        <v>-0.92449999999999999</v>
      </c>
      <c r="AA1087">
        <v>-0.3261</v>
      </c>
      <c r="AB1087">
        <v>0.45329999999999998</v>
      </c>
      <c r="AC1087">
        <v>0.9657</v>
      </c>
      <c r="AD1087">
        <v>0.70540000000000003</v>
      </c>
      <c r="AE1087">
        <v>0.60780000000000001</v>
      </c>
      <c r="AF1087">
        <v>0.47789999999999999</v>
      </c>
      <c r="AG1087">
        <v>0.21360000000000001</v>
      </c>
      <c r="AH1087">
        <v>-0.45090000000000002</v>
      </c>
      <c r="AI1087">
        <v>-0.87890000000000001</v>
      </c>
      <c r="AJ1087">
        <v>-0.84519999999999995</v>
      </c>
      <c r="AK1087">
        <v>-0.66700000000000004</v>
      </c>
      <c r="AL1087">
        <v>-0.25990000000000002</v>
      </c>
      <c r="AM1087">
        <v>0.80559999999999998</v>
      </c>
      <c r="AN1087">
        <v>0.63549999999999995</v>
      </c>
      <c r="AO1087">
        <v>0.17979999999999999</v>
      </c>
      <c r="AP1087">
        <v>0.40100000000000002</v>
      </c>
      <c r="AQ1087">
        <v>0.33800000000000002</v>
      </c>
      <c r="AR1087">
        <v>0.41420000000000001</v>
      </c>
      <c r="AS1087">
        <v>0.47649999999999998</v>
      </c>
      <c r="AT1087">
        <v>-0.3236</v>
      </c>
      <c r="AU1087">
        <v>-0.66110000000000002</v>
      </c>
      <c r="AV1087">
        <v>-0.26229999999999998</v>
      </c>
      <c r="AW1087">
        <v>0.29330000000000001</v>
      </c>
      <c r="AX1087">
        <v>-0.14280000000000001</v>
      </c>
      <c r="AY1087">
        <v>-0.29099999999999998</v>
      </c>
      <c r="AZ1087">
        <v>-1.2048000000000001</v>
      </c>
      <c r="BA1087">
        <v>-2.0004</v>
      </c>
      <c r="BB1087">
        <v>-1.4403999999999999</v>
      </c>
      <c r="BC1087">
        <v>1.2816000000000001</v>
      </c>
      <c r="BD1087">
        <v>0.2278</v>
      </c>
      <c r="BE1087">
        <v>-0.23619999999999999</v>
      </c>
      <c r="BF1087">
        <v>0.72750000000000004</v>
      </c>
      <c r="BG1087">
        <v>1.4315</v>
      </c>
      <c r="BH1087">
        <v>0.9607</v>
      </c>
      <c r="BI1087">
        <v>0.19589999999999999</v>
      </c>
    </row>
    <row r="1088" spans="1:61" hidden="1">
      <c r="A1088" t="s">
        <v>1323</v>
      </c>
      <c r="B1088" t="s">
        <v>36</v>
      </c>
      <c r="C1088" t="s">
        <v>1042</v>
      </c>
      <c r="D1088" t="s">
        <v>1303</v>
      </c>
      <c r="E1088" t="s">
        <v>1044</v>
      </c>
      <c r="F1088" t="s">
        <v>1</v>
      </c>
      <c r="G1088" t="s">
        <v>1</v>
      </c>
      <c r="H1088" t="s">
        <v>1</v>
      </c>
      <c r="I1088" t="s">
        <v>1</v>
      </c>
      <c r="J1088" t="s">
        <v>1</v>
      </c>
      <c r="K1088" t="s">
        <v>1</v>
      </c>
      <c r="L1088" t="s">
        <v>1</v>
      </c>
      <c r="M1088" t="s">
        <v>1</v>
      </c>
      <c r="N1088" t="s">
        <v>1</v>
      </c>
      <c r="O1088" t="s">
        <v>1</v>
      </c>
      <c r="P1088" t="s">
        <v>1</v>
      </c>
      <c r="Q1088" t="s">
        <v>1</v>
      </c>
      <c r="R1088" t="s">
        <v>1</v>
      </c>
      <c r="S1088" t="s">
        <v>1</v>
      </c>
      <c r="T1088" t="s">
        <v>1</v>
      </c>
      <c r="U1088" t="s">
        <v>1</v>
      </c>
      <c r="V1088" t="s">
        <v>1</v>
      </c>
      <c r="W1088" t="s">
        <v>1</v>
      </c>
      <c r="X1088" t="s">
        <v>1</v>
      </c>
      <c r="Y1088" t="s">
        <v>1</v>
      </c>
      <c r="Z1088" t="s">
        <v>1</v>
      </c>
      <c r="AA1088" t="s">
        <v>1</v>
      </c>
      <c r="AB1088" t="s">
        <v>1</v>
      </c>
      <c r="AC1088" t="s">
        <v>1</v>
      </c>
      <c r="AD1088" t="s">
        <v>1</v>
      </c>
      <c r="AE1088" t="s">
        <v>1</v>
      </c>
      <c r="AF1088" t="s">
        <v>1</v>
      </c>
      <c r="AG1088" t="s">
        <v>1</v>
      </c>
      <c r="AH1088" t="s">
        <v>1</v>
      </c>
      <c r="AI1088" t="s">
        <v>1</v>
      </c>
      <c r="AJ1088" t="s">
        <v>1</v>
      </c>
      <c r="AK1088" t="s">
        <v>1</v>
      </c>
      <c r="AL1088" t="s">
        <v>1</v>
      </c>
      <c r="AM1088" t="s">
        <v>1</v>
      </c>
      <c r="AN1088" t="s">
        <v>1</v>
      </c>
      <c r="AO1088">
        <v>-0.3221</v>
      </c>
      <c r="AP1088">
        <v>0.28199999999999997</v>
      </c>
      <c r="AQ1088">
        <v>0.77180000000000004</v>
      </c>
      <c r="AR1088">
        <v>0.47639999999999999</v>
      </c>
      <c r="AS1088">
        <v>0.21829999999999999</v>
      </c>
      <c r="AT1088">
        <v>-0.1176</v>
      </c>
      <c r="AU1088">
        <v>-0.26540000000000002</v>
      </c>
      <c r="AV1088">
        <v>0.40989999999999999</v>
      </c>
      <c r="AW1088">
        <v>1.1132</v>
      </c>
      <c r="AX1088">
        <v>0.69879999999999998</v>
      </c>
      <c r="AY1088">
        <v>0.31580000000000003</v>
      </c>
      <c r="AZ1088">
        <v>-0.3574</v>
      </c>
      <c r="BA1088">
        <v>-1.6861999999999999</v>
      </c>
      <c r="BB1088">
        <v>-2.6206</v>
      </c>
      <c r="BC1088">
        <v>-1.2822</v>
      </c>
      <c r="BD1088">
        <v>-1.7149000000000001</v>
      </c>
      <c r="BE1088">
        <v>-2.0036</v>
      </c>
      <c r="BF1088">
        <v>-1.1620999999999999</v>
      </c>
      <c r="BG1088">
        <v>0.90800000000000003</v>
      </c>
      <c r="BH1088">
        <v>2.5364</v>
      </c>
      <c r="BI1088">
        <v>1.5893999999999999</v>
      </c>
    </row>
    <row r="1089" spans="1:61" hidden="1">
      <c r="A1089" t="s">
        <v>1324</v>
      </c>
      <c r="B1089" t="s">
        <v>37</v>
      </c>
      <c r="C1089" t="s">
        <v>1042</v>
      </c>
      <c r="D1089" t="s">
        <v>1303</v>
      </c>
      <c r="E1089" t="s">
        <v>1044</v>
      </c>
      <c r="F1089" t="s">
        <v>1</v>
      </c>
      <c r="G1089" t="s">
        <v>1</v>
      </c>
      <c r="H1089" t="s">
        <v>1</v>
      </c>
      <c r="I1089" t="s">
        <v>1</v>
      </c>
      <c r="J1089" t="s">
        <v>1</v>
      </c>
      <c r="K1089" t="s">
        <v>1</v>
      </c>
      <c r="L1089" t="s">
        <v>1</v>
      </c>
      <c r="M1089" t="s">
        <v>1</v>
      </c>
      <c r="N1089" t="s">
        <v>1</v>
      </c>
      <c r="O1089" t="s">
        <v>1</v>
      </c>
      <c r="P1089" t="s">
        <v>1</v>
      </c>
      <c r="Q1089" t="s">
        <v>1</v>
      </c>
      <c r="R1089" t="s">
        <v>1</v>
      </c>
      <c r="S1089" t="s">
        <v>1</v>
      </c>
      <c r="T1089" t="s">
        <v>1</v>
      </c>
      <c r="U1089" t="s">
        <v>1</v>
      </c>
      <c r="V1089" t="s">
        <v>1</v>
      </c>
      <c r="W1089" t="s">
        <v>1</v>
      </c>
      <c r="X1089" t="s">
        <v>1</v>
      </c>
      <c r="Y1089" t="s">
        <v>1</v>
      </c>
      <c r="Z1089" t="s">
        <v>1</v>
      </c>
      <c r="AA1089" t="s">
        <v>1</v>
      </c>
      <c r="AB1089" t="s">
        <v>1</v>
      </c>
      <c r="AC1089" t="s">
        <v>1</v>
      </c>
      <c r="AD1089" t="s">
        <v>1</v>
      </c>
      <c r="AE1089" t="s">
        <v>1</v>
      </c>
      <c r="AF1089" t="s">
        <v>1</v>
      </c>
      <c r="AG1089" t="s">
        <v>1</v>
      </c>
      <c r="AH1089" t="s">
        <v>1</v>
      </c>
      <c r="AI1089" t="s">
        <v>1</v>
      </c>
      <c r="AJ1089" t="s">
        <v>1</v>
      </c>
      <c r="AK1089" t="s">
        <v>1</v>
      </c>
      <c r="AL1089" t="s">
        <v>1</v>
      </c>
      <c r="AM1089" t="s">
        <v>1</v>
      </c>
      <c r="AN1089" t="s">
        <v>1</v>
      </c>
      <c r="AO1089">
        <v>-0.2616</v>
      </c>
      <c r="AP1089">
        <v>0.60860000000000003</v>
      </c>
      <c r="AQ1089">
        <v>-0.34739999999999999</v>
      </c>
      <c r="AR1089">
        <v>-1.5699999999999999E-2</v>
      </c>
      <c r="AS1089">
        <v>1.3334999999999999</v>
      </c>
      <c r="AT1089">
        <v>1.5959000000000001</v>
      </c>
      <c r="AU1089">
        <v>1.5731999999999999</v>
      </c>
      <c r="AV1089">
        <v>1.3194999999999999</v>
      </c>
      <c r="AW1089">
        <v>0.77310000000000001</v>
      </c>
      <c r="AX1089">
        <v>-0.38159999999999999</v>
      </c>
      <c r="AY1089">
        <v>-2.3058000000000001</v>
      </c>
      <c r="AZ1089">
        <v>-5.0179999999999998</v>
      </c>
      <c r="BA1089">
        <v>-7.8765000000000001</v>
      </c>
      <c r="BB1089">
        <v>-5.3470000000000004</v>
      </c>
      <c r="BC1089">
        <v>3.4628000000000001</v>
      </c>
      <c r="BD1089">
        <v>4.5099</v>
      </c>
      <c r="BE1089">
        <v>3.1419999999999999</v>
      </c>
      <c r="BF1089">
        <v>1.7436</v>
      </c>
      <c r="BG1089">
        <v>0.71109999999999995</v>
      </c>
      <c r="BH1089">
        <v>-0.22670000000000001</v>
      </c>
      <c r="BI1089">
        <v>-1.3687</v>
      </c>
    </row>
    <row r="1090" spans="1:61" hidden="1">
      <c r="A1090" t="s">
        <v>1325</v>
      </c>
      <c r="B1090" t="s">
        <v>38</v>
      </c>
      <c r="C1090" t="s">
        <v>1042</v>
      </c>
      <c r="D1090" t="s">
        <v>1303</v>
      </c>
      <c r="E1090" t="s">
        <v>1044</v>
      </c>
      <c r="F1090" t="s">
        <v>1</v>
      </c>
      <c r="G1090" t="s">
        <v>1</v>
      </c>
      <c r="H1090" t="s">
        <v>1</v>
      </c>
      <c r="I1090" t="s">
        <v>1</v>
      </c>
      <c r="J1090" t="s">
        <v>1</v>
      </c>
      <c r="K1090" t="s">
        <v>1</v>
      </c>
      <c r="L1090" t="s">
        <v>1</v>
      </c>
      <c r="M1090" t="s">
        <v>1</v>
      </c>
      <c r="N1090" t="s">
        <v>1</v>
      </c>
      <c r="O1090" t="s">
        <v>1</v>
      </c>
      <c r="P1090" t="s">
        <v>1</v>
      </c>
      <c r="Q1090" t="s">
        <v>1</v>
      </c>
      <c r="R1090" t="s">
        <v>1</v>
      </c>
      <c r="S1090" t="s">
        <v>1</v>
      </c>
      <c r="T1090" t="s">
        <v>1</v>
      </c>
      <c r="U1090" t="s">
        <v>1</v>
      </c>
      <c r="V1090" t="s">
        <v>1</v>
      </c>
      <c r="W1090" t="s">
        <v>1</v>
      </c>
      <c r="X1090" t="s">
        <v>1</v>
      </c>
      <c r="Y1090" t="s">
        <v>1</v>
      </c>
      <c r="Z1090" t="s">
        <v>1</v>
      </c>
      <c r="AA1090" t="s">
        <v>1</v>
      </c>
      <c r="AB1090" t="s">
        <v>1</v>
      </c>
      <c r="AC1090" t="s">
        <v>1</v>
      </c>
      <c r="AD1090" t="s">
        <v>1</v>
      </c>
      <c r="AE1090" t="s">
        <v>1</v>
      </c>
      <c r="AF1090" t="s">
        <v>1</v>
      </c>
      <c r="AG1090" t="s">
        <v>1</v>
      </c>
      <c r="AH1090" t="s">
        <v>1</v>
      </c>
      <c r="AI1090" t="s">
        <v>1</v>
      </c>
      <c r="AJ1090" t="s">
        <v>1</v>
      </c>
      <c r="AK1090" t="s">
        <v>1</v>
      </c>
      <c r="AL1090" t="s">
        <v>1</v>
      </c>
      <c r="AM1090" t="s">
        <v>1</v>
      </c>
      <c r="AN1090" t="s">
        <v>1</v>
      </c>
      <c r="AO1090">
        <v>-6.1000000000000004E-3</v>
      </c>
      <c r="AP1090">
        <v>0.18609999999999999</v>
      </c>
      <c r="AQ1090">
        <v>-0.55940000000000001</v>
      </c>
      <c r="AR1090">
        <v>-1.2309000000000001</v>
      </c>
      <c r="AS1090">
        <v>1.3121</v>
      </c>
      <c r="AT1090">
        <v>1.9447000000000001</v>
      </c>
      <c r="AU1090">
        <v>1.8712</v>
      </c>
      <c r="AV1090">
        <v>1.5784</v>
      </c>
      <c r="AW1090">
        <v>6.7100000000000007E-2</v>
      </c>
      <c r="AX1090">
        <v>-0.56320000000000003</v>
      </c>
      <c r="AY1090">
        <v>-1.5119</v>
      </c>
      <c r="AZ1090">
        <v>-2.7027000000000001</v>
      </c>
      <c r="BA1090">
        <v>-4.9638</v>
      </c>
      <c r="BB1090">
        <v>-4.7866999999999997</v>
      </c>
      <c r="BC1090">
        <v>2.5329999999999999</v>
      </c>
      <c r="BD1090">
        <v>2.8283</v>
      </c>
      <c r="BE1090">
        <v>1.5347999999999999</v>
      </c>
      <c r="BF1090">
        <v>1.0059</v>
      </c>
      <c r="BG1090">
        <v>0.59019999999999995</v>
      </c>
      <c r="BH1090">
        <v>0.114</v>
      </c>
      <c r="BI1090">
        <v>-0.55110000000000003</v>
      </c>
    </row>
    <row r="1091" spans="1:61" hidden="1">
      <c r="A1091" t="s">
        <v>1326</v>
      </c>
      <c r="B1091" t="s">
        <v>39</v>
      </c>
      <c r="C1091" t="s">
        <v>1042</v>
      </c>
      <c r="D1091" t="s">
        <v>1303</v>
      </c>
      <c r="E1091" t="s">
        <v>1044</v>
      </c>
      <c r="F1091" t="s">
        <v>1</v>
      </c>
      <c r="G1091" t="s">
        <v>1</v>
      </c>
      <c r="H1091" t="s">
        <v>1</v>
      </c>
      <c r="I1091" t="s">
        <v>1</v>
      </c>
      <c r="J1091" t="s">
        <v>1</v>
      </c>
      <c r="K1091" t="s">
        <v>1</v>
      </c>
      <c r="L1091" t="s">
        <v>1</v>
      </c>
      <c r="M1091" t="s">
        <v>1</v>
      </c>
      <c r="N1091" t="s">
        <v>1</v>
      </c>
      <c r="O1091" t="s">
        <v>1</v>
      </c>
      <c r="P1091" t="s">
        <v>1</v>
      </c>
      <c r="Q1091" t="s">
        <v>1</v>
      </c>
      <c r="R1091" t="s">
        <v>1</v>
      </c>
      <c r="S1091" t="s">
        <v>1</v>
      </c>
      <c r="T1091" t="s">
        <v>1</v>
      </c>
      <c r="U1091" t="s">
        <v>1</v>
      </c>
      <c r="V1091" t="s">
        <v>1</v>
      </c>
      <c r="W1091" t="s">
        <v>1</v>
      </c>
      <c r="X1091" t="s">
        <v>1</v>
      </c>
      <c r="Y1091" t="s">
        <v>1</v>
      </c>
      <c r="Z1091" t="s">
        <v>1</v>
      </c>
      <c r="AA1091" t="s">
        <v>1</v>
      </c>
      <c r="AB1091" t="s">
        <v>1</v>
      </c>
      <c r="AC1091" t="s">
        <v>1</v>
      </c>
      <c r="AD1091" t="s">
        <v>1</v>
      </c>
      <c r="AE1091" t="s">
        <v>1</v>
      </c>
      <c r="AF1091" t="s">
        <v>1</v>
      </c>
      <c r="AG1091" t="s">
        <v>1</v>
      </c>
      <c r="AH1091" t="s">
        <v>1</v>
      </c>
      <c r="AI1091" t="s">
        <v>1</v>
      </c>
      <c r="AJ1091">
        <v>-1.3144</v>
      </c>
      <c r="AK1091">
        <v>-2.3738000000000001</v>
      </c>
      <c r="AL1091">
        <v>-1.1519999999999999</v>
      </c>
      <c r="AM1091">
        <v>-0.80700000000000005</v>
      </c>
      <c r="AN1091">
        <v>-0.38080000000000003</v>
      </c>
      <c r="AO1091">
        <v>0.84870000000000001</v>
      </c>
      <c r="AP1091">
        <v>2.0457999999999998</v>
      </c>
      <c r="AQ1091">
        <v>1.774</v>
      </c>
      <c r="AR1091">
        <v>1.2003999999999999</v>
      </c>
      <c r="AS1091">
        <v>-2.2100000000000002E-2</v>
      </c>
      <c r="AT1091">
        <v>-1.2362</v>
      </c>
      <c r="AU1091">
        <v>-0.65129999999999999</v>
      </c>
      <c r="AV1091">
        <v>-0.54320000000000002</v>
      </c>
      <c r="AW1091">
        <v>0.4844</v>
      </c>
      <c r="AX1091">
        <v>0.2097</v>
      </c>
      <c r="AY1091">
        <v>-0.59740000000000004</v>
      </c>
      <c r="AZ1091">
        <v>-1.4563999999999999</v>
      </c>
      <c r="BA1091">
        <v>-3.2624</v>
      </c>
      <c r="BB1091">
        <v>-1.9205000000000001</v>
      </c>
      <c r="BC1091">
        <v>1.4318</v>
      </c>
      <c r="BD1091">
        <v>0.79590000000000005</v>
      </c>
      <c r="BE1091">
        <v>0.61229999999999996</v>
      </c>
      <c r="BF1091">
        <v>1.3046</v>
      </c>
      <c r="BG1091">
        <v>1.0047999999999999</v>
      </c>
      <c r="BH1091">
        <v>0.52100000000000002</v>
      </c>
      <c r="BI1091">
        <v>-3.2000000000000002E-3</v>
      </c>
    </row>
    <row r="1092" spans="1:61" hidden="1">
      <c r="A1092" t="s">
        <v>1327</v>
      </c>
      <c r="B1092" t="s">
        <v>40</v>
      </c>
      <c r="C1092" t="s">
        <v>1042</v>
      </c>
      <c r="D1092" t="s">
        <v>1303</v>
      </c>
      <c r="E1092" t="s">
        <v>1044</v>
      </c>
      <c r="F1092" t="s">
        <v>1</v>
      </c>
      <c r="G1092" t="s">
        <v>1</v>
      </c>
      <c r="H1092" t="s">
        <v>1</v>
      </c>
      <c r="I1092" t="s">
        <v>1</v>
      </c>
      <c r="J1092" t="s">
        <v>1</v>
      </c>
      <c r="K1092" t="s">
        <v>1</v>
      </c>
      <c r="L1092" t="s">
        <v>1</v>
      </c>
      <c r="M1092" t="s">
        <v>1</v>
      </c>
      <c r="N1092" t="s">
        <v>1</v>
      </c>
      <c r="O1092" t="s">
        <v>1</v>
      </c>
      <c r="P1092" t="s">
        <v>1</v>
      </c>
      <c r="Q1092" t="s">
        <v>1</v>
      </c>
      <c r="R1092" t="s">
        <v>1</v>
      </c>
      <c r="S1092" t="s">
        <v>1</v>
      </c>
      <c r="T1092" t="s">
        <v>1</v>
      </c>
      <c r="U1092" t="s">
        <v>1</v>
      </c>
      <c r="V1092" t="s">
        <v>1</v>
      </c>
      <c r="W1092" t="s">
        <v>1</v>
      </c>
      <c r="X1092" t="s">
        <v>1</v>
      </c>
      <c r="Y1092" t="s">
        <v>1</v>
      </c>
      <c r="Z1092" t="s">
        <v>1</v>
      </c>
      <c r="AA1092" t="s">
        <v>1</v>
      </c>
      <c r="AB1092" t="s">
        <v>1</v>
      </c>
      <c r="AC1092" t="s">
        <v>1</v>
      </c>
      <c r="AD1092" t="s">
        <v>1</v>
      </c>
      <c r="AE1092" t="s">
        <v>1</v>
      </c>
      <c r="AF1092" t="s">
        <v>1</v>
      </c>
      <c r="AG1092" t="s">
        <v>1</v>
      </c>
      <c r="AH1092" t="s">
        <v>1</v>
      </c>
      <c r="AI1092" t="s">
        <v>1</v>
      </c>
      <c r="AJ1092" t="s">
        <v>1</v>
      </c>
      <c r="AK1092" t="s">
        <v>1</v>
      </c>
      <c r="AL1092" t="s">
        <v>1</v>
      </c>
      <c r="AM1092" t="s">
        <v>1</v>
      </c>
      <c r="AN1092" t="s">
        <v>1</v>
      </c>
      <c r="AO1092">
        <v>-0.75690000000000002</v>
      </c>
      <c r="AP1092">
        <v>0.61350000000000005</v>
      </c>
      <c r="AQ1092">
        <v>0.75790000000000002</v>
      </c>
      <c r="AR1092">
        <v>0.60389999999999999</v>
      </c>
      <c r="AS1092">
        <v>0.77700000000000002</v>
      </c>
      <c r="AT1092">
        <v>0.53139999999999998</v>
      </c>
      <c r="AU1092">
        <v>0.63029999999999997</v>
      </c>
      <c r="AV1092">
        <v>4.65E-2</v>
      </c>
      <c r="AW1092">
        <v>-0.33829999999999999</v>
      </c>
      <c r="AX1092">
        <v>-1.3804000000000001</v>
      </c>
      <c r="AY1092">
        <v>-2.2244999999999999</v>
      </c>
      <c r="AZ1092">
        <v>-3.2913999999999999</v>
      </c>
      <c r="BA1092">
        <v>-2.5661</v>
      </c>
      <c r="BB1092">
        <v>-2.4923000000000002</v>
      </c>
      <c r="BC1092">
        <v>1.5791999999999999</v>
      </c>
      <c r="BD1092">
        <v>1.3371999999999999</v>
      </c>
      <c r="BE1092">
        <v>0.81440000000000001</v>
      </c>
      <c r="BF1092">
        <v>1.9690000000000001</v>
      </c>
      <c r="BG1092">
        <v>1.7762</v>
      </c>
      <c r="BH1092">
        <v>1.0665</v>
      </c>
      <c r="BI1092">
        <v>0.52259999999999995</v>
      </c>
    </row>
    <row r="1093" spans="1:61" hidden="1">
      <c r="A1093" t="s">
        <v>1328</v>
      </c>
      <c r="B1093" t="s">
        <v>41</v>
      </c>
      <c r="C1093" t="s">
        <v>1042</v>
      </c>
      <c r="D1093" t="s">
        <v>1303</v>
      </c>
      <c r="E1093" t="s">
        <v>1044</v>
      </c>
      <c r="F1093" t="s">
        <v>1</v>
      </c>
      <c r="G1093" t="s">
        <v>1</v>
      </c>
      <c r="H1093" t="s">
        <v>1</v>
      </c>
      <c r="I1093" t="s">
        <v>1</v>
      </c>
      <c r="J1093" t="s">
        <v>1</v>
      </c>
      <c r="K1093" t="s">
        <v>1</v>
      </c>
      <c r="L1093" t="s">
        <v>1</v>
      </c>
      <c r="M1093" t="s">
        <v>1</v>
      </c>
      <c r="N1093" t="s">
        <v>1</v>
      </c>
      <c r="O1093" t="s">
        <v>1</v>
      </c>
      <c r="P1093" t="s">
        <v>1</v>
      </c>
      <c r="Q1093" t="s">
        <v>1</v>
      </c>
      <c r="R1093" t="s">
        <v>1</v>
      </c>
      <c r="S1093" t="s">
        <v>1</v>
      </c>
      <c r="T1093" t="s">
        <v>1</v>
      </c>
      <c r="U1093" t="s">
        <v>1</v>
      </c>
      <c r="V1093" t="s">
        <v>1</v>
      </c>
      <c r="W1093" t="s">
        <v>1</v>
      </c>
      <c r="X1093" t="s">
        <v>1</v>
      </c>
      <c r="Y1093" t="s">
        <v>1</v>
      </c>
      <c r="Z1093" t="s">
        <v>1</v>
      </c>
      <c r="AA1093" t="s">
        <v>1</v>
      </c>
      <c r="AB1093" t="s">
        <v>1</v>
      </c>
      <c r="AC1093" t="s">
        <v>1</v>
      </c>
      <c r="AD1093" t="s">
        <v>1</v>
      </c>
      <c r="AE1093" t="s">
        <v>1</v>
      </c>
      <c r="AF1093" t="s">
        <v>1</v>
      </c>
      <c r="AG1093" t="s">
        <v>1</v>
      </c>
      <c r="AH1093" t="s">
        <v>1</v>
      </c>
      <c r="AI1093" t="s">
        <v>1</v>
      </c>
      <c r="AJ1093" t="s">
        <v>1</v>
      </c>
      <c r="AK1093" t="s">
        <v>1</v>
      </c>
      <c r="AL1093" t="s">
        <v>1</v>
      </c>
      <c r="AM1093" t="s">
        <v>1</v>
      </c>
      <c r="AN1093" t="s">
        <v>1</v>
      </c>
      <c r="AO1093">
        <v>0.82630000000000003</v>
      </c>
      <c r="AP1093">
        <v>0.62509999999999999</v>
      </c>
      <c r="AQ1093">
        <v>7.5600000000000001E-2</v>
      </c>
      <c r="AR1093">
        <v>-5.8999999999999999E-3</v>
      </c>
      <c r="AS1093">
        <v>-0.33360000000000001</v>
      </c>
      <c r="AT1093">
        <v>-1.4495</v>
      </c>
      <c r="AU1093">
        <v>-0.74570000000000003</v>
      </c>
      <c r="AV1093">
        <v>-0.69599999999999995</v>
      </c>
      <c r="AW1093">
        <v>5.8799999999999998E-2</v>
      </c>
      <c r="AX1093">
        <v>1.1981999999999999</v>
      </c>
      <c r="AY1093">
        <v>0.59250000000000003</v>
      </c>
      <c r="AZ1093">
        <v>0.39369999999999999</v>
      </c>
      <c r="BA1093">
        <v>-0.49580000000000002</v>
      </c>
      <c r="BB1093">
        <v>-1.3507</v>
      </c>
      <c r="BC1093">
        <v>0.83509999999999995</v>
      </c>
      <c r="BD1093">
        <v>-0.14219999999999999</v>
      </c>
      <c r="BE1093">
        <v>-0.02</v>
      </c>
      <c r="BF1093">
        <v>0.51690000000000003</v>
      </c>
      <c r="BG1093">
        <v>0.29320000000000002</v>
      </c>
      <c r="BH1093">
        <v>0.11219999999999999</v>
      </c>
      <c r="BI1093">
        <v>-6.7900000000000002E-2</v>
      </c>
    </row>
    <row r="1094" spans="1:61" hidden="1">
      <c r="A1094" t="s">
        <v>1329</v>
      </c>
      <c r="B1094" t="s">
        <v>42</v>
      </c>
      <c r="C1094" t="s">
        <v>1042</v>
      </c>
      <c r="D1094" t="s">
        <v>1303</v>
      </c>
      <c r="E1094" t="s">
        <v>1044</v>
      </c>
      <c r="F1094" t="s">
        <v>1</v>
      </c>
      <c r="G1094" t="s">
        <v>1</v>
      </c>
      <c r="H1094" t="s">
        <v>1</v>
      </c>
      <c r="I1094" t="s">
        <v>1</v>
      </c>
      <c r="J1094" t="s">
        <v>1</v>
      </c>
      <c r="K1094" t="s">
        <v>1</v>
      </c>
      <c r="L1094" t="s">
        <v>1</v>
      </c>
      <c r="M1094" t="s">
        <v>1</v>
      </c>
      <c r="N1094" t="s">
        <v>1</v>
      </c>
      <c r="O1094">
        <v>-0.2069</v>
      </c>
      <c r="P1094">
        <v>-0.78369999999999995</v>
      </c>
      <c r="Q1094">
        <v>-0.73350000000000004</v>
      </c>
      <c r="R1094">
        <v>-0.45829999999999999</v>
      </c>
      <c r="S1094">
        <v>-1.2204999999999999</v>
      </c>
      <c r="T1094">
        <v>-1.2431000000000001</v>
      </c>
      <c r="U1094">
        <v>0.28820000000000001</v>
      </c>
      <c r="V1094">
        <v>-0.63990000000000002</v>
      </c>
      <c r="W1094">
        <v>-0.72940000000000005</v>
      </c>
      <c r="X1094">
        <v>-1.0953999999999999</v>
      </c>
      <c r="Y1094">
        <v>-1.198</v>
      </c>
      <c r="Z1094">
        <v>-0.99680000000000002</v>
      </c>
      <c r="AA1094">
        <v>0.41249999999999998</v>
      </c>
      <c r="AB1094">
        <v>2.1714000000000002</v>
      </c>
      <c r="AC1094">
        <v>1.9753000000000001</v>
      </c>
      <c r="AD1094">
        <v>1.2076</v>
      </c>
      <c r="AE1094">
        <v>0.89990000000000003</v>
      </c>
      <c r="AF1094">
        <v>0.59589999999999999</v>
      </c>
      <c r="AG1094">
        <v>0.92700000000000005</v>
      </c>
      <c r="AH1094">
        <v>0.44969999999999999</v>
      </c>
      <c r="AI1094">
        <v>-0.4728</v>
      </c>
      <c r="AJ1094">
        <v>-1.2265999999999999</v>
      </c>
      <c r="AK1094">
        <v>-0.92949999999999999</v>
      </c>
      <c r="AL1094">
        <v>-0.18310000000000001</v>
      </c>
      <c r="AM1094">
        <v>0.86950000000000005</v>
      </c>
      <c r="AN1094">
        <v>0.92820000000000003</v>
      </c>
      <c r="AO1094">
        <v>0.91259999999999997</v>
      </c>
      <c r="AP1094">
        <v>0.78420000000000001</v>
      </c>
      <c r="AQ1094">
        <v>0.22600000000000001</v>
      </c>
      <c r="AR1094">
        <v>-0.16769999999999999</v>
      </c>
      <c r="AS1094">
        <v>-0.99060000000000004</v>
      </c>
      <c r="AT1094">
        <v>-1.5238</v>
      </c>
      <c r="AU1094">
        <v>-1.5169999999999999</v>
      </c>
      <c r="AV1094">
        <v>-0.11509999999999999</v>
      </c>
      <c r="AW1094">
        <v>0.97009999999999996</v>
      </c>
      <c r="AX1094">
        <v>0.78580000000000005</v>
      </c>
      <c r="AY1094">
        <v>0.59930000000000005</v>
      </c>
      <c r="AZ1094">
        <v>-0.52270000000000005</v>
      </c>
      <c r="BA1094">
        <v>-2.1274000000000002</v>
      </c>
      <c r="BB1094">
        <v>-2.5832999999999999</v>
      </c>
      <c r="BC1094">
        <v>0.31940000000000002</v>
      </c>
      <c r="BD1094">
        <v>-0.16439999999999999</v>
      </c>
      <c r="BE1094">
        <v>-0.34379999999999999</v>
      </c>
      <c r="BF1094">
        <v>0.81850000000000001</v>
      </c>
      <c r="BG1094">
        <v>1.7302</v>
      </c>
      <c r="BH1094">
        <v>1.5034000000000001</v>
      </c>
      <c r="BI1094">
        <v>1.2355</v>
      </c>
    </row>
    <row r="1095" spans="1:61" hidden="1">
      <c r="A1095" t="s">
        <v>1330</v>
      </c>
      <c r="B1095" t="s">
        <v>43</v>
      </c>
      <c r="C1095" t="s">
        <v>1042</v>
      </c>
      <c r="D1095" t="s">
        <v>1303</v>
      </c>
      <c r="E1095" t="s">
        <v>1044</v>
      </c>
      <c r="F1095" t="s">
        <v>1</v>
      </c>
      <c r="G1095" t="s">
        <v>1</v>
      </c>
      <c r="H1095" t="s">
        <v>1</v>
      </c>
      <c r="I1095" t="s">
        <v>1</v>
      </c>
      <c r="J1095" t="s">
        <v>1</v>
      </c>
      <c r="K1095" t="s">
        <v>1</v>
      </c>
      <c r="L1095" t="s">
        <v>1</v>
      </c>
      <c r="M1095" t="s">
        <v>1</v>
      </c>
      <c r="N1095" t="s">
        <v>1</v>
      </c>
      <c r="O1095" t="s">
        <v>1</v>
      </c>
      <c r="P1095" t="s">
        <v>1</v>
      </c>
      <c r="Q1095" t="s">
        <v>1</v>
      </c>
      <c r="R1095" t="s">
        <v>1</v>
      </c>
      <c r="S1095" t="s">
        <v>1</v>
      </c>
      <c r="T1095" t="s">
        <v>1</v>
      </c>
      <c r="U1095" t="s">
        <v>1</v>
      </c>
      <c r="V1095">
        <v>-0.12709999999999999</v>
      </c>
      <c r="W1095">
        <v>-0.97650000000000003</v>
      </c>
      <c r="X1095">
        <v>0.30099999999999999</v>
      </c>
      <c r="Y1095">
        <v>-0.93540000000000001</v>
      </c>
      <c r="Z1095">
        <v>-0.67820000000000003</v>
      </c>
      <c r="AA1095">
        <v>0.35239999999999999</v>
      </c>
      <c r="AB1095">
        <v>0.38109999999999999</v>
      </c>
      <c r="AC1095">
        <v>-4.9099999999999998E-2</v>
      </c>
      <c r="AD1095">
        <v>0.87090000000000001</v>
      </c>
      <c r="AE1095">
        <v>0.71109999999999995</v>
      </c>
      <c r="AF1095">
        <v>0.68569999999999998</v>
      </c>
      <c r="AG1095">
        <v>1.1576</v>
      </c>
      <c r="AH1095">
        <v>0.75790000000000002</v>
      </c>
      <c r="AI1095">
        <v>0.1406</v>
      </c>
      <c r="AJ1095">
        <v>-0.63639999999999997</v>
      </c>
      <c r="AK1095">
        <v>-1.0179</v>
      </c>
      <c r="AL1095">
        <v>-0.76919999999999999</v>
      </c>
      <c r="AM1095">
        <v>0.25190000000000001</v>
      </c>
      <c r="AN1095">
        <v>0.36859999999999998</v>
      </c>
      <c r="AO1095">
        <v>0.35920000000000002</v>
      </c>
      <c r="AP1095">
        <v>0.44690000000000002</v>
      </c>
      <c r="AQ1095">
        <v>0.59450000000000003</v>
      </c>
      <c r="AR1095">
        <v>3.8600000000000002E-2</v>
      </c>
      <c r="AS1095">
        <v>-0.43330000000000002</v>
      </c>
      <c r="AT1095">
        <v>-0.9919</v>
      </c>
      <c r="AU1095">
        <v>-0.27979999999999999</v>
      </c>
      <c r="AV1095">
        <v>3.5099999999999999E-2</v>
      </c>
      <c r="AW1095">
        <v>0.7389</v>
      </c>
      <c r="AX1095">
        <v>0.46410000000000001</v>
      </c>
      <c r="AY1095">
        <v>0.2296</v>
      </c>
      <c r="AZ1095">
        <v>-0.75929999999999997</v>
      </c>
      <c r="BA1095">
        <v>-1.8714999999999999</v>
      </c>
      <c r="BB1095">
        <v>-1.8260000000000001</v>
      </c>
      <c r="BC1095">
        <v>1.0924</v>
      </c>
      <c r="BD1095">
        <v>0.84179999999999999</v>
      </c>
      <c r="BE1095">
        <v>-3.8999999999999998E-3</v>
      </c>
      <c r="BF1095">
        <v>0.19309999999999999</v>
      </c>
      <c r="BG1095">
        <v>0.64729999999999999</v>
      </c>
      <c r="BH1095">
        <v>0.43159999999999998</v>
      </c>
      <c r="BI1095">
        <v>0.11990000000000001</v>
      </c>
    </row>
    <row r="1096" spans="1:61" hidden="1">
      <c r="A1096" t="s">
        <v>1331</v>
      </c>
      <c r="B1096" t="s">
        <v>44</v>
      </c>
      <c r="C1096" t="s">
        <v>1042</v>
      </c>
      <c r="D1096" t="s">
        <v>1303</v>
      </c>
      <c r="E1096" t="s">
        <v>1044</v>
      </c>
      <c r="F1096" t="s">
        <v>1</v>
      </c>
      <c r="G1096" t="s">
        <v>1</v>
      </c>
      <c r="H1096" t="s">
        <v>1</v>
      </c>
      <c r="I1096" t="s">
        <v>1</v>
      </c>
      <c r="J1096" t="s">
        <v>1</v>
      </c>
      <c r="K1096" t="s">
        <v>1</v>
      </c>
      <c r="L1096" t="s">
        <v>1</v>
      </c>
      <c r="M1096" t="s">
        <v>1</v>
      </c>
      <c r="N1096" t="s">
        <v>1</v>
      </c>
      <c r="O1096" t="s">
        <v>1</v>
      </c>
      <c r="P1096" t="s">
        <v>1</v>
      </c>
      <c r="Q1096" t="s">
        <v>1</v>
      </c>
      <c r="R1096" t="s">
        <v>1</v>
      </c>
      <c r="S1096" t="s">
        <v>1</v>
      </c>
      <c r="T1096" t="s">
        <v>1</v>
      </c>
      <c r="U1096" t="s">
        <v>1</v>
      </c>
      <c r="V1096" t="s">
        <v>1</v>
      </c>
      <c r="W1096" t="s">
        <v>1</v>
      </c>
      <c r="X1096" t="s">
        <v>1</v>
      </c>
      <c r="Y1096" t="s">
        <v>1</v>
      </c>
      <c r="Z1096" t="s">
        <v>1</v>
      </c>
      <c r="AA1096" t="s">
        <v>1</v>
      </c>
      <c r="AB1096" t="s">
        <v>1</v>
      </c>
      <c r="AC1096" t="s">
        <v>1</v>
      </c>
      <c r="AD1096" t="s">
        <v>1</v>
      </c>
      <c r="AE1096" t="s">
        <v>1</v>
      </c>
      <c r="AF1096" t="s">
        <v>1</v>
      </c>
      <c r="AG1096" t="s">
        <v>1</v>
      </c>
      <c r="AH1096" t="s">
        <v>1</v>
      </c>
      <c r="AI1096" t="s">
        <v>1</v>
      </c>
      <c r="AJ1096" t="s">
        <v>1</v>
      </c>
      <c r="AK1096" t="s">
        <v>1</v>
      </c>
      <c r="AL1096" t="s">
        <v>1</v>
      </c>
      <c r="AM1096" t="s">
        <v>1</v>
      </c>
      <c r="AN1096" t="s">
        <v>1</v>
      </c>
      <c r="AO1096">
        <v>1.1471</v>
      </c>
      <c r="AP1096">
        <v>0.4294</v>
      </c>
      <c r="AQ1096">
        <v>-0.64359999999999995</v>
      </c>
      <c r="AR1096">
        <v>-0.86480000000000001</v>
      </c>
      <c r="AS1096">
        <v>-0.98570000000000002</v>
      </c>
      <c r="AT1096">
        <v>-1.0089999999999999</v>
      </c>
      <c r="AU1096">
        <v>0.13339999999999999</v>
      </c>
      <c r="AV1096">
        <v>1.3666</v>
      </c>
      <c r="AW1096">
        <v>1.4723999999999999</v>
      </c>
      <c r="AX1096">
        <v>0.92579999999999996</v>
      </c>
      <c r="AY1096">
        <v>1.1890000000000001</v>
      </c>
      <c r="AZ1096">
        <v>0.25330000000000003</v>
      </c>
      <c r="BA1096">
        <v>-0.9879</v>
      </c>
      <c r="BB1096">
        <v>-1.5202</v>
      </c>
      <c r="BC1096">
        <v>-0.433</v>
      </c>
      <c r="BD1096">
        <v>-0.52170000000000005</v>
      </c>
      <c r="BE1096">
        <v>-1.0033000000000001</v>
      </c>
      <c r="BF1096">
        <v>-0.3453</v>
      </c>
      <c r="BG1096">
        <v>0.45179999999999998</v>
      </c>
      <c r="BH1096">
        <v>0.40489999999999998</v>
      </c>
      <c r="BI1096">
        <v>0.22259999999999999</v>
      </c>
    </row>
    <row r="1097" spans="1:61" hidden="1">
      <c r="A1097" t="s">
        <v>1332</v>
      </c>
      <c r="B1097" t="s">
        <v>45</v>
      </c>
      <c r="C1097" t="s">
        <v>1042</v>
      </c>
      <c r="D1097" t="s">
        <v>1303</v>
      </c>
      <c r="E1097" t="s">
        <v>1044</v>
      </c>
      <c r="F1097" t="s">
        <v>1</v>
      </c>
      <c r="G1097" t="s">
        <v>1</v>
      </c>
      <c r="H1097" t="s">
        <v>1</v>
      </c>
      <c r="I1097" t="s">
        <v>1</v>
      </c>
      <c r="J1097" t="s">
        <v>1</v>
      </c>
      <c r="K1097" t="s">
        <v>1</v>
      </c>
      <c r="L1097" t="s">
        <v>1</v>
      </c>
      <c r="M1097" t="s">
        <v>1</v>
      </c>
      <c r="N1097" t="s">
        <v>1</v>
      </c>
      <c r="O1097" t="s">
        <v>1</v>
      </c>
      <c r="P1097" t="s">
        <v>1</v>
      </c>
      <c r="Q1097" t="s">
        <v>1</v>
      </c>
      <c r="R1097" t="s">
        <v>1</v>
      </c>
      <c r="S1097" t="s">
        <v>1</v>
      </c>
      <c r="T1097" t="s">
        <v>1</v>
      </c>
      <c r="U1097" t="s">
        <v>1</v>
      </c>
      <c r="V1097" t="s">
        <v>1</v>
      </c>
      <c r="W1097">
        <v>0.79149999999999998</v>
      </c>
      <c r="X1097">
        <v>0.19919999999999999</v>
      </c>
      <c r="Y1097">
        <v>-0.65620000000000001</v>
      </c>
      <c r="Z1097">
        <v>-1.0911999999999999</v>
      </c>
      <c r="AA1097">
        <v>-0.84650000000000003</v>
      </c>
      <c r="AB1097">
        <v>-0.57169999999999999</v>
      </c>
      <c r="AC1097">
        <v>4.7000000000000002E-3</v>
      </c>
      <c r="AD1097">
        <v>1.0895999999999999</v>
      </c>
      <c r="AE1097">
        <v>1.5236000000000001</v>
      </c>
      <c r="AF1097">
        <v>1.6858</v>
      </c>
      <c r="AG1097">
        <v>0.70440000000000003</v>
      </c>
      <c r="AH1097">
        <v>0.33479999999999999</v>
      </c>
      <c r="AI1097">
        <v>-0.34549999999999997</v>
      </c>
      <c r="AJ1097">
        <v>-1.3817999999999999</v>
      </c>
      <c r="AK1097">
        <v>-1.3516999999999999</v>
      </c>
      <c r="AL1097">
        <v>-1.2000999999999999</v>
      </c>
      <c r="AM1097">
        <v>0.1401</v>
      </c>
      <c r="AN1097">
        <v>0.77490000000000003</v>
      </c>
      <c r="AO1097">
        <v>1.0936999999999999</v>
      </c>
      <c r="AP1097">
        <v>0.98440000000000005</v>
      </c>
      <c r="AQ1097">
        <v>0.57179999999999997</v>
      </c>
      <c r="AR1097">
        <v>-0.12470000000000001</v>
      </c>
      <c r="AS1097">
        <v>-0.57340000000000002</v>
      </c>
      <c r="AT1097">
        <v>-1.1006</v>
      </c>
      <c r="AU1097">
        <v>-1.4024000000000001</v>
      </c>
      <c r="AV1097">
        <v>-0.87109999999999999</v>
      </c>
      <c r="AW1097">
        <v>0.32419999999999999</v>
      </c>
      <c r="AX1097">
        <v>0.13719999999999999</v>
      </c>
      <c r="AY1097">
        <v>0.19470000000000001</v>
      </c>
      <c r="AZ1097">
        <v>-0.2104</v>
      </c>
      <c r="BA1097">
        <v>-1.2011000000000001</v>
      </c>
      <c r="BB1097">
        <v>-1.1236999999999999</v>
      </c>
      <c r="BC1097">
        <v>0.33389999999999997</v>
      </c>
      <c r="BD1097">
        <v>-0.70789999999999997</v>
      </c>
      <c r="BE1097">
        <v>-0.19339999999999999</v>
      </c>
      <c r="BF1097">
        <v>1.3105</v>
      </c>
      <c r="BG1097">
        <v>1.9036</v>
      </c>
      <c r="BH1097">
        <v>1.3028</v>
      </c>
      <c r="BI1097">
        <v>0.64419999999999999</v>
      </c>
    </row>
    <row r="1098" spans="1:61" hidden="1">
      <c r="A1098" t="s">
        <v>1333</v>
      </c>
      <c r="B1098" t="s">
        <v>46</v>
      </c>
      <c r="C1098" t="s">
        <v>1042</v>
      </c>
      <c r="D1098" t="s">
        <v>1303</v>
      </c>
      <c r="E1098" t="s">
        <v>1044</v>
      </c>
      <c r="F1098" t="s">
        <v>1</v>
      </c>
      <c r="G1098" t="s">
        <v>1</v>
      </c>
      <c r="H1098" t="s">
        <v>1</v>
      </c>
      <c r="I1098" t="s">
        <v>1</v>
      </c>
      <c r="J1098" t="s">
        <v>1</v>
      </c>
      <c r="K1098" t="s">
        <v>1</v>
      </c>
      <c r="L1098" t="s">
        <v>1</v>
      </c>
      <c r="M1098" t="s">
        <v>1</v>
      </c>
      <c r="N1098" t="s">
        <v>1</v>
      </c>
      <c r="O1098" t="s">
        <v>1</v>
      </c>
      <c r="P1098" t="s">
        <v>1</v>
      </c>
      <c r="Q1098" t="s">
        <v>1</v>
      </c>
      <c r="R1098" t="s">
        <v>1</v>
      </c>
      <c r="S1098" t="s">
        <v>1</v>
      </c>
      <c r="T1098" t="s">
        <v>1</v>
      </c>
      <c r="U1098" t="s">
        <v>1</v>
      </c>
      <c r="V1098" t="s">
        <v>1</v>
      </c>
      <c r="W1098" t="s">
        <v>1</v>
      </c>
      <c r="X1098" t="s">
        <v>1</v>
      </c>
      <c r="Y1098" t="s">
        <v>1</v>
      </c>
      <c r="Z1098" t="s">
        <v>1</v>
      </c>
      <c r="AA1098" t="s">
        <v>1</v>
      </c>
      <c r="AB1098" t="s">
        <v>1</v>
      </c>
      <c r="AC1098" t="s">
        <v>1</v>
      </c>
      <c r="AD1098" t="s">
        <v>1</v>
      </c>
      <c r="AE1098" t="s">
        <v>1</v>
      </c>
      <c r="AF1098" t="s">
        <v>1</v>
      </c>
      <c r="AG1098" t="s">
        <v>1</v>
      </c>
      <c r="AH1098" t="s">
        <v>1</v>
      </c>
      <c r="AI1098" t="s">
        <v>1</v>
      </c>
      <c r="AJ1098" t="s">
        <v>1</v>
      </c>
      <c r="AK1098" t="s">
        <v>1</v>
      </c>
      <c r="AL1098" t="s">
        <v>1</v>
      </c>
      <c r="AM1098" t="s">
        <v>1</v>
      </c>
      <c r="AN1098" t="s">
        <v>1</v>
      </c>
      <c r="AO1098">
        <v>-1.7505999999999999</v>
      </c>
      <c r="AP1098">
        <v>-2.0659000000000001</v>
      </c>
      <c r="AQ1098">
        <v>-6.25E-2</v>
      </c>
      <c r="AR1098">
        <v>1.1872</v>
      </c>
      <c r="AS1098">
        <v>2.133</v>
      </c>
      <c r="AT1098">
        <v>2.2134999999999998</v>
      </c>
      <c r="AU1098">
        <v>1.9003000000000001</v>
      </c>
      <c r="AV1098">
        <v>1.4370000000000001</v>
      </c>
      <c r="AW1098">
        <v>1.0172000000000001</v>
      </c>
      <c r="AX1098">
        <v>-0.51249999999999996</v>
      </c>
      <c r="AY1098">
        <v>-0.50370000000000004</v>
      </c>
      <c r="AZ1098">
        <v>-1.9457</v>
      </c>
      <c r="BA1098">
        <v>-2.9697</v>
      </c>
      <c r="BB1098">
        <v>-4.6017000000000001</v>
      </c>
      <c r="BC1098">
        <v>-0.69430000000000003</v>
      </c>
      <c r="BD1098">
        <v>0.68510000000000004</v>
      </c>
      <c r="BE1098">
        <v>0.66739999999999999</v>
      </c>
      <c r="BF1098">
        <v>1.2602</v>
      </c>
      <c r="BG1098">
        <v>0.7621</v>
      </c>
      <c r="BH1098">
        <v>0.65300000000000002</v>
      </c>
      <c r="BI1098">
        <v>0.50519999999999998</v>
      </c>
    </row>
    <row r="1099" spans="1:61" hidden="1">
      <c r="A1099" t="s">
        <v>1334</v>
      </c>
      <c r="B1099" t="s">
        <v>47</v>
      </c>
      <c r="C1099" t="s">
        <v>1042</v>
      </c>
      <c r="D1099" t="s">
        <v>1303</v>
      </c>
      <c r="E1099" t="s">
        <v>1044</v>
      </c>
      <c r="F1099" t="s">
        <v>1</v>
      </c>
      <c r="G1099" t="s">
        <v>1</v>
      </c>
      <c r="H1099" t="s">
        <v>1</v>
      </c>
      <c r="I1099" t="s">
        <v>1</v>
      </c>
      <c r="J1099" t="s">
        <v>1</v>
      </c>
      <c r="K1099" t="s">
        <v>1</v>
      </c>
      <c r="L1099" t="s">
        <v>1</v>
      </c>
      <c r="M1099" t="s">
        <v>1</v>
      </c>
      <c r="N1099" t="s">
        <v>1</v>
      </c>
      <c r="O1099" t="s">
        <v>1</v>
      </c>
      <c r="P1099" t="s">
        <v>1</v>
      </c>
      <c r="Q1099" t="s">
        <v>1</v>
      </c>
      <c r="R1099" t="s">
        <v>1</v>
      </c>
      <c r="S1099" t="s">
        <v>1</v>
      </c>
      <c r="T1099" t="s">
        <v>1</v>
      </c>
      <c r="U1099" t="s">
        <v>1</v>
      </c>
      <c r="V1099" t="s">
        <v>1</v>
      </c>
      <c r="W1099" t="s">
        <v>1</v>
      </c>
      <c r="X1099" t="s">
        <v>1</v>
      </c>
      <c r="Y1099" t="s">
        <v>1</v>
      </c>
      <c r="Z1099" t="s">
        <v>1</v>
      </c>
      <c r="AA1099" t="s">
        <v>1</v>
      </c>
      <c r="AB1099" t="s">
        <v>1</v>
      </c>
      <c r="AC1099" t="s">
        <v>1</v>
      </c>
      <c r="AD1099" t="s">
        <v>1</v>
      </c>
      <c r="AE1099" t="s">
        <v>1</v>
      </c>
      <c r="AF1099" t="s">
        <v>1</v>
      </c>
      <c r="AG1099" t="s">
        <v>1</v>
      </c>
      <c r="AH1099" t="s">
        <v>1</v>
      </c>
      <c r="AI1099" t="s">
        <v>1</v>
      </c>
      <c r="AJ1099" t="s">
        <v>1</v>
      </c>
      <c r="AK1099" t="s">
        <v>1</v>
      </c>
      <c r="AL1099" t="s">
        <v>1</v>
      </c>
      <c r="AM1099" t="s">
        <v>1</v>
      </c>
      <c r="AN1099" t="s">
        <v>1</v>
      </c>
      <c r="AO1099">
        <v>0.19040000000000001</v>
      </c>
      <c r="AP1099">
        <v>0.44080000000000003</v>
      </c>
      <c r="AQ1099">
        <v>0.1842</v>
      </c>
      <c r="AR1099">
        <v>0.4829</v>
      </c>
      <c r="AS1099">
        <v>5.3400000000000003E-2</v>
      </c>
      <c r="AT1099">
        <v>9.2999999999999992E-3</v>
      </c>
      <c r="AU1099">
        <v>0.54400000000000004</v>
      </c>
      <c r="AV1099">
        <v>0.57999999999999996</v>
      </c>
      <c r="AW1099">
        <v>0.95450000000000002</v>
      </c>
      <c r="AX1099">
        <v>0.51019999999999999</v>
      </c>
      <c r="AY1099">
        <v>9.4899999999999998E-2</v>
      </c>
      <c r="AZ1099">
        <v>-1.4229000000000001</v>
      </c>
      <c r="BA1099">
        <v>-3.8052000000000001</v>
      </c>
      <c r="BB1099">
        <v>-4.7069999999999999</v>
      </c>
      <c r="BC1099">
        <v>0.224</v>
      </c>
      <c r="BD1099">
        <v>-4.4400000000000002E-2</v>
      </c>
      <c r="BE1099">
        <v>-0.2046</v>
      </c>
      <c r="BF1099">
        <v>1.1554</v>
      </c>
      <c r="BG1099">
        <v>1.7165999999999999</v>
      </c>
      <c r="BH1099">
        <v>1.3465</v>
      </c>
      <c r="BI1099">
        <v>0.6613</v>
      </c>
    </row>
    <row r="1100" spans="1:61" hidden="1">
      <c r="A1100" t="s">
        <v>1335</v>
      </c>
      <c r="B1100" t="s">
        <v>48</v>
      </c>
      <c r="C1100" t="s">
        <v>1042</v>
      </c>
      <c r="D1100" t="s">
        <v>1303</v>
      </c>
      <c r="E1100" t="s">
        <v>1044</v>
      </c>
      <c r="F1100" t="s">
        <v>1</v>
      </c>
      <c r="G1100" t="s">
        <v>1</v>
      </c>
      <c r="H1100" t="s">
        <v>1</v>
      </c>
      <c r="I1100" t="s">
        <v>1</v>
      </c>
      <c r="J1100" t="s">
        <v>1</v>
      </c>
      <c r="K1100" t="s">
        <v>1</v>
      </c>
      <c r="L1100" t="s">
        <v>1</v>
      </c>
      <c r="M1100" t="s">
        <v>1</v>
      </c>
      <c r="N1100" t="s">
        <v>1</v>
      </c>
      <c r="O1100" t="s">
        <v>1</v>
      </c>
      <c r="P1100" t="s">
        <v>1</v>
      </c>
      <c r="Q1100" t="s">
        <v>1</v>
      </c>
      <c r="R1100" t="s">
        <v>1</v>
      </c>
      <c r="S1100" t="s">
        <v>1</v>
      </c>
      <c r="T1100" t="s">
        <v>1</v>
      </c>
      <c r="U1100" t="s">
        <v>1</v>
      </c>
      <c r="V1100" t="s">
        <v>1</v>
      </c>
      <c r="W1100" t="s">
        <v>1</v>
      </c>
      <c r="X1100" t="s">
        <v>1</v>
      </c>
      <c r="Y1100" t="s">
        <v>1</v>
      </c>
      <c r="Z1100" t="s">
        <v>1</v>
      </c>
      <c r="AA1100" t="s">
        <v>1</v>
      </c>
      <c r="AB1100" t="s">
        <v>1</v>
      </c>
      <c r="AC1100" t="s">
        <v>1</v>
      </c>
      <c r="AD1100" t="s">
        <v>1</v>
      </c>
      <c r="AE1100" t="s">
        <v>1</v>
      </c>
      <c r="AF1100" t="s">
        <v>1</v>
      </c>
      <c r="AG1100" t="s">
        <v>1</v>
      </c>
      <c r="AH1100" t="s">
        <v>1</v>
      </c>
      <c r="AI1100" t="s">
        <v>1</v>
      </c>
      <c r="AJ1100" t="s">
        <v>1</v>
      </c>
      <c r="AK1100" t="s">
        <v>1</v>
      </c>
      <c r="AL1100" t="s">
        <v>1</v>
      </c>
      <c r="AM1100" t="s">
        <v>1</v>
      </c>
      <c r="AN1100" t="s">
        <v>1</v>
      </c>
      <c r="AO1100">
        <v>0.3579</v>
      </c>
      <c r="AP1100">
        <v>-0.89249999999999996</v>
      </c>
      <c r="AQ1100">
        <v>-1.0942000000000001</v>
      </c>
      <c r="AR1100">
        <v>-1.2242</v>
      </c>
      <c r="AS1100">
        <v>0.28110000000000002</v>
      </c>
      <c r="AT1100">
        <v>1.2463</v>
      </c>
      <c r="AU1100">
        <v>1.6093</v>
      </c>
      <c r="AV1100">
        <v>1.5408999999999999</v>
      </c>
      <c r="AW1100">
        <v>1.4725999999999999</v>
      </c>
      <c r="AX1100">
        <v>1.3501000000000001</v>
      </c>
      <c r="AY1100">
        <v>0.64100000000000001</v>
      </c>
      <c r="AZ1100">
        <v>-0.7631</v>
      </c>
      <c r="BA1100">
        <v>-3.1663999999999999</v>
      </c>
      <c r="BB1100">
        <v>-3.8508</v>
      </c>
      <c r="BC1100">
        <v>-9.7100000000000006E-2</v>
      </c>
      <c r="BD1100">
        <v>-0.50109999999999999</v>
      </c>
      <c r="BE1100">
        <v>-0.4461</v>
      </c>
      <c r="BF1100">
        <v>-5.7999999999999996E-3</v>
      </c>
      <c r="BG1100">
        <v>0.71330000000000005</v>
      </c>
      <c r="BH1100">
        <v>0.90129999999999999</v>
      </c>
      <c r="BI1100">
        <v>0.74160000000000004</v>
      </c>
    </row>
    <row r="1101" spans="1:61" hidden="1">
      <c r="A1101" t="s">
        <v>1336</v>
      </c>
      <c r="B1101" t="s">
        <v>49</v>
      </c>
      <c r="C1101" t="s">
        <v>1042</v>
      </c>
      <c r="D1101" t="s">
        <v>1303</v>
      </c>
      <c r="E1101" t="s">
        <v>1044</v>
      </c>
      <c r="F1101" t="s">
        <v>1</v>
      </c>
      <c r="G1101" t="s">
        <v>1</v>
      </c>
      <c r="H1101" t="s">
        <v>1</v>
      </c>
      <c r="I1101" t="s">
        <v>1</v>
      </c>
      <c r="J1101" t="s">
        <v>1</v>
      </c>
      <c r="K1101" t="s">
        <v>1</v>
      </c>
      <c r="L1101" t="s">
        <v>1</v>
      </c>
      <c r="M1101" t="s">
        <v>1</v>
      </c>
      <c r="N1101" t="s">
        <v>1</v>
      </c>
      <c r="O1101" t="s">
        <v>1</v>
      </c>
      <c r="P1101" t="s">
        <v>1</v>
      </c>
      <c r="Q1101" t="s">
        <v>1</v>
      </c>
      <c r="R1101" t="s">
        <v>1</v>
      </c>
      <c r="S1101" t="s">
        <v>1</v>
      </c>
      <c r="T1101" t="s">
        <v>1</v>
      </c>
      <c r="U1101">
        <v>-1.2862</v>
      </c>
      <c r="V1101">
        <v>0.12970000000000001</v>
      </c>
      <c r="W1101">
        <v>1.6394</v>
      </c>
      <c r="X1101">
        <v>1.8880999999999999</v>
      </c>
      <c r="Y1101">
        <v>0.2767</v>
      </c>
      <c r="Z1101">
        <v>-0.60970000000000002</v>
      </c>
      <c r="AA1101">
        <v>0.26779999999999998</v>
      </c>
      <c r="AB1101">
        <v>0.31900000000000001</v>
      </c>
      <c r="AC1101">
        <v>0.3286</v>
      </c>
      <c r="AD1101">
        <v>0.21479999999999999</v>
      </c>
      <c r="AE1101">
        <v>-8.6699999999999999E-2</v>
      </c>
      <c r="AF1101">
        <v>-0.1719</v>
      </c>
      <c r="AG1101">
        <v>-0.84130000000000005</v>
      </c>
      <c r="AH1101">
        <v>-2.5028999999999999</v>
      </c>
      <c r="AI1101">
        <v>-4.2394999999999996</v>
      </c>
      <c r="AJ1101">
        <v>-4.0016999999999996</v>
      </c>
      <c r="AK1101">
        <v>0.3201</v>
      </c>
      <c r="AL1101">
        <v>3.7928999999999999</v>
      </c>
      <c r="AM1101">
        <v>5.4292999999999996</v>
      </c>
      <c r="AN1101">
        <v>4.2302</v>
      </c>
      <c r="AO1101">
        <v>3.0644999999999998</v>
      </c>
      <c r="AP1101">
        <v>2.5613000000000001</v>
      </c>
      <c r="AQ1101">
        <v>0.62749999999999995</v>
      </c>
      <c r="AR1101">
        <v>-0.35449999999999998</v>
      </c>
      <c r="AS1101">
        <v>-0.58120000000000005</v>
      </c>
      <c r="AT1101">
        <v>-1.5257000000000001</v>
      </c>
      <c r="AU1101">
        <v>-1.08</v>
      </c>
      <c r="AV1101">
        <v>-0.1542</v>
      </c>
      <c r="AW1101">
        <v>0.51190000000000002</v>
      </c>
      <c r="AX1101">
        <v>-0.3352</v>
      </c>
      <c r="AY1101">
        <v>-0.62119999999999997</v>
      </c>
      <c r="AZ1101">
        <v>-2.1238000000000001</v>
      </c>
      <c r="BA1101">
        <v>-4.5608000000000004</v>
      </c>
      <c r="BB1101">
        <v>-3.8851</v>
      </c>
      <c r="BC1101">
        <v>2.6373000000000002</v>
      </c>
      <c r="BD1101">
        <v>0.93469999999999998</v>
      </c>
      <c r="BE1101">
        <v>-0.58309999999999995</v>
      </c>
      <c r="BF1101">
        <v>0.32050000000000001</v>
      </c>
      <c r="BG1101">
        <v>1.4218</v>
      </c>
      <c r="BH1101">
        <v>1.5138</v>
      </c>
      <c r="BI1101">
        <v>1.0858000000000001</v>
      </c>
    </row>
    <row r="1102" spans="1:61" hidden="1">
      <c r="A1102" t="s">
        <v>1337</v>
      </c>
      <c r="B1102" t="s">
        <v>50</v>
      </c>
      <c r="C1102" t="s">
        <v>1042</v>
      </c>
      <c r="D1102" t="s">
        <v>1303</v>
      </c>
      <c r="E1102" t="s">
        <v>1044</v>
      </c>
      <c r="F1102" t="s">
        <v>1</v>
      </c>
      <c r="G1102" t="s">
        <v>1</v>
      </c>
      <c r="H1102" t="s">
        <v>1</v>
      </c>
      <c r="I1102" t="s">
        <v>1</v>
      </c>
      <c r="J1102" t="s">
        <v>1</v>
      </c>
      <c r="K1102" t="s">
        <v>1</v>
      </c>
      <c r="L1102" t="s">
        <v>1</v>
      </c>
      <c r="M1102" t="s">
        <v>1</v>
      </c>
      <c r="N1102" t="s">
        <v>1</v>
      </c>
      <c r="O1102" t="s">
        <v>1</v>
      </c>
      <c r="P1102" t="s">
        <v>1</v>
      </c>
      <c r="Q1102" t="s">
        <v>1</v>
      </c>
      <c r="R1102" t="s">
        <v>1</v>
      </c>
      <c r="S1102" t="s">
        <v>1</v>
      </c>
      <c r="T1102" t="s">
        <v>1</v>
      </c>
      <c r="U1102" t="s">
        <v>1</v>
      </c>
      <c r="V1102" t="s">
        <v>1</v>
      </c>
      <c r="W1102" t="s">
        <v>1</v>
      </c>
      <c r="X1102" t="s">
        <v>1</v>
      </c>
      <c r="Y1102" t="s">
        <v>1</v>
      </c>
      <c r="Z1102" t="s">
        <v>1</v>
      </c>
      <c r="AA1102" t="s">
        <v>1</v>
      </c>
      <c r="AB1102" t="s">
        <v>1</v>
      </c>
      <c r="AC1102" t="s">
        <v>1</v>
      </c>
      <c r="AD1102" t="s">
        <v>1</v>
      </c>
      <c r="AE1102" t="s">
        <v>1</v>
      </c>
      <c r="AF1102" t="s">
        <v>1</v>
      </c>
      <c r="AG1102" t="s">
        <v>1</v>
      </c>
      <c r="AH1102" t="s">
        <v>1</v>
      </c>
      <c r="AI1102" t="s">
        <v>1</v>
      </c>
      <c r="AJ1102" t="s">
        <v>1</v>
      </c>
      <c r="AK1102" t="s">
        <v>1</v>
      </c>
      <c r="AL1102" t="s">
        <v>1</v>
      </c>
      <c r="AM1102">
        <v>4.0034000000000001</v>
      </c>
      <c r="AN1102">
        <v>2.4217</v>
      </c>
      <c r="AO1102">
        <v>1.0674999999999999</v>
      </c>
      <c r="AP1102">
        <v>1.5346</v>
      </c>
      <c r="AQ1102">
        <v>1.4056</v>
      </c>
      <c r="AR1102">
        <v>0.53129999999999999</v>
      </c>
      <c r="AS1102">
        <v>-0.54320000000000002</v>
      </c>
      <c r="AT1102">
        <v>-1.3954</v>
      </c>
      <c r="AU1102">
        <v>-0.36180000000000001</v>
      </c>
      <c r="AV1102">
        <v>-4.9799999999999997E-2</v>
      </c>
      <c r="AW1102">
        <v>0.30640000000000001</v>
      </c>
      <c r="AX1102">
        <v>-0.64639999999999997</v>
      </c>
      <c r="AY1102">
        <v>-1.006</v>
      </c>
      <c r="AZ1102">
        <v>-2.2446000000000002</v>
      </c>
      <c r="BA1102">
        <v>-2.9746000000000001</v>
      </c>
      <c r="BB1102">
        <v>-1.1385000000000001</v>
      </c>
      <c r="BC1102">
        <v>3.5299</v>
      </c>
      <c r="BD1102">
        <v>0.63519999999999999</v>
      </c>
      <c r="BE1102">
        <v>-3.2800000000000003E-2</v>
      </c>
      <c r="BF1102">
        <v>0.61809999999999998</v>
      </c>
      <c r="BG1102">
        <v>0.8871</v>
      </c>
      <c r="BH1102">
        <v>0.38009999999999999</v>
      </c>
      <c r="BI1102">
        <v>-0.29809999999999998</v>
      </c>
    </row>
    <row r="1103" spans="1:61" hidden="1">
      <c r="A1103" t="s">
        <v>1338</v>
      </c>
      <c r="B1103" t="s">
        <v>51</v>
      </c>
      <c r="C1103" t="s">
        <v>1042</v>
      </c>
      <c r="D1103" t="s">
        <v>1303</v>
      </c>
      <c r="E1103" t="s">
        <v>1044</v>
      </c>
      <c r="F1103" t="s">
        <v>1</v>
      </c>
      <c r="G1103" t="s">
        <v>1</v>
      </c>
      <c r="H1103" t="s">
        <v>1</v>
      </c>
      <c r="I1103" t="s">
        <v>1</v>
      </c>
      <c r="J1103" t="s">
        <v>1</v>
      </c>
      <c r="K1103" t="s">
        <v>1</v>
      </c>
      <c r="L1103" t="s">
        <v>1</v>
      </c>
      <c r="M1103" t="s">
        <v>1</v>
      </c>
      <c r="N1103" t="s">
        <v>1</v>
      </c>
      <c r="O1103" t="s">
        <v>1</v>
      </c>
      <c r="P1103" t="s">
        <v>1</v>
      </c>
      <c r="Q1103" t="s">
        <v>1</v>
      </c>
      <c r="R1103" t="s">
        <v>1</v>
      </c>
      <c r="S1103" t="s">
        <v>1</v>
      </c>
      <c r="T1103" t="s">
        <v>1</v>
      </c>
      <c r="U1103" t="s">
        <v>1</v>
      </c>
      <c r="V1103" t="s">
        <v>1</v>
      </c>
      <c r="W1103" t="s">
        <v>1</v>
      </c>
      <c r="X1103" t="s">
        <v>1</v>
      </c>
      <c r="Y1103" t="s">
        <v>1</v>
      </c>
      <c r="Z1103" t="s">
        <v>1</v>
      </c>
      <c r="AA1103" t="s">
        <v>1</v>
      </c>
      <c r="AB1103" t="s">
        <v>1</v>
      </c>
      <c r="AC1103" t="s">
        <v>1</v>
      </c>
      <c r="AD1103" t="s">
        <v>1</v>
      </c>
      <c r="AE1103" t="s">
        <v>1</v>
      </c>
      <c r="AF1103">
        <v>-0.1328</v>
      </c>
      <c r="AG1103">
        <v>-0.78129999999999999</v>
      </c>
      <c r="AH1103">
        <v>-1.5371999999999999</v>
      </c>
      <c r="AI1103">
        <v>-1.3411</v>
      </c>
      <c r="AJ1103">
        <v>-0.69059999999999999</v>
      </c>
      <c r="AK1103">
        <v>0.76619999999999999</v>
      </c>
      <c r="AL1103">
        <v>1.3883000000000001</v>
      </c>
      <c r="AM1103">
        <v>1.1875</v>
      </c>
      <c r="AN1103">
        <v>0.48509999999999998</v>
      </c>
      <c r="AO1103">
        <v>0.36559999999999998</v>
      </c>
      <c r="AP1103">
        <v>0.30080000000000001</v>
      </c>
      <c r="AQ1103">
        <v>-3.95E-2</v>
      </c>
      <c r="AR1103">
        <v>-9.7600000000000006E-2</v>
      </c>
      <c r="AS1103">
        <v>4.1599999999999998E-2</v>
      </c>
      <c r="AT1103">
        <v>-0.34050000000000002</v>
      </c>
      <c r="AU1103">
        <v>-2.3199999999999998E-2</v>
      </c>
      <c r="AV1103">
        <v>0.26929999999999998</v>
      </c>
      <c r="AW1103">
        <v>-0.30049999999999999</v>
      </c>
      <c r="AX1103">
        <v>-0.63949999999999996</v>
      </c>
      <c r="AY1103">
        <v>-1.1521999999999999</v>
      </c>
      <c r="AZ1103">
        <v>-1.5972</v>
      </c>
      <c r="BA1103">
        <v>-2.528</v>
      </c>
      <c r="BB1103">
        <v>-1.5468999999999999</v>
      </c>
      <c r="BC1103">
        <v>1.4562999999999999</v>
      </c>
      <c r="BD1103">
        <v>1.1268</v>
      </c>
      <c r="BE1103">
        <v>1.0476000000000001</v>
      </c>
      <c r="BF1103">
        <v>1.3866000000000001</v>
      </c>
      <c r="BG1103">
        <v>1.1424000000000001</v>
      </c>
      <c r="BH1103">
        <v>0.48199999999999998</v>
      </c>
      <c r="BI1103">
        <v>-5.1400000000000001E-2</v>
      </c>
    </row>
  </sheetData>
  <autoFilter ref="A1:E1103">
    <filterColumn colId="3">
      <filters>
        <filter val="One-off and other temporary measures: general government"/>
      </filters>
    </filterColumn>
    <filterColumn colId="4">
      <filters>
        <filter val="(Percentage of GDP at market prices (excessive deficit procedure))"/>
      </filters>
    </filterColumn>
  </autoFilter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31"/>
  <sheetViews>
    <sheetView zoomScale="80" zoomScaleNormal="80" workbookViewId="0">
      <pane xSplit="3" ySplit="1" topLeftCell="D2" activePane="bottomRight" state="frozen"/>
      <selection activeCell="H82" sqref="H82"/>
      <selection pane="topRight" activeCell="H82" sqref="H82"/>
      <selection pane="bottomLeft" activeCell="H82" sqref="H82"/>
      <selection pane="bottomRight" activeCell="Q36" sqref="Q36"/>
    </sheetView>
  </sheetViews>
  <sheetFormatPr defaultColWidth="11.42578125" defaultRowHeight="15"/>
  <cols>
    <col min="1" max="1" width="35.7109375" customWidth="1"/>
    <col min="2" max="2" width="25.7109375" customWidth="1"/>
    <col min="3" max="3" width="0" hidden="1" customWidth="1"/>
  </cols>
  <sheetData>
    <row r="1" spans="1:14" s="37" customFormat="1">
      <c r="A1" s="39" t="s">
        <v>68</v>
      </c>
      <c r="B1" s="39" t="s">
        <v>58</v>
      </c>
      <c r="C1" s="39" t="s">
        <v>0</v>
      </c>
      <c r="D1" s="39">
        <v>2007</v>
      </c>
      <c r="E1" s="39">
        <v>2008</v>
      </c>
      <c r="F1" s="39">
        <v>2009</v>
      </c>
      <c r="G1" s="39">
        <v>2010</v>
      </c>
      <c r="H1" s="39">
        <v>2011</v>
      </c>
      <c r="I1" s="39">
        <v>2012</v>
      </c>
      <c r="J1" s="39">
        <v>2013</v>
      </c>
      <c r="K1" s="39">
        <v>2014</v>
      </c>
      <c r="L1" s="39">
        <v>2015</v>
      </c>
      <c r="M1" s="39">
        <v>2016</v>
      </c>
      <c r="N1" s="39">
        <v>2017</v>
      </c>
    </row>
    <row r="2" spans="1:14">
      <c r="A2" s="20" t="s">
        <v>1339</v>
      </c>
      <c r="B2" s="13" t="s">
        <v>43</v>
      </c>
      <c r="C2" s="13" t="s">
        <v>52</v>
      </c>
      <c r="D2">
        <v>0</v>
      </c>
      <c r="E2">
        <v>0</v>
      </c>
      <c r="F2">
        <v>0</v>
      </c>
      <c r="G2">
        <v>0</v>
      </c>
      <c r="H2">
        <v>0</v>
      </c>
      <c r="I2">
        <v>8.14E-2</v>
      </c>
      <c r="J2">
        <v>0.22889999999999999</v>
      </c>
      <c r="K2">
        <v>7.7100000000000002E-2</v>
      </c>
      <c r="L2">
        <v>0</v>
      </c>
    </row>
    <row r="3" spans="1:14">
      <c r="A3" s="20" t="s">
        <v>1339</v>
      </c>
      <c r="B3" s="13" t="s">
        <v>24</v>
      </c>
      <c r="C3" s="13" t="s">
        <v>52</v>
      </c>
      <c r="D3">
        <v>0.13220000000000001</v>
      </c>
      <c r="E3">
        <v>7.22E-2</v>
      </c>
      <c r="F3">
        <v>-0.27010000000000001</v>
      </c>
      <c r="G3">
        <v>-1.55E-2</v>
      </c>
      <c r="H3">
        <v>-0.11</v>
      </c>
      <c r="I3">
        <v>0.32990000000000003</v>
      </c>
      <c r="J3">
        <v>0.56269999999999998</v>
      </c>
      <c r="K3">
        <v>0.27639999999999998</v>
      </c>
      <c r="L3">
        <v>0</v>
      </c>
    </row>
    <row r="4" spans="1:14">
      <c r="A4" s="20" t="s">
        <v>1339</v>
      </c>
      <c r="B4" s="13" t="s">
        <v>25</v>
      </c>
      <c r="C4" s="13" t="s">
        <v>52</v>
      </c>
      <c r="D4">
        <v>0</v>
      </c>
      <c r="E4">
        <v>0</v>
      </c>
      <c r="F4">
        <v>0</v>
      </c>
      <c r="G4">
        <v>0</v>
      </c>
      <c r="H4">
        <v>-1.46E-2</v>
      </c>
      <c r="I4">
        <v>0</v>
      </c>
      <c r="J4">
        <v>0.1096</v>
      </c>
      <c r="K4">
        <v>0</v>
      </c>
      <c r="L4">
        <v>0</v>
      </c>
    </row>
    <row r="5" spans="1:14">
      <c r="A5" s="20" t="s">
        <v>1339</v>
      </c>
      <c r="B5" s="13" t="s">
        <v>34</v>
      </c>
      <c r="C5" s="13" t="s">
        <v>52</v>
      </c>
      <c r="D5" t="s">
        <v>1</v>
      </c>
      <c r="E5" t="s">
        <v>1</v>
      </c>
      <c r="F5">
        <v>0</v>
      </c>
      <c r="G5">
        <v>0</v>
      </c>
      <c r="H5">
        <v>0</v>
      </c>
      <c r="I5">
        <v>0</v>
      </c>
      <c r="J5">
        <v>-0.22850000000000001</v>
      </c>
      <c r="K5">
        <v>0.88170000000000004</v>
      </c>
      <c r="L5">
        <v>0.65680000000000005</v>
      </c>
    </row>
    <row r="6" spans="1:14">
      <c r="A6" s="20" t="s">
        <v>1339</v>
      </c>
      <c r="B6" s="13" t="s">
        <v>36</v>
      </c>
      <c r="C6" s="13" t="s">
        <v>0</v>
      </c>
      <c r="D6">
        <v>0</v>
      </c>
      <c r="E6">
        <v>0</v>
      </c>
      <c r="F6">
        <v>0</v>
      </c>
      <c r="G6">
        <v>0</v>
      </c>
      <c r="H6">
        <v>-0.2349</v>
      </c>
      <c r="I6">
        <v>0.97060000000000002</v>
      </c>
      <c r="J6">
        <v>0.5756</v>
      </c>
      <c r="K6">
        <v>1.0511999999999999</v>
      </c>
      <c r="L6">
        <v>0</v>
      </c>
    </row>
    <row r="7" spans="1:14">
      <c r="A7" s="20" t="s">
        <v>1339</v>
      </c>
      <c r="B7" s="13" t="s">
        <v>26</v>
      </c>
      <c r="C7" s="13" t="s">
        <v>52</v>
      </c>
      <c r="D7">
        <v>0</v>
      </c>
      <c r="E7">
        <v>0</v>
      </c>
      <c r="F7">
        <v>0</v>
      </c>
      <c r="G7">
        <v>0.16089999999999999</v>
      </c>
      <c r="H7">
        <v>0.13600000000000001</v>
      </c>
      <c r="I7">
        <v>0</v>
      </c>
      <c r="J7">
        <v>-6.4399999999999999E-2</v>
      </c>
      <c r="K7">
        <v>0</v>
      </c>
      <c r="L7">
        <v>0</v>
      </c>
    </row>
    <row r="8" spans="1:14">
      <c r="A8" s="20" t="s">
        <v>1339</v>
      </c>
      <c r="B8" s="13" t="s">
        <v>27</v>
      </c>
      <c r="C8" s="13" t="s">
        <v>52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1.5333000000000001</v>
      </c>
      <c r="K8">
        <v>1.5683</v>
      </c>
      <c r="L8">
        <v>0</v>
      </c>
    </row>
    <row r="9" spans="1:14">
      <c r="A9" s="20" t="s">
        <v>1339</v>
      </c>
      <c r="B9" s="13" t="s">
        <v>29</v>
      </c>
      <c r="C9" s="13" t="s">
        <v>52</v>
      </c>
      <c r="D9">
        <v>0.3977</v>
      </c>
      <c r="E9">
        <v>0.17680000000000001</v>
      </c>
      <c r="F9">
        <v>1.5792999999999999</v>
      </c>
      <c r="G9">
        <v>1.7396</v>
      </c>
      <c r="H9">
        <v>0.51800000000000002</v>
      </c>
      <c r="I9">
        <v>0</v>
      </c>
      <c r="J9">
        <v>0</v>
      </c>
      <c r="K9">
        <v>0</v>
      </c>
      <c r="L9">
        <v>0</v>
      </c>
    </row>
    <row r="10" spans="1:14">
      <c r="A10" s="20" t="s">
        <v>1339</v>
      </c>
      <c r="B10" s="13" t="s">
        <v>23</v>
      </c>
      <c r="C10" s="13" t="s">
        <v>52</v>
      </c>
      <c r="D10">
        <v>5.9799999999999999E-2</v>
      </c>
      <c r="E10">
        <v>-1.18E-2</v>
      </c>
      <c r="F10">
        <v>6.7900000000000002E-2</v>
      </c>
      <c r="G10">
        <v>5.7299999999999997E-2</v>
      </c>
      <c r="H10">
        <v>0.19209999999999999</v>
      </c>
      <c r="I10">
        <v>0.11409999999999999</v>
      </c>
      <c r="J10">
        <v>0.16889999999999999</v>
      </c>
      <c r="K10">
        <v>8.3900000000000002E-2</v>
      </c>
      <c r="L10">
        <v>-4.58E-2</v>
      </c>
    </row>
    <row r="11" spans="1:14">
      <c r="A11" s="20" t="s">
        <v>1339</v>
      </c>
      <c r="B11" s="13" t="s">
        <v>49</v>
      </c>
      <c r="C11" s="13" t="s">
        <v>52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4">
      <c r="A12" s="20" t="s">
        <v>1339</v>
      </c>
      <c r="B12" s="13" t="s">
        <v>33</v>
      </c>
      <c r="C12" s="13" t="s">
        <v>52</v>
      </c>
      <c r="D12">
        <v>9.6500000000000002E-2</v>
      </c>
      <c r="E12">
        <v>9.8299999999999998E-2</v>
      </c>
      <c r="F12">
        <v>0</v>
      </c>
      <c r="G12">
        <v>-0.16009999999999999</v>
      </c>
      <c r="H12">
        <v>8.4900000000000003E-2</v>
      </c>
      <c r="I12">
        <v>2.9499999999999998E-2</v>
      </c>
      <c r="J12">
        <v>0.22270000000000001</v>
      </c>
      <c r="K12">
        <v>-3.32E-2</v>
      </c>
      <c r="L12">
        <v>-0.12939999999999999</v>
      </c>
    </row>
    <row r="13" spans="1:14">
      <c r="A13" s="20" t="s">
        <v>1339</v>
      </c>
      <c r="B13" s="13" t="s">
        <v>28</v>
      </c>
      <c r="C13" s="13" t="s">
        <v>52</v>
      </c>
      <c r="D13">
        <v>0</v>
      </c>
      <c r="E13">
        <v>-0.13100000000000001</v>
      </c>
      <c r="F13">
        <v>0</v>
      </c>
      <c r="G13">
        <v>-3.0099999999999998E-2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4">
      <c r="A14" s="20" t="s">
        <v>1339</v>
      </c>
      <c r="B14" s="13" t="s">
        <v>31</v>
      </c>
      <c r="C14" s="13" t="s">
        <v>52</v>
      </c>
      <c r="D14">
        <v>0.79359999999999997</v>
      </c>
      <c r="E14">
        <v>0.39879999999999999</v>
      </c>
      <c r="F14">
        <v>-0.1142</v>
      </c>
      <c r="G14">
        <v>0.45689999999999997</v>
      </c>
      <c r="H14">
        <v>0.56110000000000004</v>
      </c>
      <c r="I14">
        <v>1.1047</v>
      </c>
      <c r="J14">
        <v>2.0032999999999999</v>
      </c>
      <c r="K14">
        <v>1.9065000000000001</v>
      </c>
      <c r="L14">
        <v>1.3153999999999999</v>
      </c>
    </row>
    <row r="15" spans="1:14">
      <c r="A15" s="20" t="s">
        <v>1339</v>
      </c>
      <c r="B15" s="13" t="s">
        <v>40</v>
      </c>
      <c r="C15" s="13" t="s">
        <v>52</v>
      </c>
      <c r="D15">
        <v>0</v>
      </c>
      <c r="E15">
        <v>0.15179999999999999</v>
      </c>
      <c r="F15">
        <v>9.7600000000000006E-2</v>
      </c>
      <c r="G15">
        <v>0.70150000000000001</v>
      </c>
      <c r="H15">
        <v>10.347899999999999</v>
      </c>
      <c r="I15">
        <v>0.59260000000000002</v>
      </c>
      <c r="J15">
        <v>0.1099</v>
      </c>
      <c r="K15">
        <v>0</v>
      </c>
      <c r="L15">
        <v>0</v>
      </c>
    </row>
    <row r="16" spans="1:14">
      <c r="A16" s="20" t="s">
        <v>1339</v>
      </c>
      <c r="B16" s="13" t="s">
        <v>30</v>
      </c>
      <c r="C16" s="13" t="s">
        <v>52</v>
      </c>
      <c r="D16">
        <v>0</v>
      </c>
      <c r="E16">
        <v>0</v>
      </c>
      <c r="F16">
        <v>0.56520000000000004</v>
      </c>
      <c r="G16">
        <v>0.67679999999999996</v>
      </c>
      <c r="H16">
        <v>4.7E-2</v>
      </c>
      <c r="I16">
        <v>0</v>
      </c>
      <c r="J16">
        <v>0</v>
      </c>
      <c r="K16">
        <v>0</v>
      </c>
      <c r="L16">
        <v>0</v>
      </c>
    </row>
    <row r="17" spans="1:13">
      <c r="A17" s="20" t="s">
        <v>1339</v>
      </c>
      <c r="B17" s="13" t="s">
        <v>35</v>
      </c>
      <c r="C17" s="13" t="s">
        <v>52</v>
      </c>
      <c r="D17">
        <v>8.2900000000000001E-2</v>
      </c>
      <c r="E17">
        <v>0.13220000000000001</v>
      </c>
      <c r="F17">
        <v>0.84560000000000002</v>
      </c>
      <c r="G17">
        <v>0.26440000000000002</v>
      </c>
      <c r="H17">
        <v>0.43099999999999999</v>
      </c>
      <c r="I17">
        <v>0.15129999999999999</v>
      </c>
      <c r="J17">
        <v>0.20269999999999999</v>
      </c>
      <c r="K17">
        <v>0.23530000000000001</v>
      </c>
      <c r="L17">
        <v>4.4900000000000002E-2</v>
      </c>
    </row>
    <row r="18" spans="1:13">
      <c r="A18" s="20" t="s">
        <v>1339</v>
      </c>
      <c r="B18" s="13" t="s">
        <v>37</v>
      </c>
      <c r="C18" s="13" t="s">
        <v>52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3">
      <c r="A19" s="20" t="s">
        <v>1339</v>
      </c>
      <c r="B19" s="13" t="s">
        <v>38</v>
      </c>
      <c r="C19" s="13" t="s">
        <v>52</v>
      </c>
      <c r="D19">
        <v>0</v>
      </c>
      <c r="E19">
        <v>0</v>
      </c>
      <c r="F19">
        <v>0.53790000000000004</v>
      </c>
      <c r="G19">
        <v>0</v>
      </c>
      <c r="H19">
        <v>0.19009999999999999</v>
      </c>
      <c r="I19">
        <v>8.6599999999999996E-2</v>
      </c>
      <c r="J19">
        <v>0.21010000000000001</v>
      </c>
      <c r="K19">
        <v>6.7799999999999999E-2</v>
      </c>
      <c r="L19">
        <v>7.1400000000000005E-2</v>
      </c>
    </row>
    <row r="20" spans="1:13">
      <c r="A20" s="20" t="s">
        <v>1339</v>
      </c>
      <c r="B20" s="13" t="s">
        <v>39</v>
      </c>
      <c r="C20" s="13" t="s">
        <v>52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3">
      <c r="A21" s="20" t="s">
        <v>1339</v>
      </c>
      <c r="B21" s="13" t="s">
        <v>41</v>
      </c>
      <c r="C21" s="13" t="s">
        <v>52</v>
      </c>
      <c r="D21">
        <v>-3.4099999999999998E-2</v>
      </c>
      <c r="E21">
        <v>0</v>
      </c>
      <c r="F21">
        <v>0.54020000000000001</v>
      </c>
      <c r="G21">
        <v>0.5867</v>
      </c>
      <c r="H21">
        <v>0.43169999999999997</v>
      </c>
      <c r="I21">
        <v>0.23519999999999999</v>
      </c>
      <c r="J21">
        <v>3.9199999999999999E-2</v>
      </c>
      <c r="K21">
        <v>0</v>
      </c>
      <c r="L21">
        <v>0</v>
      </c>
    </row>
    <row r="22" spans="1:13">
      <c r="A22" s="20" t="s">
        <v>1339</v>
      </c>
      <c r="B22" s="13" t="s">
        <v>42</v>
      </c>
      <c r="C22" s="13" t="s">
        <v>52</v>
      </c>
      <c r="D22">
        <v>0</v>
      </c>
      <c r="E22">
        <v>0</v>
      </c>
      <c r="F22">
        <v>0.1047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3">
      <c r="A23" s="20" t="s">
        <v>1339</v>
      </c>
      <c r="B23" s="13" t="s">
        <v>44</v>
      </c>
      <c r="C23" s="13" t="s">
        <v>52</v>
      </c>
      <c r="D23">
        <v>0</v>
      </c>
      <c r="E23">
        <v>0</v>
      </c>
      <c r="F23">
        <v>0.18590000000000001</v>
      </c>
      <c r="G23">
        <v>0</v>
      </c>
      <c r="H23">
        <v>0</v>
      </c>
      <c r="I23">
        <v>9.4E-2</v>
      </c>
      <c r="J23">
        <v>0</v>
      </c>
      <c r="K23">
        <v>8.9769000000000005</v>
      </c>
      <c r="L23">
        <v>0</v>
      </c>
    </row>
    <row r="24" spans="1:13">
      <c r="A24" s="20" t="s">
        <v>1339</v>
      </c>
      <c r="B24" s="13" t="s">
        <v>45</v>
      </c>
      <c r="C24" s="13" t="s">
        <v>52</v>
      </c>
      <c r="D24">
        <v>0</v>
      </c>
      <c r="E24">
        <v>0</v>
      </c>
      <c r="F24">
        <v>-0.25030000000000002</v>
      </c>
      <c r="G24">
        <v>1.6700999999999999</v>
      </c>
      <c r="H24">
        <v>4.0380000000000003</v>
      </c>
      <c r="I24">
        <v>0.1714</v>
      </c>
      <c r="J24">
        <v>0.77200000000000002</v>
      </c>
      <c r="K24">
        <v>0.16339999999999999</v>
      </c>
      <c r="L24">
        <v>0</v>
      </c>
    </row>
    <row r="25" spans="1:13">
      <c r="A25" s="20" t="s">
        <v>1339</v>
      </c>
      <c r="B25" s="13" t="s">
        <v>46</v>
      </c>
      <c r="C25" s="13" t="s">
        <v>52</v>
      </c>
      <c r="D25">
        <v>-5.6000000000000001E-2</v>
      </c>
      <c r="E25">
        <v>-3.8999999999999998E-3</v>
      </c>
      <c r="F25">
        <v>0</v>
      </c>
      <c r="G25">
        <v>3.8199999999999998E-2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3">
      <c r="A26" s="20" t="s">
        <v>1339</v>
      </c>
      <c r="B26" s="13" t="s">
        <v>48</v>
      </c>
      <c r="C26" s="13" t="s">
        <v>52</v>
      </c>
      <c r="D26">
        <v>0</v>
      </c>
      <c r="E26">
        <v>0.19750000000000001</v>
      </c>
      <c r="F26">
        <v>0.1736</v>
      </c>
      <c r="G26">
        <v>0</v>
      </c>
      <c r="H26">
        <v>0.38</v>
      </c>
      <c r="I26">
        <v>0.14630000000000001</v>
      </c>
      <c r="J26">
        <v>0.3327</v>
      </c>
      <c r="K26">
        <v>0.1971</v>
      </c>
      <c r="L26">
        <v>0</v>
      </c>
    </row>
    <row r="27" spans="1:13">
      <c r="A27" s="20" t="s">
        <v>1339</v>
      </c>
      <c r="B27" s="13" t="s">
        <v>47</v>
      </c>
      <c r="C27" s="13" t="s">
        <v>52</v>
      </c>
      <c r="D27">
        <v>0</v>
      </c>
      <c r="E27">
        <v>0</v>
      </c>
      <c r="F27">
        <v>0</v>
      </c>
      <c r="G27">
        <v>0</v>
      </c>
      <c r="H27">
        <v>0</v>
      </c>
      <c r="I27">
        <v>0.1444</v>
      </c>
      <c r="J27">
        <v>0.4819</v>
      </c>
      <c r="K27">
        <v>8.3599999999999994E-2</v>
      </c>
      <c r="L27">
        <v>0</v>
      </c>
    </row>
    <row r="28" spans="1:13">
      <c r="A28" s="20" t="s">
        <v>1339</v>
      </c>
      <c r="B28" s="13" t="s">
        <v>32</v>
      </c>
      <c r="C28" s="13" t="s">
        <v>52</v>
      </c>
      <c r="D28">
        <v>0</v>
      </c>
      <c r="E28">
        <v>-0.27579999999999999</v>
      </c>
      <c r="F28">
        <v>-0.64949999999999997</v>
      </c>
      <c r="G28">
        <v>0</v>
      </c>
      <c r="H28">
        <v>0.14960000000000001</v>
      </c>
      <c r="I28">
        <v>0.36659999999999998</v>
      </c>
      <c r="J28">
        <v>3.7699999999999997E-2</v>
      </c>
      <c r="K28">
        <v>0</v>
      </c>
      <c r="L28">
        <v>-0.46450000000000002</v>
      </c>
    </row>
    <row r="29" spans="1:13">
      <c r="A29" s="20" t="s">
        <v>1339</v>
      </c>
      <c r="B29" s="13" t="s">
        <v>50</v>
      </c>
      <c r="C29" s="13"/>
      <c r="D29">
        <v>0</v>
      </c>
      <c r="E29">
        <v>0.31209999999999999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  <row r="30" spans="1:13">
      <c r="A30" s="20" t="s">
        <v>1339</v>
      </c>
      <c r="B30" s="13" t="s">
        <v>51</v>
      </c>
      <c r="C30" s="13"/>
      <c r="D30">
        <v>0</v>
      </c>
      <c r="E30">
        <v>0</v>
      </c>
      <c r="F30">
        <v>0</v>
      </c>
      <c r="G30">
        <v>0</v>
      </c>
      <c r="H30">
        <v>0</v>
      </c>
      <c r="I30">
        <v>1.7967</v>
      </c>
      <c r="J30">
        <v>0.1946</v>
      </c>
      <c r="K30">
        <v>0</v>
      </c>
      <c r="L30">
        <v>0</v>
      </c>
    </row>
    <row r="3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autoFilter ref="A1:B28"/>
  <sortState ref="A2:N30">
    <sortCondition ref="B2"/>
  </sortState>
  <customSheetViews>
    <customSheetView guid="{0B9B0CBD-4067-48BD-8815-DCB61D9A78E0}" scale="80" showAutoFilter="1" hiddenColumns="1">
      <pane xSplit="2" ySplit="1" topLeftCell="D2" activePane="bottomRight" state="frozen"/>
      <selection pane="bottomRight" activeCell="E24" sqref="E24"/>
      <pageMargins left="0.7" right="0.7" top="0.78740157499999996" bottom="0.78740157499999996" header="0.3" footer="0.3"/>
      <autoFilter ref="A1:B28"/>
    </customSheetView>
  </customSheetView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R45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49" sqref="O49"/>
    </sheetView>
  </sheetViews>
  <sheetFormatPr defaultColWidth="11.42578125" defaultRowHeight="15"/>
  <cols>
    <col min="1" max="1" width="35.7109375" customWidth="1"/>
    <col min="2" max="2" width="25.7109375" customWidth="1"/>
    <col min="3" max="3" width="11.42578125" customWidth="1"/>
  </cols>
  <sheetData>
    <row r="1" spans="1:18" s="37" customFormat="1">
      <c r="A1" s="39" t="s">
        <v>68</v>
      </c>
      <c r="B1" s="39" t="s">
        <v>58</v>
      </c>
      <c r="C1" s="39">
        <v>2007</v>
      </c>
      <c r="D1" s="39">
        <v>2008</v>
      </c>
      <c r="E1" s="39">
        <v>2009</v>
      </c>
      <c r="F1" s="39">
        <v>2010</v>
      </c>
      <c r="G1" s="39">
        <v>2011</v>
      </c>
      <c r="H1" s="39">
        <v>2012</v>
      </c>
      <c r="I1" s="39">
        <v>2013</v>
      </c>
      <c r="J1" s="39">
        <v>2014</v>
      </c>
      <c r="K1" s="39">
        <v>2015</v>
      </c>
      <c r="L1" s="39">
        <v>2016</v>
      </c>
      <c r="M1" s="39">
        <v>2017</v>
      </c>
      <c r="N1" s="39"/>
    </row>
    <row r="2" spans="1:18">
      <c r="A2" s="36" t="s">
        <v>1339</v>
      </c>
      <c r="B2" t="s">
        <v>43</v>
      </c>
      <c r="C2">
        <v>0</v>
      </c>
      <c r="D2">
        <v>0</v>
      </c>
      <c r="E2">
        <v>0</v>
      </c>
      <c r="F2">
        <v>-0.35070000000000001</v>
      </c>
      <c r="G2">
        <v>-0.2089</v>
      </c>
      <c r="H2">
        <v>-0.89900000000000002</v>
      </c>
      <c r="I2">
        <v>-0.1118</v>
      </c>
      <c r="J2">
        <v>-1.2798</v>
      </c>
      <c r="K2">
        <v>-0.20849999999999999</v>
      </c>
      <c r="N2" s="14"/>
      <c r="O2" s="14"/>
      <c r="P2" s="14"/>
      <c r="Q2" s="14"/>
      <c r="R2" s="14"/>
    </row>
    <row r="3" spans="1:18">
      <c r="A3" s="36" t="s">
        <v>1339</v>
      </c>
      <c r="B3" t="s">
        <v>24</v>
      </c>
      <c r="C3">
        <v>-0.2049</v>
      </c>
      <c r="D3">
        <v>0</v>
      </c>
      <c r="E3">
        <v>-0.32290000000000002</v>
      </c>
      <c r="F3">
        <v>4.0800000000000003E-2</v>
      </c>
      <c r="G3">
        <v>-9.7000000000000003E-2</v>
      </c>
      <c r="H3">
        <v>-0.69679999999999997</v>
      </c>
      <c r="I3">
        <v>6.8699999999999997E-2</v>
      </c>
      <c r="J3">
        <v>3.5400000000000001E-2</v>
      </c>
      <c r="K3">
        <v>-3.44E-2</v>
      </c>
      <c r="N3" s="14"/>
      <c r="O3" s="14"/>
      <c r="P3" s="14"/>
      <c r="Q3" s="14"/>
      <c r="R3" s="14"/>
    </row>
    <row r="4" spans="1:18">
      <c r="A4" s="36" t="s">
        <v>1339</v>
      </c>
      <c r="B4" t="s">
        <v>25</v>
      </c>
      <c r="C4">
        <v>0</v>
      </c>
      <c r="D4">
        <v>0</v>
      </c>
      <c r="E4">
        <v>0</v>
      </c>
      <c r="F4">
        <v>-0.12640000000000001</v>
      </c>
      <c r="G4">
        <v>0</v>
      </c>
      <c r="H4">
        <v>0</v>
      </c>
      <c r="I4">
        <v>-0.1096</v>
      </c>
      <c r="J4">
        <v>0</v>
      </c>
      <c r="K4">
        <v>0</v>
      </c>
      <c r="N4" s="14"/>
      <c r="O4" s="14"/>
      <c r="P4" s="14"/>
      <c r="Q4" s="14"/>
      <c r="R4" s="14"/>
    </row>
    <row r="5" spans="1:18">
      <c r="A5" s="36" t="s">
        <v>1339</v>
      </c>
      <c r="B5" t="s">
        <v>34</v>
      </c>
      <c r="C5" t="s">
        <v>1</v>
      </c>
      <c r="D5" t="s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N5" s="14"/>
      <c r="O5" s="14"/>
      <c r="P5" s="14"/>
      <c r="Q5" s="14"/>
      <c r="R5" s="14"/>
    </row>
    <row r="6" spans="1:18">
      <c r="A6" s="36" t="s">
        <v>1339</v>
      </c>
      <c r="B6" t="s">
        <v>36</v>
      </c>
      <c r="C6">
        <v>0</v>
      </c>
      <c r="D6">
        <v>0</v>
      </c>
      <c r="E6">
        <v>0</v>
      </c>
      <c r="F6">
        <v>0</v>
      </c>
      <c r="G6">
        <v>0</v>
      </c>
      <c r="H6">
        <v>-0.55869999999999997</v>
      </c>
      <c r="I6">
        <v>-0.75260000000000005</v>
      </c>
      <c r="J6">
        <v>0</v>
      </c>
      <c r="K6">
        <v>0</v>
      </c>
      <c r="N6" s="14"/>
      <c r="O6" s="14"/>
      <c r="P6" s="14"/>
      <c r="Q6" s="14"/>
      <c r="R6" s="14"/>
    </row>
    <row r="7" spans="1:18">
      <c r="A7" s="36" t="s">
        <v>1339</v>
      </c>
      <c r="B7" t="s">
        <v>26</v>
      </c>
      <c r="C7">
        <v>0</v>
      </c>
      <c r="D7">
        <v>0</v>
      </c>
      <c r="E7">
        <v>0.34699999999999998</v>
      </c>
      <c r="F7">
        <v>0</v>
      </c>
      <c r="G7">
        <v>-0.1203</v>
      </c>
      <c r="H7">
        <v>-1.8448</v>
      </c>
      <c r="I7">
        <v>-5.1499999999999997E-2</v>
      </c>
      <c r="J7">
        <v>0.2117</v>
      </c>
      <c r="K7">
        <v>0</v>
      </c>
      <c r="N7" s="14"/>
      <c r="O7" s="14"/>
      <c r="P7" s="14"/>
      <c r="Q7" s="14"/>
      <c r="R7" s="14"/>
    </row>
    <row r="8" spans="1:18">
      <c r="A8" s="36" t="s">
        <v>1339</v>
      </c>
      <c r="B8" t="s">
        <v>27</v>
      </c>
      <c r="C8">
        <v>0</v>
      </c>
      <c r="D8">
        <v>0</v>
      </c>
      <c r="E8">
        <v>0</v>
      </c>
      <c r="F8">
        <v>0</v>
      </c>
      <c r="G8">
        <v>0</v>
      </c>
      <c r="H8">
        <v>-1.5610999999999999</v>
      </c>
      <c r="I8">
        <v>0</v>
      </c>
      <c r="J8">
        <v>0</v>
      </c>
      <c r="K8">
        <v>0</v>
      </c>
      <c r="N8" s="14"/>
      <c r="O8" s="14"/>
      <c r="P8" s="14"/>
      <c r="Q8" s="14"/>
      <c r="R8" s="14"/>
    </row>
    <row r="9" spans="1:18">
      <c r="A9" s="36" t="s">
        <v>1339</v>
      </c>
      <c r="B9" t="s">
        <v>29</v>
      </c>
      <c r="C9">
        <v>-4.6899999999999997E-2</v>
      </c>
      <c r="D9">
        <v>0</v>
      </c>
      <c r="E9">
        <v>0.25190000000000001</v>
      </c>
      <c r="F9">
        <v>1.3196000000000001</v>
      </c>
      <c r="G9">
        <v>1.0298</v>
      </c>
      <c r="H9">
        <v>-0.95840000000000003</v>
      </c>
      <c r="I9">
        <v>-0.1736</v>
      </c>
      <c r="J9">
        <v>-0.27450000000000002</v>
      </c>
      <c r="K9">
        <v>-0.20419999999999999</v>
      </c>
      <c r="N9" s="14"/>
      <c r="O9" s="14"/>
      <c r="P9" s="14"/>
      <c r="Q9" s="14"/>
      <c r="R9" s="14"/>
    </row>
    <row r="10" spans="1:18">
      <c r="A10" s="36" t="s">
        <v>1339</v>
      </c>
      <c r="B10" t="s">
        <v>23</v>
      </c>
      <c r="C10">
        <v>-1.67E-2</v>
      </c>
      <c r="D10">
        <v>-4.7899999999999998E-2</v>
      </c>
      <c r="E10">
        <v>-0.10390000000000001</v>
      </c>
      <c r="F10">
        <v>-0.75939999999999996</v>
      </c>
      <c r="G10">
        <v>-0.15770000000000001</v>
      </c>
      <c r="H10">
        <v>-0.55979999999999996</v>
      </c>
      <c r="I10">
        <v>-0.2344</v>
      </c>
      <c r="J10">
        <v>-6.4500000000000002E-2</v>
      </c>
      <c r="K10">
        <v>-4.4900000000000002E-2</v>
      </c>
      <c r="N10" s="14"/>
      <c r="O10" s="14"/>
      <c r="P10" s="14"/>
      <c r="Q10" s="14"/>
      <c r="R10" s="14"/>
    </row>
    <row r="11" spans="1:18">
      <c r="A11" s="36" t="s">
        <v>1339</v>
      </c>
      <c r="B11" t="s">
        <v>49</v>
      </c>
      <c r="C11">
        <v>0</v>
      </c>
      <c r="D11">
        <v>0</v>
      </c>
      <c r="E11">
        <v>-8.5300000000000001E-2</v>
      </c>
      <c r="F11">
        <v>-8.2199999999999995E-2</v>
      </c>
      <c r="G11">
        <v>-7.7899999999999997E-2</v>
      </c>
      <c r="H11">
        <v>-7.6399999999999996E-2</v>
      </c>
      <c r="I11">
        <v>-7.5999999999999998E-2</v>
      </c>
      <c r="J11">
        <v>0</v>
      </c>
      <c r="K11">
        <v>0</v>
      </c>
      <c r="N11" s="14"/>
      <c r="O11" s="14"/>
      <c r="P11" s="14"/>
      <c r="Q11" s="14"/>
      <c r="R11" s="14"/>
    </row>
    <row r="12" spans="1:18">
      <c r="A12" s="36" t="s">
        <v>1339</v>
      </c>
      <c r="B12" t="s">
        <v>33</v>
      </c>
      <c r="C12">
        <v>0</v>
      </c>
      <c r="D12">
        <v>0</v>
      </c>
      <c r="E12">
        <v>0</v>
      </c>
      <c r="F12">
        <v>0</v>
      </c>
      <c r="G12">
        <v>4.4999999999999998E-2</v>
      </c>
      <c r="H12">
        <v>6.9999999999999999E-4</v>
      </c>
      <c r="I12">
        <v>0</v>
      </c>
      <c r="J12">
        <v>0</v>
      </c>
      <c r="K12">
        <v>0</v>
      </c>
      <c r="N12" s="14"/>
      <c r="O12" s="14"/>
      <c r="P12" s="14"/>
      <c r="Q12" s="14"/>
      <c r="R12" s="14"/>
    </row>
    <row r="13" spans="1:18">
      <c r="A13" s="36" t="s">
        <v>1339</v>
      </c>
      <c r="B13" t="s">
        <v>28</v>
      </c>
      <c r="C13">
        <v>0</v>
      </c>
      <c r="D13">
        <v>-0.15579999999999999</v>
      </c>
      <c r="E13">
        <v>0</v>
      </c>
      <c r="F13">
        <v>-1.2041999999999999</v>
      </c>
      <c r="G13">
        <v>-0.21740000000000001</v>
      </c>
      <c r="H13">
        <v>-0.1305</v>
      </c>
      <c r="I13">
        <v>-3.4099999999999998E-2</v>
      </c>
      <c r="J13">
        <v>-2.5600000000000001E-2</v>
      </c>
      <c r="K13">
        <v>-2.1000000000000001E-2</v>
      </c>
      <c r="N13" s="14"/>
      <c r="O13" s="14"/>
      <c r="P13" s="14"/>
      <c r="Q13" s="14"/>
      <c r="R13" s="14"/>
    </row>
    <row r="14" spans="1:18">
      <c r="A14" s="36" t="s">
        <v>1339</v>
      </c>
      <c r="B14" t="s">
        <v>31</v>
      </c>
      <c r="C14">
        <v>-0.99170000000000003</v>
      </c>
      <c r="D14">
        <v>-1.2865</v>
      </c>
      <c r="E14">
        <v>-0.12720000000000001</v>
      </c>
      <c r="F14">
        <v>0</v>
      </c>
      <c r="G14">
        <v>0</v>
      </c>
      <c r="H14">
        <v>-3.2124000000000001</v>
      </c>
      <c r="I14">
        <v>-10.717700000000001</v>
      </c>
      <c r="J14">
        <v>-0.1028</v>
      </c>
      <c r="K14">
        <v>0</v>
      </c>
      <c r="N14" s="14"/>
      <c r="O14" s="14"/>
      <c r="P14" s="14"/>
      <c r="Q14" s="14"/>
      <c r="R14" s="14"/>
    </row>
    <row r="15" spans="1:18">
      <c r="A15" s="36" t="s">
        <v>1339</v>
      </c>
      <c r="B15" t="s">
        <v>40</v>
      </c>
      <c r="C15">
        <v>-0.89080000000000004</v>
      </c>
      <c r="D15">
        <v>-0.52739999999999998</v>
      </c>
      <c r="E15">
        <v>-0.15609999999999999</v>
      </c>
      <c r="F15">
        <v>0</v>
      </c>
      <c r="G15">
        <v>-0.86339999999999995</v>
      </c>
      <c r="H15">
        <v>0.1137</v>
      </c>
      <c r="I15">
        <v>0.1099</v>
      </c>
      <c r="J15">
        <v>0.2923</v>
      </c>
      <c r="K15">
        <v>-4.7E-2</v>
      </c>
      <c r="N15" s="14"/>
      <c r="O15" s="14"/>
      <c r="P15" s="14"/>
      <c r="Q15" s="14"/>
      <c r="R15" s="14"/>
    </row>
    <row r="16" spans="1:18">
      <c r="A16" s="36" t="s">
        <v>1339</v>
      </c>
      <c r="B16" t="s">
        <v>30</v>
      </c>
      <c r="C16">
        <v>0</v>
      </c>
      <c r="D16">
        <v>0</v>
      </c>
      <c r="E16">
        <v>-2.5449000000000002</v>
      </c>
      <c r="F16">
        <v>-19.971900000000002</v>
      </c>
      <c r="G16">
        <v>-4.1928000000000001</v>
      </c>
      <c r="H16">
        <v>0</v>
      </c>
      <c r="I16">
        <v>-0.24440000000000001</v>
      </c>
      <c r="J16">
        <v>0.21</v>
      </c>
      <c r="K16">
        <v>-5.6899999999999999E-2</v>
      </c>
      <c r="N16" s="14"/>
      <c r="O16" s="14"/>
      <c r="P16" s="14"/>
      <c r="Q16" s="14"/>
      <c r="R16" s="14"/>
    </row>
    <row r="17" spans="1:18">
      <c r="A17" s="36" t="s">
        <v>1339</v>
      </c>
      <c r="B17" t="s">
        <v>35</v>
      </c>
      <c r="C17">
        <v>7.8399999999999997E-2</v>
      </c>
      <c r="D17">
        <v>7.0400000000000004E-2</v>
      </c>
      <c r="E17">
        <v>-0.18410000000000001</v>
      </c>
      <c r="F17">
        <v>-6.2799999999999995E-2</v>
      </c>
      <c r="G17">
        <v>0.25209999999999999</v>
      </c>
      <c r="H17">
        <v>-4.1700000000000001E-2</v>
      </c>
      <c r="I17">
        <v>4.53E-2</v>
      </c>
      <c r="J17">
        <v>-5.5599999999999997E-2</v>
      </c>
      <c r="K17">
        <v>-0.1792</v>
      </c>
      <c r="N17" s="14"/>
      <c r="O17" s="14"/>
      <c r="P17" s="14"/>
      <c r="Q17" s="14"/>
      <c r="R17" s="14"/>
    </row>
    <row r="18" spans="1:18">
      <c r="A18" s="36" t="s">
        <v>1339</v>
      </c>
      <c r="B18" t="s">
        <v>37</v>
      </c>
      <c r="C18">
        <v>0</v>
      </c>
      <c r="D18">
        <v>0</v>
      </c>
      <c r="E18">
        <v>-0.86880000000000002</v>
      </c>
      <c r="F18">
        <v>-1.7132000000000001</v>
      </c>
      <c r="G18">
        <v>-0.192</v>
      </c>
      <c r="H18">
        <v>-0.52390000000000003</v>
      </c>
      <c r="I18">
        <v>0</v>
      </c>
      <c r="J18">
        <v>0</v>
      </c>
      <c r="K18">
        <v>0</v>
      </c>
      <c r="N18" s="14"/>
      <c r="O18" s="14"/>
      <c r="P18" s="14"/>
      <c r="Q18" s="14"/>
      <c r="R18" s="14"/>
    </row>
    <row r="19" spans="1:18">
      <c r="A19" s="36" t="s">
        <v>1339</v>
      </c>
      <c r="B19" t="s">
        <v>38</v>
      </c>
      <c r="C19">
        <v>-0.56030000000000002</v>
      </c>
      <c r="D19">
        <v>-5.04E-2</v>
      </c>
      <c r="E19">
        <v>-0.14130000000000001</v>
      </c>
      <c r="F19">
        <v>0</v>
      </c>
      <c r="G19">
        <v>-0.17399999999999999</v>
      </c>
      <c r="H19">
        <v>-6.8999999999999999E-3</v>
      </c>
      <c r="I19">
        <v>-4.2700000000000002E-2</v>
      </c>
      <c r="J19">
        <v>-0.16339999999999999</v>
      </c>
      <c r="K19">
        <v>-0.22539999999999999</v>
      </c>
      <c r="N19" s="14"/>
      <c r="O19" s="14"/>
      <c r="P19" s="14"/>
      <c r="Q19" s="14"/>
      <c r="R19" s="14"/>
    </row>
    <row r="20" spans="1:18">
      <c r="A20" s="36" t="s">
        <v>1339</v>
      </c>
      <c r="B20" t="s">
        <v>39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N20" s="14"/>
      <c r="O20" s="14"/>
      <c r="P20" s="14"/>
      <c r="Q20" s="14"/>
      <c r="R20" s="14"/>
    </row>
    <row r="21" spans="1:18">
      <c r="A21" s="36" t="s">
        <v>1339</v>
      </c>
      <c r="B21" t="s">
        <v>41</v>
      </c>
      <c r="C21">
        <v>0.65469999999999995</v>
      </c>
      <c r="D21">
        <v>0</v>
      </c>
      <c r="E21">
        <v>9.2299999999999993E-2</v>
      </c>
      <c r="F21">
        <v>0.46439999999999998</v>
      </c>
      <c r="G21">
        <v>0.11650000000000001</v>
      </c>
      <c r="H21">
        <v>0.747</v>
      </c>
      <c r="I21">
        <v>0.1394</v>
      </c>
      <c r="J21">
        <v>0.18559999999999999</v>
      </c>
      <c r="K21">
        <v>0.17219999999999999</v>
      </c>
      <c r="N21" s="14"/>
      <c r="O21" s="14"/>
      <c r="P21" s="14"/>
      <c r="Q21" s="14"/>
      <c r="R21" s="14"/>
    </row>
    <row r="22" spans="1:18">
      <c r="A22" s="36" t="s">
        <v>1339</v>
      </c>
      <c r="B22" t="s">
        <v>42</v>
      </c>
      <c r="C22">
        <v>0</v>
      </c>
      <c r="D22">
        <v>0</v>
      </c>
      <c r="E22">
        <v>-0.11509999999999999</v>
      </c>
      <c r="F22">
        <v>-0.15809999999999999</v>
      </c>
      <c r="G22">
        <v>0</v>
      </c>
      <c r="H22">
        <v>0</v>
      </c>
      <c r="I22">
        <v>0.63049999999999995</v>
      </c>
      <c r="J22">
        <v>0</v>
      </c>
      <c r="K22">
        <v>0</v>
      </c>
      <c r="N22" s="14"/>
      <c r="O22" s="14"/>
      <c r="P22" s="14"/>
      <c r="Q22" s="14"/>
      <c r="R22" s="14"/>
    </row>
    <row r="23" spans="1:18">
      <c r="A23" s="36" t="s">
        <v>1339</v>
      </c>
      <c r="B23" t="s">
        <v>44</v>
      </c>
      <c r="C23">
        <v>0</v>
      </c>
      <c r="D23">
        <v>0</v>
      </c>
      <c r="E23">
        <v>0.1116</v>
      </c>
      <c r="F23">
        <v>0</v>
      </c>
      <c r="G23">
        <v>0</v>
      </c>
      <c r="H23">
        <v>0</v>
      </c>
      <c r="I23">
        <v>0</v>
      </c>
      <c r="J23">
        <v>4.87E-2</v>
      </c>
      <c r="K23">
        <v>0</v>
      </c>
      <c r="N23" s="14"/>
      <c r="O23" s="14"/>
      <c r="P23" s="14"/>
      <c r="Q23" s="14"/>
      <c r="R23" s="14"/>
    </row>
    <row r="24" spans="1:18">
      <c r="A24" s="36" t="s">
        <v>1339</v>
      </c>
      <c r="B24" t="s">
        <v>45</v>
      </c>
      <c r="C24">
        <v>0.1152</v>
      </c>
      <c r="D24">
        <v>0.80649999999999999</v>
      </c>
      <c r="E24">
        <v>0</v>
      </c>
      <c r="F24">
        <v>-2.3331</v>
      </c>
      <c r="G24">
        <v>-1.0349999999999999</v>
      </c>
      <c r="H24">
        <v>-0.80579999999999996</v>
      </c>
      <c r="I24">
        <v>-0.42249999999999999</v>
      </c>
      <c r="J24">
        <v>-0.1681</v>
      </c>
      <c r="K24">
        <v>0</v>
      </c>
      <c r="N24" s="14"/>
      <c r="O24" s="14"/>
      <c r="P24" s="14"/>
      <c r="Q24" s="14"/>
      <c r="R24" s="14"/>
    </row>
    <row r="25" spans="1:18">
      <c r="A25" s="36" t="s">
        <v>1339</v>
      </c>
      <c r="B25" t="s">
        <v>46</v>
      </c>
      <c r="C25">
        <v>0</v>
      </c>
      <c r="D25">
        <v>-0.46629999999999999</v>
      </c>
      <c r="E25">
        <v>0.47889999999999999</v>
      </c>
      <c r="F25">
        <v>0</v>
      </c>
      <c r="G25">
        <v>-1.151</v>
      </c>
      <c r="H25">
        <v>0.52829999999999999</v>
      </c>
      <c r="I25">
        <v>0</v>
      </c>
      <c r="J25">
        <v>0</v>
      </c>
      <c r="K25">
        <v>0</v>
      </c>
      <c r="N25" s="14"/>
      <c r="O25" s="14"/>
      <c r="P25" s="14"/>
      <c r="Q25" s="14"/>
      <c r="R25" s="14"/>
    </row>
    <row r="26" spans="1:18">
      <c r="A26" s="36" t="s">
        <v>1339</v>
      </c>
      <c r="B26" t="s">
        <v>48</v>
      </c>
      <c r="C26">
        <v>0</v>
      </c>
      <c r="D26">
        <v>0</v>
      </c>
      <c r="E26">
        <v>0</v>
      </c>
      <c r="F26">
        <v>-0.17</v>
      </c>
      <c r="G26">
        <v>0</v>
      </c>
      <c r="H26">
        <v>0</v>
      </c>
      <c r="I26">
        <v>0</v>
      </c>
      <c r="J26">
        <v>0.27739999999999998</v>
      </c>
      <c r="K26">
        <v>0</v>
      </c>
      <c r="N26" s="14"/>
      <c r="O26" s="14"/>
      <c r="P26" s="14"/>
      <c r="Q26" s="14"/>
      <c r="R26" s="14"/>
    </row>
    <row r="27" spans="1:18">
      <c r="A27" s="36" t="s">
        <v>1339</v>
      </c>
      <c r="B27" t="s">
        <v>47</v>
      </c>
      <c r="C27">
        <v>0</v>
      </c>
      <c r="D27">
        <v>0</v>
      </c>
      <c r="E27">
        <v>-7.6200000000000004E-2</v>
      </c>
      <c r="F27">
        <v>0</v>
      </c>
      <c r="G27">
        <v>-1.0029999999999999</v>
      </c>
      <c r="H27">
        <v>-0.17810000000000001</v>
      </c>
      <c r="I27">
        <v>-11.2119</v>
      </c>
      <c r="J27">
        <v>-0.78800000000000003</v>
      </c>
      <c r="K27">
        <v>0</v>
      </c>
      <c r="N27" s="14"/>
      <c r="O27" s="14"/>
      <c r="P27" s="14"/>
      <c r="Q27" s="14"/>
      <c r="R27" s="14"/>
    </row>
    <row r="28" spans="1:18">
      <c r="A28" s="36" t="s">
        <v>1339</v>
      </c>
      <c r="B28" t="s">
        <v>32</v>
      </c>
      <c r="C28">
        <v>0</v>
      </c>
      <c r="D28">
        <v>0</v>
      </c>
      <c r="E28">
        <v>0</v>
      </c>
      <c r="F28">
        <v>0</v>
      </c>
      <c r="G28">
        <v>-0.39350000000000002</v>
      </c>
      <c r="H28">
        <v>-3.407</v>
      </c>
      <c r="I28">
        <v>-0.47139999999999999</v>
      </c>
      <c r="J28">
        <v>-4.82E-2</v>
      </c>
      <c r="K28">
        <v>0</v>
      </c>
      <c r="N28" s="14"/>
      <c r="O28" s="14"/>
      <c r="P28" s="14"/>
      <c r="Q28" s="14"/>
      <c r="R28" s="14"/>
    </row>
    <row r="29" spans="1:18">
      <c r="A29" s="36" t="s">
        <v>1339</v>
      </c>
      <c r="B29" t="s">
        <v>50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N29" s="14"/>
      <c r="O29" s="14"/>
      <c r="P29" s="14"/>
      <c r="Q29" s="14"/>
      <c r="R29" s="14"/>
    </row>
    <row r="30" spans="1:18">
      <c r="A30" s="36" t="s">
        <v>1339</v>
      </c>
      <c r="B30" t="s">
        <v>51</v>
      </c>
      <c r="C30">
        <v>0</v>
      </c>
      <c r="D30">
        <v>-0.49930000000000002</v>
      </c>
      <c r="E30">
        <v>-0.254</v>
      </c>
      <c r="F30">
        <v>-3.7400000000000003E-2</v>
      </c>
      <c r="G30">
        <v>0</v>
      </c>
      <c r="H30">
        <v>0</v>
      </c>
      <c r="I30">
        <v>0</v>
      </c>
      <c r="J30">
        <v>0</v>
      </c>
      <c r="K30">
        <v>0</v>
      </c>
      <c r="N30" s="14"/>
      <c r="O30" s="14"/>
      <c r="P30" s="14"/>
      <c r="Q30" s="14"/>
      <c r="R30" s="14"/>
    </row>
    <row r="31" spans="1:18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</sheetData>
  <autoFilter ref="A1:B1"/>
  <sortState ref="A2:M30">
    <sortCondition ref="B2"/>
  </sortState>
  <customSheetViews>
    <customSheetView guid="{0B9B0CBD-4067-48BD-8815-DCB61D9A78E0}" scale="80" showAutoFilter="1">
      <pane xSplit="2" ySplit="1" topLeftCell="C2" activePane="bottomRight" state="frozen"/>
      <selection pane="bottomRight" activeCell="E24" sqref="E24"/>
      <pageMargins left="0.7" right="0.7" top="0.78740157499999996" bottom="0.78740157499999996" header="0.3" footer="0.3"/>
      <autoFilter ref="A1:B1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I30"/>
  <sheetViews>
    <sheetView zoomScale="80" zoomScaleNormal="80" workbookViewId="0">
      <selection activeCell="D10" sqref="D10"/>
    </sheetView>
  </sheetViews>
  <sheetFormatPr defaultColWidth="11.42578125" defaultRowHeight="15"/>
  <cols>
    <col min="1" max="1" width="15.7109375" customWidth="1"/>
    <col min="3" max="3" width="21.7109375" customWidth="1"/>
    <col min="4" max="4" width="11" customWidth="1"/>
    <col min="5" max="5" width="16.42578125" customWidth="1"/>
    <col min="6" max="6" width="10" customWidth="1"/>
    <col min="7" max="7" width="17.7109375" customWidth="1"/>
    <col min="8" max="8" width="18" customWidth="1"/>
  </cols>
  <sheetData>
    <row r="1" spans="1:9" s="39" customFormat="1">
      <c r="A1" s="39" t="s">
        <v>68</v>
      </c>
      <c r="B1" s="39" t="s">
        <v>59</v>
      </c>
      <c r="C1" s="39" t="s">
        <v>58</v>
      </c>
      <c r="D1" s="39" t="s">
        <v>17</v>
      </c>
      <c r="E1" s="39" t="s">
        <v>18</v>
      </c>
      <c r="F1" s="39" t="s">
        <v>21</v>
      </c>
      <c r="G1" s="39" t="s">
        <v>22</v>
      </c>
      <c r="I1" s="37"/>
    </row>
    <row r="2" spans="1:9" ht="15" customHeight="1">
      <c r="A2" s="20" t="s">
        <v>128</v>
      </c>
      <c r="B2" s="13" t="s">
        <v>80</v>
      </c>
      <c r="C2" s="13" t="s">
        <v>43</v>
      </c>
      <c r="D2" s="14">
        <v>0.01</v>
      </c>
      <c r="E2" s="14">
        <v>-0.56999999999999995</v>
      </c>
      <c r="F2" s="14"/>
      <c r="G2" s="36">
        <f>D2-E2</f>
        <v>0.57999999999999996</v>
      </c>
    </row>
    <row r="3" spans="1:9">
      <c r="A3" s="20" t="s">
        <v>128</v>
      </c>
      <c r="B3" s="13" t="s">
        <v>60</v>
      </c>
      <c r="C3" s="13" t="s">
        <v>24</v>
      </c>
      <c r="D3" s="14">
        <v>0.01</v>
      </c>
      <c r="E3" s="14">
        <v>-0.59</v>
      </c>
      <c r="F3" s="14"/>
      <c r="G3" s="36">
        <f t="shared" ref="G3:G30" si="0">D3-E3</f>
        <v>0.6</v>
      </c>
    </row>
    <row r="4" spans="1:9">
      <c r="A4" s="20" t="s">
        <v>128</v>
      </c>
      <c r="B4" s="13" t="s">
        <v>89</v>
      </c>
      <c r="C4" s="13" t="s">
        <v>25</v>
      </c>
      <c r="D4" s="14">
        <v>-0.08</v>
      </c>
      <c r="E4" s="14">
        <v>-0.39</v>
      </c>
      <c r="F4" s="14"/>
      <c r="G4" s="36">
        <f t="shared" si="0"/>
        <v>0.31</v>
      </c>
    </row>
    <row r="5" spans="1:9">
      <c r="A5" s="20" t="s">
        <v>128</v>
      </c>
      <c r="B5" s="13" t="s">
        <v>91</v>
      </c>
      <c r="C5" s="13" t="s">
        <v>34</v>
      </c>
      <c r="D5" s="14">
        <v>-0.01</v>
      </c>
      <c r="E5" s="14">
        <v>-0.48</v>
      </c>
      <c r="F5" s="14"/>
      <c r="G5" s="36">
        <f t="shared" si="0"/>
        <v>0.47</v>
      </c>
    </row>
    <row r="6" spans="1:9">
      <c r="A6" s="20" t="s">
        <v>128</v>
      </c>
      <c r="B6" s="13" t="s">
        <v>74</v>
      </c>
      <c r="C6" s="13" t="s">
        <v>36</v>
      </c>
      <c r="D6" s="14">
        <v>7.0000000000000007E-2</v>
      </c>
      <c r="E6" s="14">
        <v>-0.45</v>
      </c>
      <c r="F6" s="14"/>
      <c r="G6" s="36">
        <f t="shared" si="0"/>
        <v>0.52</v>
      </c>
    </row>
    <row r="7" spans="1:9">
      <c r="A7" s="20" t="s">
        <v>128</v>
      </c>
      <c r="B7" s="13" t="s">
        <v>90</v>
      </c>
      <c r="C7" s="13" t="s">
        <v>26</v>
      </c>
      <c r="D7" s="14">
        <v>-0.01</v>
      </c>
      <c r="E7" s="14">
        <v>-0.45</v>
      </c>
      <c r="F7" s="14"/>
      <c r="G7" s="36">
        <f t="shared" si="0"/>
        <v>0.44</v>
      </c>
    </row>
    <row r="8" spans="1:9" ht="12.75" customHeight="1">
      <c r="A8" s="20" t="s">
        <v>128</v>
      </c>
      <c r="B8" s="13" t="s">
        <v>88</v>
      </c>
      <c r="C8" s="13" t="s">
        <v>27</v>
      </c>
      <c r="D8" s="14">
        <v>0</v>
      </c>
      <c r="E8" s="14">
        <v>-0.62</v>
      </c>
      <c r="F8" s="14"/>
      <c r="G8" s="36">
        <f t="shared" si="0"/>
        <v>0.62</v>
      </c>
    </row>
    <row r="9" spans="1:9">
      <c r="A9" s="20" t="s">
        <v>128</v>
      </c>
      <c r="B9" s="13" t="s">
        <v>70</v>
      </c>
      <c r="C9" s="13" t="s">
        <v>29</v>
      </c>
      <c r="D9" s="14">
        <v>0.04</v>
      </c>
      <c r="E9" s="14">
        <v>-0.41</v>
      </c>
      <c r="F9" s="14"/>
      <c r="G9" s="36">
        <f t="shared" si="0"/>
        <v>0.44999999999999996</v>
      </c>
    </row>
    <row r="10" spans="1:9" ht="12.75" customHeight="1">
      <c r="A10" s="20" t="s">
        <v>128</v>
      </c>
      <c r="B10" s="13" t="s">
        <v>102</v>
      </c>
      <c r="C10" s="11" t="s">
        <v>23</v>
      </c>
      <c r="D10" s="11">
        <v>0.42</v>
      </c>
      <c r="E10" s="11">
        <v>7.0000000000000007E-2</v>
      </c>
      <c r="F10" s="11"/>
      <c r="G10" s="11">
        <v>0.51</v>
      </c>
      <c r="H10" s="6" t="s">
        <v>101</v>
      </c>
    </row>
    <row r="11" spans="1:9">
      <c r="A11" s="20" t="s">
        <v>128</v>
      </c>
      <c r="B11" s="13" t="s">
        <v>84</v>
      </c>
      <c r="C11" s="13" t="s">
        <v>49</v>
      </c>
      <c r="D11" s="14">
        <v>-0.03</v>
      </c>
      <c r="E11" s="14">
        <v>-0.6</v>
      </c>
      <c r="F11" s="14"/>
      <c r="G11" s="36">
        <f t="shared" si="0"/>
        <v>0.56999999999999995</v>
      </c>
    </row>
    <row r="12" spans="1:9">
      <c r="A12" s="20" t="s">
        <v>128</v>
      </c>
      <c r="B12" s="13" t="s">
        <v>63</v>
      </c>
      <c r="C12" s="13" t="s">
        <v>33</v>
      </c>
      <c r="D12" s="14">
        <v>0</v>
      </c>
      <c r="E12" s="14">
        <v>-0.6</v>
      </c>
      <c r="F12" s="14"/>
      <c r="G12" s="36">
        <f t="shared" si="0"/>
        <v>0.6</v>
      </c>
    </row>
    <row r="13" spans="1:9">
      <c r="A13" s="20" t="s">
        <v>128</v>
      </c>
      <c r="B13" s="13" t="s">
        <v>61</v>
      </c>
      <c r="C13" s="13" t="s">
        <v>28</v>
      </c>
      <c r="D13" s="14">
        <v>-0.01</v>
      </c>
      <c r="E13" s="14">
        <v>-0.56000000000000005</v>
      </c>
      <c r="F13" s="14"/>
      <c r="G13" s="36">
        <f t="shared" si="0"/>
        <v>0.55000000000000004</v>
      </c>
    </row>
    <row r="14" spans="1:9" ht="12.75" customHeight="1">
      <c r="A14" s="20" t="s">
        <v>128</v>
      </c>
      <c r="B14" s="13" t="s">
        <v>72</v>
      </c>
      <c r="C14" s="13" t="s">
        <v>31</v>
      </c>
      <c r="D14" s="14">
        <v>-0.02</v>
      </c>
      <c r="E14" s="14">
        <v>-0.51</v>
      </c>
      <c r="F14" s="14"/>
      <c r="G14" s="36">
        <f t="shared" si="0"/>
        <v>0.49</v>
      </c>
    </row>
    <row r="15" spans="1:9" ht="12.75" customHeight="1">
      <c r="A15" s="20" t="s">
        <v>128</v>
      </c>
      <c r="B15" s="13" t="s">
        <v>64</v>
      </c>
      <c r="C15" s="13" t="s">
        <v>40</v>
      </c>
      <c r="D15" s="14">
        <v>-0.02</v>
      </c>
      <c r="E15" s="14">
        <v>-0.51</v>
      </c>
      <c r="F15" s="14"/>
      <c r="G15" s="36">
        <f t="shared" si="0"/>
        <v>0.49</v>
      </c>
    </row>
    <row r="16" spans="1:9">
      <c r="A16" s="20" t="s">
        <v>128</v>
      </c>
      <c r="B16" s="13" t="s">
        <v>71</v>
      </c>
      <c r="C16" s="13" t="s">
        <v>30</v>
      </c>
      <c r="D16" s="14">
        <v>0.02</v>
      </c>
      <c r="E16" s="14">
        <v>-0.51</v>
      </c>
      <c r="F16" s="14"/>
      <c r="G16" s="36">
        <f t="shared" si="0"/>
        <v>0.53</v>
      </c>
    </row>
    <row r="17" spans="1:7">
      <c r="A17" s="20" t="s">
        <v>128</v>
      </c>
      <c r="B17" s="13" t="s">
        <v>62</v>
      </c>
      <c r="C17" s="13" t="s">
        <v>35</v>
      </c>
      <c r="D17" s="14">
        <v>0.04</v>
      </c>
      <c r="E17" s="14">
        <v>-0.5</v>
      </c>
      <c r="F17" s="14"/>
      <c r="G17" s="36">
        <f t="shared" si="0"/>
        <v>0.54</v>
      </c>
    </row>
    <row r="18" spans="1:7">
      <c r="A18" s="20" t="s">
        <v>128</v>
      </c>
      <c r="B18" s="13" t="s">
        <v>75</v>
      </c>
      <c r="C18" s="13" t="s">
        <v>37</v>
      </c>
      <c r="D18" s="14">
        <v>-0.03</v>
      </c>
      <c r="E18" s="14">
        <v>-0.41</v>
      </c>
      <c r="F18" s="14"/>
      <c r="G18" s="36">
        <f t="shared" si="0"/>
        <v>0.38</v>
      </c>
    </row>
    <row r="19" spans="1:7">
      <c r="A19" s="20" t="s">
        <v>128</v>
      </c>
      <c r="B19" s="13" t="s">
        <v>76</v>
      </c>
      <c r="C19" s="13" t="s">
        <v>38</v>
      </c>
      <c r="D19" s="14">
        <v>0.02</v>
      </c>
      <c r="E19" s="14">
        <v>-0.39</v>
      </c>
      <c r="F19" s="14"/>
      <c r="G19" s="36">
        <f t="shared" si="0"/>
        <v>0.41000000000000003</v>
      </c>
    </row>
    <row r="20" spans="1:7">
      <c r="A20" s="20" t="s">
        <v>128</v>
      </c>
      <c r="B20" s="13" t="s">
        <v>77</v>
      </c>
      <c r="C20" s="13" t="s">
        <v>39</v>
      </c>
      <c r="D20" s="14">
        <v>0</v>
      </c>
      <c r="E20" s="14">
        <v>-0.44</v>
      </c>
      <c r="F20" s="14"/>
      <c r="G20" s="36">
        <f t="shared" si="0"/>
        <v>0.44</v>
      </c>
    </row>
    <row r="21" spans="1:7">
      <c r="A21" s="20" t="s">
        <v>128</v>
      </c>
      <c r="B21" s="13" t="s">
        <v>78</v>
      </c>
      <c r="C21" s="13" t="s">
        <v>41</v>
      </c>
      <c r="D21" s="14">
        <v>0.01</v>
      </c>
      <c r="E21" s="14">
        <v>-0.45</v>
      </c>
      <c r="F21" s="14"/>
      <c r="G21" s="36">
        <f t="shared" si="0"/>
        <v>0.46</v>
      </c>
    </row>
    <row r="22" spans="1:7">
      <c r="A22" s="20" t="s">
        <v>128</v>
      </c>
      <c r="B22" s="13" t="s">
        <v>79</v>
      </c>
      <c r="C22" s="13" t="s">
        <v>42</v>
      </c>
      <c r="D22" s="14">
        <v>7.0000000000000007E-2</v>
      </c>
      <c r="E22" s="14">
        <v>-0.57999999999999996</v>
      </c>
      <c r="F22" s="14"/>
      <c r="G22" s="36">
        <f t="shared" si="0"/>
        <v>0.64999999999999991</v>
      </c>
    </row>
    <row r="23" spans="1:7">
      <c r="A23" s="20" t="s">
        <v>128</v>
      </c>
      <c r="B23" s="13" t="s">
        <v>65</v>
      </c>
      <c r="C23" s="13" t="s">
        <v>44</v>
      </c>
      <c r="D23" s="14">
        <v>0.03</v>
      </c>
      <c r="E23" s="14">
        <v>-0.49</v>
      </c>
      <c r="F23" s="14"/>
      <c r="G23" s="36">
        <f t="shared" si="0"/>
        <v>0.52</v>
      </c>
    </row>
    <row r="24" spans="1:7">
      <c r="A24" s="20" t="s">
        <v>128</v>
      </c>
      <c r="B24" s="13" t="s">
        <v>81</v>
      </c>
      <c r="C24" s="13" t="s">
        <v>45</v>
      </c>
      <c r="D24" s="14">
        <v>-0.02</v>
      </c>
      <c r="E24" s="14">
        <v>-0.53</v>
      </c>
      <c r="F24" s="14"/>
      <c r="G24" s="36">
        <f t="shared" si="0"/>
        <v>0.51</v>
      </c>
    </row>
    <row r="25" spans="1:7">
      <c r="A25" s="20" t="s">
        <v>128</v>
      </c>
      <c r="B25" s="13" t="s">
        <v>86</v>
      </c>
      <c r="C25" s="13" t="s">
        <v>46</v>
      </c>
      <c r="D25" s="14">
        <v>-0.05</v>
      </c>
      <c r="E25" s="14">
        <v>-0.38</v>
      </c>
      <c r="F25" s="14"/>
      <c r="G25" s="36">
        <f t="shared" si="0"/>
        <v>0.33</v>
      </c>
    </row>
    <row r="26" spans="1:7">
      <c r="A26" s="20" t="s">
        <v>128</v>
      </c>
      <c r="B26" s="13" t="s">
        <v>83</v>
      </c>
      <c r="C26" s="13" t="s">
        <v>48</v>
      </c>
      <c r="D26" s="14">
        <v>0</v>
      </c>
      <c r="E26" s="14">
        <v>-0.4</v>
      </c>
      <c r="F26" s="14"/>
      <c r="G26" s="36">
        <f t="shared" si="0"/>
        <v>0.4</v>
      </c>
    </row>
    <row r="27" spans="1:7">
      <c r="A27" s="20" t="s">
        <v>128</v>
      </c>
      <c r="B27" s="13" t="s">
        <v>82</v>
      </c>
      <c r="C27" s="13" t="s">
        <v>47</v>
      </c>
      <c r="D27" s="14">
        <v>-0.01</v>
      </c>
      <c r="E27" s="14">
        <v>-0.48</v>
      </c>
      <c r="F27" s="14"/>
      <c r="G27" s="36">
        <f t="shared" si="0"/>
        <v>0.47</v>
      </c>
    </row>
    <row r="28" spans="1:7">
      <c r="A28" s="20" t="s">
        <v>128</v>
      </c>
      <c r="B28" s="13" t="s">
        <v>73</v>
      </c>
      <c r="C28" s="13" t="s">
        <v>32</v>
      </c>
      <c r="D28" s="14">
        <v>0.01</v>
      </c>
      <c r="E28" s="14">
        <v>-0.6</v>
      </c>
      <c r="F28" s="14"/>
      <c r="G28" s="36">
        <f t="shared" si="0"/>
        <v>0.61</v>
      </c>
    </row>
    <row r="29" spans="1:7">
      <c r="A29" s="20" t="s">
        <v>128</v>
      </c>
      <c r="B29" s="13" t="s">
        <v>85</v>
      </c>
      <c r="C29" s="13" t="s">
        <v>50</v>
      </c>
      <c r="D29" s="14">
        <v>-0.02</v>
      </c>
      <c r="E29" s="14">
        <v>-0.61</v>
      </c>
      <c r="F29" s="14"/>
      <c r="G29" s="36">
        <f t="shared" si="0"/>
        <v>0.59</v>
      </c>
    </row>
    <row r="30" spans="1:7">
      <c r="A30" s="20" t="s">
        <v>128</v>
      </c>
      <c r="B30" s="13" t="s">
        <v>87</v>
      </c>
      <c r="C30" s="13" t="s">
        <v>51</v>
      </c>
      <c r="D30" s="14">
        <v>0.12</v>
      </c>
      <c r="E30" s="14">
        <v>-0.47</v>
      </c>
      <c r="F30" s="14"/>
      <c r="G30" s="36">
        <f t="shared" si="0"/>
        <v>0.59</v>
      </c>
    </row>
  </sheetData>
  <autoFilter ref="A1:C1"/>
  <customSheetViews>
    <customSheetView guid="{0B9B0CBD-4067-48BD-8815-DCB61D9A78E0}" scale="80" showAutoFilter="1">
      <selection activeCell="G32" sqref="G32"/>
      <pageMargins left="0.7" right="0.7" top="0.78740157499999996" bottom="0.78740157499999996" header="0.3" footer="0.3"/>
      <pageSetup paperSize="9" orientation="portrait" horizontalDpi="4294967293" verticalDpi="0" r:id="rId1"/>
      <autoFilter ref="A1:C1">
        <sortState ref="A2:C75">
          <sortCondition ref="C1"/>
        </sortState>
      </autoFilter>
    </customSheetView>
  </customSheetViews>
  <pageMargins left="0.7" right="0.7" top="0.78740157499999996" bottom="0.78740157499999996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M59"/>
  <sheetViews>
    <sheetView zoomScale="80" zoomScaleNormal="80" workbookViewId="0">
      <pane xSplit="2" ySplit="1" topLeftCell="C2" activePane="bottomRight" state="frozen"/>
      <selection activeCell="B57" sqref="B57"/>
      <selection pane="topRight" activeCell="B57" sqref="B57"/>
      <selection pane="bottomLeft" activeCell="B57" sqref="B57"/>
      <selection pane="bottomRight" activeCell="K38" sqref="K38"/>
    </sheetView>
  </sheetViews>
  <sheetFormatPr defaultColWidth="11.42578125" defaultRowHeight="15"/>
  <cols>
    <col min="1" max="1" width="35.7109375" style="13" customWidth="1"/>
    <col min="2" max="2" width="25.7109375" style="13" customWidth="1"/>
    <col min="3" max="16384" width="11.42578125" style="13"/>
  </cols>
  <sheetData>
    <row r="1" spans="1:13" s="12" customFormat="1">
      <c r="A1" s="12" t="s">
        <v>68</v>
      </c>
      <c r="B1" s="12" t="s">
        <v>58</v>
      </c>
      <c r="C1" s="12">
        <v>2007</v>
      </c>
      <c r="D1" s="12">
        <f>C1+1</f>
        <v>2008</v>
      </c>
      <c r="E1" s="12">
        <f t="shared" ref="E1:K1" si="0">D1+1</f>
        <v>2009</v>
      </c>
      <c r="F1" s="12">
        <f t="shared" si="0"/>
        <v>2010</v>
      </c>
      <c r="G1" s="12">
        <f t="shared" si="0"/>
        <v>2011</v>
      </c>
      <c r="H1" s="12">
        <f t="shared" si="0"/>
        <v>2012</v>
      </c>
      <c r="I1" s="12">
        <f t="shared" si="0"/>
        <v>2013</v>
      </c>
      <c r="J1" s="12">
        <f t="shared" si="0"/>
        <v>2014</v>
      </c>
      <c r="K1" s="12">
        <f t="shared" si="0"/>
        <v>2015</v>
      </c>
      <c r="L1" s="12">
        <f t="shared" ref="L1" si="1">K1+1</f>
        <v>2016</v>
      </c>
      <c r="M1" s="12">
        <f t="shared" ref="M1" si="2">L1+1</f>
        <v>2017</v>
      </c>
    </row>
    <row r="2" spans="1:13">
      <c r="A2" s="15" t="s">
        <v>99</v>
      </c>
      <c r="B2" s="22" t="s">
        <v>43</v>
      </c>
      <c r="C2" s="15">
        <v>2.0129700271727335</v>
      </c>
      <c r="D2" s="15">
        <v>1.9738963033521184</v>
      </c>
      <c r="E2" s="15">
        <v>-2.7124953677188923</v>
      </c>
      <c r="F2" s="15">
        <v>-1.6928622647725766</v>
      </c>
      <c r="G2" s="15">
        <v>0.40989211152215876</v>
      </c>
      <c r="H2" s="15">
        <v>0.36751462086153097</v>
      </c>
      <c r="I2" s="15">
        <v>-0.28692281701425681</v>
      </c>
      <c r="J2" s="15">
        <v>-0.84535467595167058</v>
      </c>
      <c r="K2" s="15">
        <v>-0.87643430547593715</v>
      </c>
      <c r="L2" s="15">
        <v>-0.35398347844766143</v>
      </c>
      <c r="M2" s="2"/>
    </row>
    <row r="3" spans="1:13">
      <c r="A3" s="15" t="s">
        <v>99</v>
      </c>
      <c r="B3" s="22" t="s">
        <v>24</v>
      </c>
      <c r="C3" s="15">
        <v>3.3356878427313053</v>
      </c>
      <c r="D3" s="15">
        <v>2.5633999225773696</v>
      </c>
      <c r="E3" s="15">
        <v>-1.2771456744544385</v>
      </c>
      <c r="F3" s="15">
        <v>-4.528402539730747E-2</v>
      </c>
      <c r="G3" s="15">
        <v>0.23463842305291305</v>
      </c>
      <c r="H3" s="15">
        <v>-0.64548722349707655</v>
      </c>
      <c r="I3" s="15">
        <v>-1.127729989265136</v>
      </c>
      <c r="J3" s="15">
        <v>-1.047497085911353</v>
      </c>
      <c r="K3" s="15">
        <v>-1.1611091458158085</v>
      </c>
      <c r="L3" s="15">
        <v>-0.94596214614474095</v>
      </c>
      <c r="M3" s="2"/>
    </row>
    <row r="4" spans="1:13">
      <c r="A4" s="13" t="s">
        <v>99</v>
      </c>
      <c r="B4" s="13" t="s">
        <v>25</v>
      </c>
      <c r="C4" s="15">
        <v>1.2217792271198347</v>
      </c>
      <c r="D4" s="15">
        <v>2.0686044995025243</v>
      </c>
      <c r="E4" s="15">
        <v>-4.7973458870791852</v>
      </c>
      <c r="F4" s="15">
        <v>-4.2188318810594367</v>
      </c>
      <c r="G4" s="15">
        <v>-2.4895167533810159</v>
      </c>
      <c r="H4" s="15">
        <v>-2.3855685343605826</v>
      </c>
      <c r="I4" s="15">
        <v>-2.1776607721191388</v>
      </c>
      <c r="J4" s="15">
        <v>-2.2107547460414212</v>
      </c>
      <c r="K4" s="15">
        <v>-3.104095782730909</v>
      </c>
      <c r="L4" s="15">
        <v>-3.6627673230880675</v>
      </c>
      <c r="M4" s="2"/>
    </row>
    <row r="5" spans="1:13">
      <c r="A5" s="13" t="s">
        <v>99</v>
      </c>
      <c r="B5" s="13" t="s">
        <v>34</v>
      </c>
      <c r="C5" s="15">
        <v>6.8438452751110379</v>
      </c>
      <c r="D5" s="15">
        <v>7.1697020025126568</v>
      </c>
      <c r="E5" s="15">
        <v>-0.54484316760052831</v>
      </c>
      <c r="F5" s="15">
        <v>-1.3157083288585003</v>
      </c>
      <c r="G5" s="15">
        <v>-1.1542353742109102</v>
      </c>
      <c r="H5" s="15">
        <v>-2.7120973479849875</v>
      </c>
      <c r="I5" s="15">
        <v>-3.3279490625207853</v>
      </c>
      <c r="J5" s="15">
        <v>-3.5332415182310561</v>
      </c>
      <c r="K5" s="15">
        <v>-3.5290670884854047</v>
      </c>
      <c r="L5" s="15">
        <v>-2.5542484144781552</v>
      </c>
      <c r="M5" s="15"/>
    </row>
    <row r="6" spans="1:13">
      <c r="A6" s="13" t="s">
        <v>99</v>
      </c>
      <c r="B6" s="13" t="s">
        <v>36</v>
      </c>
      <c r="C6" s="15">
        <v>4.3872704965935538</v>
      </c>
      <c r="D6" s="15">
        <v>4.6937345053578383</v>
      </c>
      <c r="E6" s="15">
        <v>0.5060189310737595</v>
      </c>
      <c r="F6" s="15">
        <v>0.27173341300534837</v>
      </c>
      <c r="G6" s="15">
        <v>-0.48614737705865441</v>
      </c>
      <c r="H6" s="15">
        <v>-2.3462648506222927</v>
      </c>
      <c r="I6" s="15">
        <v>-5.4411430009665978</v>
      </c>
      <c r="J6" s="15">
        <v>-5.8262195704187452</v>
      </c>
      <c r="K6" s="15">
        <v>-4.8069663930291657</v>
      </c>
      <c r="L6" s="15">
        <v>-2.3749089074499574</v>
      </c>
      <c r="M6" s="2"/>
    </row>
    <row r="7" spans="1:13">
      <c r="A7" s="13" t="s">
        <v>99</v>
      </c>
      <c r="B7" s="13" t="s">
        <v>26</v>
      </c>
      <c r="C7" s="15">
        <v>5.7403968849037978</v>
      </c>
      <c r="D7" s="15">
        <v>4.5684044182560113</v>
      </c>
      <c r="E7" s="15">
        <v>-2.0304933953958937</v>
      </c>
      <c r="F7" s="15">
        <v>-1.1814038678123473</v>
      </c>
      <c r="G7" s="15">
        <v>-0.29338481789217274</v>
      </c>
      <c r="H7" s="15">
        <v>-1.5824521695555815</v>
      </c>
      <c r="I7" s="15">
        <v>-2.9006938414085748</v>
      </c>
      <c r="J7" s="15">
        <v>-2.2415477875644685</v>
      </c>
      <c r="K7" s="15">
        <v>-1.6908103900088789</v>
      </c>
      <c r="L7" s="15">
        <v>-1.0638327518364354</v>
      </c>
      <c r="M7" s="2"/>
    </row>
    <row r="8" spans="1:13">
      <c r="A8" s="13" t="s">
        <v>99</v>
      </c>
      <c r="B8" s="13" t="s">
        <v>27</v>
      </c>
      <c r="C8" s="15">
        <v>3.7168562828455265</v>
      </c>
      <c r="D8" s="15">
        <v>1.5574291445168198</v>
      </c>
      <c r="E8" s="15">
        <v>-4.3131076779350241</v>
      </c>
      <c r="F8" s="15">
        <v>-3.2520954930560841</v>
      </c>
      <c r="G8" s="15">
        <v>-2.5382026769461774</v>
      </c>
      <c r="H8" s="15">
        <v>-3.4426113031033267</v>
      </c>
      <c r="I8" s="15">
        <v>-4.1983269116254496</v>
      </c>
      <c r="J8" s="15">
        <v>-3.5828376162967301</v>
      </c>
      <c r="K8" s="15">
        <v>-2.5666929223762236</v>
      </c>
      <c r="L8" s="15">
        <v>-1.4651333088371299</v>
      </c>
      <c r="M8" s="2"/>
    </row>
    <row r="9" spans="1:13">
      <c r="A9" s="13" t="s">
        <v>99</v>
      </c>
      <c r="B9" s="13" t="s">
        <v>29</v>
      </c>
      <c r="C9" s="15">
        <v>14.961917833547878</v>
      </c>
      <c r="D9" s="15">
        <v>6.1579023039242786</v>
      </c>
      <c r="E9" s="15">
        <v>-8.982667375173282</v>
      </c>
      <c r="F9" s="15">
        <v>-6.7631588622254268</v>
      </c>
      <c r="G9" s="15">
        <v>-0.82844990253896356</v>
      </c>
      <c r="H9" s="15">
        <v>1.8432396822700259</v>
      </c>
      <c r="I9" s="15">
        <v>1.0817875814652878</v>
      </c>
      <c r="J9" s="15">
        <v>0.5360062706569968</v>
      </c>
      <c r="K9" s="15">
        <v>0.17778517841384733</v>
      </c>
      <c r="L9" s="15">
        <v>0.4330709530209198</v>
      </c>
      <c r="M9" s="2"/>
    </row>
    <row r="10" spans="1:13">
      <c r="A10" s="15" t="s">
        <v>99</v>
      </c>
      <c r="B10" s="22" t="s">
        <v>23</v>
      </c>
      <c r="C10" s="15">
        <v>2.5129301738407994</v>
      </c>
      <c r="D10" s="15">
        <v>1.6363158602962447</v>
      </c>
      <c r="E10" s="15">
        <v>-3.4057330271390907</v>
      </c>
      <c r="F10" s="15">
        <v>-2.0107857839762322</v>
      </c>
      <c r="G10" s="15">
        <v>-1.074478620498609</v>
      </c>
      <c r="H10" s="15">
        <v>-2.2076525086983989</v>
      </c>
      <c r="I10" s="15">
        <v>-2.9920548430063088</v>
      </c>
      <c r="J10" s="15">
        <v>-2.6572033383508886</v>
      </c>
      <c r="K10" s="15">
        <v>-1.9997793977968192</v>
      </c>
      <c r="L10" s="15">
        <v>-1.1579819034994832</v>
      </c>
      <c r="M10" s="2"/>
    </row>
    <row r="11" spans="1:13">
      <c r="A11" s="15" t="s">
        <v>99</v>
      </c>
      <c r="B11" s="22" t="s">
        <v>49</v>
      </c>
      <c r="C11" s="15">
        <v>4.5864239722766653</v>
      </c>
      <c r="D11" s="15">
        <v>3.7378414210680333</v>
      </c>
      <c r="E11" s="15">
        <v>-5.143722423831032</v>
      </c>
      <c r="F11" s="15">
        <v>-2.4970347842219298</v>
      </c>
      <c r="G11" s="15">
        <v>-0.15524815772880451</v>
      </c>
      <c r="H11" s="15">
        <v>-1.5801450703448516</v>
      </c>
      <c r="I11" s="15">
        <v>-2.7803022214815343</v>
      </c>
      <c r="J11" s="15">
        <v>-2.812120807775853</v>
      </c>
      <c r="K11" s="15">
        <v>-2.4079046748705535</v>
      </c>
      <c r="L11" s="15">
        <v>-1.5491828039875477</v>
      </c>
      <c r="M11" s="15"/>
    </row>
    <row r="12" spans="1:13">
      <c r="A12" s="15" t="s">
        <v>99</v>
      </c>
      <c r="B12" s="22" t="s">
        <v>33</v>
      </c>
      <c r="C12" s="15">
        <v>3.0624992649040284</v>
      </c>
      <c r="D12" s="15">
        <v>1.7528787179450944</v>
      </c>
      <c r="E12" s="15">
        <v>-2.1261582836129445</v>
      </c>
      <c r="F12" s="15">
        <v>-1.2221191405526022</v>
      </c>
      <c r="G12" s="15">
        <v>-0.21541372249977986</v>
      </c>
      <c r="H12" s="15">
        <v>-0.81110955503337356</v>
      </c>
      <c r="I12" s="15">
        <v>-1.4223160070460317</v>
      </c>
      <c r="J12" s="15">
        <v>-1.9540010554451315</v>
      </c>
      <c r="K12" s="15">
        <v>-1.8466957412656027</v>
      </c>
      <c r="L12" s="15">
        <v>-1.2599550812002702</v>
      </c>
      <c r="M12" s="15"/>
    </row>
    <row r="13" spans="1:13">
      <c r="A13" s="15" t="s">
        <v>99</v>
      </c>
      <c r="B13" s="22" t="s">
        <v>28</v>
      </c>
      <c r="C13" s="15">
        <v>1.6494714547995226</v>
      </c>
      <c r="D13" s="15">
        <v>1.5826970334839263</v>
      </c>
      <c r="E13" s="15">
        <v>-4.6974797908483357</v>
      </c>
      <c r="F13" s="15">
        <v>-1.5794086252780337</v>
      </c>
      <c r="G13" s="15">
        <v>0.83693675856471028</v>
      </c>
      <c r="H13" s="15">
        <v>3.9773102851015096E-2</v>
      </c>
      <c r="I13" s="15">
        <v>-1.060644186288473</v>
      </c>
      <c r="J13" s="15">
        <v>-0.8566483949941639</v>
      </c>
      <c r="K13" s="15">
        <v>-0.71853280237451633</v>
      </c>
      <c r="L13" s="15">
        <v>-0.52529856728451563</v>
      </c>
      <c r="M13" s="15"/>
    </row>
    <row r="14" spans="1:13">
      <c r="A14" s="15" t="s">
        <v>99</v>
      </c>
      <c r="B14" s="22" t="s">
        <v>31</v>
      </c>
      <c r="C14" s="15">
        <v>5.2494965935008686</v>
      </c>
      <c r="D14" s="15">
        <v>4.2084292681139113</v>
      </c>
      <c r="E14" s="15">
        <v>0.46110098199685368</v>
      </c>
      <c r="F14" s="15">
        <v>-3.0336075882626767</v>
      </c>
      <c r="G14" s="15">
        <v>-8.7787556582108799</v>
      </c>
      <c r="H14" s="15">
        <v>-11.554462674436227</v>
      </c>
      <c r="I14" s="15">
        <v>-11.877246710537271</v>
      </c>
      <c r="J14" s="15">
        <v>-8.5694400196054445</v>
      </c>
      <c r="K14" s="15">
        <v>-5.5736148161127597</v>
      </c>
      <c r="L14" s="15">
        <v>-0.4623873233880027</v>
      </c>
      <c r="M14" s="2"/>
    </row>
    <row r="15" spans="1:13">
      <c r="A15" s="13" t="s">
        <v>99</v>
      </c>
      <c r="B15" s="13" t="s">
        <v>40</v>
      </c>
      <c r="C15" s="15">
        <v>2.292041408668033</v>
      </c>
      <c r="D15" s="15">
        <v>1.9625355505976882</v>
      </c>
      <c r="E15" s="15">
        <v>-4.7991992254336369</v>
      </c>
      <c r="F15" s="15">
        <v>-3.6967318897270562</v>
      </c>
      <c r="G15" s="15">
        <v>-1.7851203571601193</v>
      </c>
      <c r="H15" s="15">
        <v>-3.3242764898364419</v>
      </c>
      <c r="I15" s="15">
        <v>-2.7611753591048172</v>
      </c>
      <c r="J15" s="15">
        <v>-1.1083302296192032</v>
      </c>
      <c r="K15" s="15">
        <v>-0.43741862048459756</v>
      </c>
      <c r="L15" s="15">
        <v>-0.33257212676757186</v>
      </c>
      <c r="M15" s="15"/>
    </row>
    <row r="16" spans="1:13">
      <c r="A16" s="15" t="s">
        <v>99</v>
      </c>
      <c r="B16" s="22" t="s">
        <v>30</v>
      </c>
      <c r="C16" s="15">
        <v>5.9763323635908971</v>
      </c>
      <c r="D16" s="15">
        <v>1.6637179754289688</v>
      </c>
      <c r="E16" s="15">
        <v>-4.590572294230455</v>
      </c>
      <c r="F16" s="15">
        <v>-4.8303455868733529</v>
      </c>
      <c r="G16" s="15">
        <v>-2.697590635325553</v>
      </c>
      <c r="H16" s="15">
        <v>-4.013215298480322</v>
      </c>
      <c r="I16" s="15">
        <v>-5.480304197032293</v>
      </c>
      <c r="J16" s="15">
        <v>-3.6843068458217165</v>
      </c>
      <c r="K16" s="15">
        <v>-3.7246159649600652</v>
      </c>
      <c r="L16" s="15">
        <v>-4.5434282340751082</v>
      </c>
      <c r="M16" s="2"/>
    </row>
    <row r="17" spans="1:13">
      <c r="A17" s="15" t="s">
        <v>99</v>
      </c>
      <c r="B17" s="22" t="s">
        <v>35</v>
      </c>
      <c r="C17" s="15">
        <v>2.2435315011472445</v>
      </c>
      <c r="D17" s="15">
        <v>0.96074102909424752</v>
      </c>
      <c r="E17" s="15">
        <v>-4.195356051806554</v>
      </c>
      <c r="F17" s="15">
        <v>-2.1690202973995043</v>
      </c>
      <c r="G17" s="15">
        <v>-1.5987371432679476</v>
      </c>
      <c r="H17" s="15">
        <v>-3.2942373323907259</v>
      </c>
      <c r="I17" s="15">
        <v>-4.2175376549242198</v>
      </c>
      <c r="J17" s="15">
        <v>-3.9176518090076051</v>
      </c>
      <c r="K17" s="15">
        <v>-3.0726102929655941</v>
      </c>
      <c r="L17" s="15">
        <v>-1.684159982347877</v>
      </c>
      <c r="M17" s="2"/>
    </row>
    <row r="18" spans="1:13">
      <c r="A18" s="13" t="s">
        <v>99</v>
      </c>
      <c r="B18" s="13" t="s">
        <v>37</v>
      </c>
      <c r="C18" s="15">
        <v>10.573686744147203</v>
      </c>
      <c r="D18" s="15">
        <v>3.0265701739044193</v>
      </c>
      <c r="E18" s="15">
        <v>-10.698741245920173</v>
      </c>
      <c r="F18" s="15">
        <v>-10.942900997772863</v>
      </c>
      <c r="G18" s="15">
        <v>-5.3715920896095559</v>
      </c>
      <c r="H18" s="15">
        <v>-1.094256525820847</v>
      </c>
      <c r="I18" s="15">
        <v>2.3128484270097616</v>
      </c>
      <c r="J18" s="15">
        <v>3.1949979054744837</v>
      </c>
      <c r="K18" s="15">
        <v>3.2195209660171642</v>
      </c>
      <c r="L18" s="15">
        <v>3.6395572734729376</v>
      </c>
      <c r="M18" s="2"/>
    </row>
    <row r="19" spans="1:13">
      <c r="A19" s="13" t="s">
        <v>99</v>
      </c>
      <c r="B19" s="13" t="s">
        <v>38</v>
      </c>
      <c r="C19" s="15">
        <v>8.9768958183723555</v>
      </c>
      <c r="D19" s="15">
        <v>6.2070435099808918</v>
      </c>
      <c r="E19" s="15">
        <v>-10.326986135355687</v>
      </c>
      <c r="F19" s="15">
        <v>-8.8430832015959577</v>
      </c>
      <c r="G19" s="15">
        <v>-4.0380017588263488</v>
      </c>
      <c r="H19" s="15">
        <v>-1.5438529087687392</v>
      </c>
      <c r="I19" s="15">
        <v>-0.15350411214262172</v>
      </c>
      <c r="J19" s="15">
        <v>0.74848464273085114</v>
      </c>
      <c r="K19" s="15">
        <v>1.1614805426203745</v>
      </c>
      <c r="L19" s="15">
        <v>1.8401143465159198</v>
      </c>
      <c r="M19" s="15"/>
    </row>
    <row r="20" spans="1:13">
      <c r="A20" s="15" t="s">
        <v>99</v>
      </c>
      <c r="B20" s="22" t="s">
        <v>39</v>
      </c>
      <c r="C20" s="15">
        <v>3.8758554551603597</v>
      </c>
      <c r="D20" s="15">
        <v>1.1970718061433905</v>
      </c>
      <c r="E20" s="15">
        <v>-6.025906088171662</v>
      </c>
      <c r="F20" s="15">
        <v>-2.7174321284410108</v>
      </c>
      <c r="G20" s="15">
        <v>-2.3814782398992485</v>
      </c>
      <c r="H20" s="15">
        <v>-4.8787310044767995</v>
      </c>
      <c r="I20" s="15">
        <v>-4.9662835270286259</v>
      </c>
      <c r="J20" s="15">
        <v>-4.8032049501987695</v>
      </c>
      <c r="K20" s="15">
        <v>-3.9971238201971682</v>
      </c>
      <c r="L20" s="15">
        <v>-3.3194192427760671</v>
      </c>
      <c r="M20" s="15"/>
    </row>
    <row r="21" spans="1:13">
      <c r="A21" s="13" t="s">
        <v>99</v>
      </c>
      <c r="B21" s="13" t="s">
        <v>41</v>
      </c>
      <c r="C21" s="15">
        <v>1.2582778063188638</v>
      </c>
      <c r="D21" s="15">
        <v>2.264022143657396</v>
      </c>
      <c r="E21" s="15">
        <v>-2.0271137512479664</v>
      </c>
      <c r="F21" s="15">
        <v>-1.0067461411514489</v>
      </c>
      <c r="G21" s="15">
        <v>-0.5450635376899049</v>
      </c>
      <c r="H21" s="15">
        <v>-0.45576225009458238</v>
      </c>
      <c r="I21" s="15">
        <v>-0.43572630580552829</v>
      </c>
      <c r="J21" s="15">
        <v>6.8582328991695363E-2</v>
      </c>
      <c r="K21" s="15">
        <v>0.12754683175508763</v>
      </c>
      <c r="L21" s="15">
        <v>-6.900804305899344E-2</v>
      </c>
      <c r="M21" s="2"/>
    </row>
    <row r="22" spans="1:13">
      <c r="A22" s="15" t="s">
        <v>99</v>
      </c>
      <c r="B22" s="22" t="s">
        <v>42</v>
      </c>
      <c r="C22" s="15">
        <v>1.4729749660143066</v>
      </c>
      <c r="D22" s="15">
        <v>1.840987433269281</v>
      </c>
      <c r="E22" s="15">
        <v>-2.4779939806433449</v>
      </c>
      <c r="F22" s="15">
        <v>-2.0408771076129262</v>
      </c>
      <c r="G22" s="15">
        <v>-1.1025980943836666</v>
      </c>
      <c r="H22" s="15">
        <v>-3.0307015921634872</v>
      </c>
      <c r="I22" s="15">
        <v>-3.8889637990052739</v>
      </c>
      <c r="J22" s="15">
        <v>-3.561077349278885</v>
      </c>
      <c r="K22" s="15">
        <v>-2.8594207745462841</v>
      </c>
      <c r="L22" s="15">
        <v>-2.2153145083265824</v>
      </c>
      <c r="M22" s="15"/>
    </row>
    <row r="23" spans="1:13">
      <c r="A23" s="13" t="s">
        <v>99</v>
      </c>
      <c r="B23" s="13" t="s">
        <v>44</v>
      </c>
      <c r="C23" s="15">
        <v>2.5781788962366381</v>
      </c>
      <c r="D23" s="15">
        <v>2.2878787190242278</v>
      </c>
      <c r="E23" s="15">
        <v>1.0168831907087839</v>
      </c>
      <c r="F23" s="15">
        <v>0.87098037399311323</v>
      </c>
      <c r="G23" s="15">
        <v>1.5523512206438772</v>
      </c>
      <c r="H23" s="15">
        <v>-8.678636795464989E-2</v>
      </c>
      <c r="I23" s="15">
        <v>-1.2202942596678645</v>
      </c>
      <c r="J23" s="15">
        <v>-0.87244757445803511</v>
      </c>
      <c r="K23" s="15">
        <v>-0.69643373680804421</v>
      </c>
      <c r="L23" s="15">
        <v>-0.51350687267839312</v>
      </c>
      <c r="M23" s="15"/>
    </row>
    <row r="24" spans="1:13">
      <c r="A24" s="15" t="s">
        <v>99</v>
      </c>
      <c r="B24" s="22" t="s">
        <v>45</v>
      </c>
      <c r="C24" s="15">
        <v>0.95028220013282372</v>
      </c>
      <c r="D24" s="15">
        <v>0.47472276554856307</v>
      </c>
      <c r="E24" s="15">
        <v>-2.5384666758290098</v>
      </c>
      <c r="F24" s="15">
        <v>-0.74848292787059734</v>
      </c>
      <c r="G24" s="15">
        <v>-2.0917686666478197</v>
      </c>
      <c r="H24" s="15">
        <v>-4.9326194979786848</v>
      </c>
      <c r="I24" s="15">
        <v>-5.5951880352860801</v>
      </c>
      <c r="J24" s="15">
        <v>-4.368384270543924</v>
      </c>
      <c r="K24" s="15">
        <v>-2.8871687569751114</v>
      </c>
      <c r="L24" s="15">
        <v>-1.5957963562094446</v>
      </c>
      <c r="M24" s="15"/>
    </row>
    <row r="25" spans="1:13">
      <c r="A25" s="13" t="s">
        <v>99</v>
      </c>
      <c r="B25" s="13" t="s">
        <v>46</v>
      </c>
      <c r="C25" s="15">
        <v>5.6887884572598413</v>
      </c>
      <c r="D25" s="15">
        <v>7.3631815707626336</v>
      </c>
      <c r="E25" s="15">
        <v>-1.9862877232397436</v>
      </c>
      <c r="F25" s="15">
        <v>-3.902603217459788</v>
      </c>
      <c r="G25" s="15">
        <v>-3.8394502141563258</v>
      </c>
      <c r="H25" s="15">
        <v>-4.9214283988245562</v>
      </c>
      <c r="I25" s="15">
        <v>-3.3842917260706984</v>
      </c>
      <c r="J25" s="15">
        <v>-2.4390516150385455</v>
      </c>
      <c r="K25" s="15">
        <v>-2.1058883339753476</v>
      </c>
      <c r="L25" s="15">
        <v>-1.6572929660783275</v>
      </c>
      <c r="M25" s="15"/>
    </row>
    <row r="26" spans="1:13">
      <c r="A26" s="13" t="s">
        <v>99</v>
      </c>
      <c r="B26" s="13" t="s">
        <v>48</v>
      </c>
      <c r="C26" s="15">
        <v>6.9786312009863183</v>
      </c>
      <c r="D26" s="15">
        <v>6.9812929537819812</v>
      </c>
      <c r="E26" s="15">
        <v>-2.0600033670620133</v>
      </c>
      <c r="F26" s="15">
        <v>-0.65545756377926034</v>
      </c>
      <c r="G26" s="15">
        <v>-1.3126632750682043</v>
      </c>
      <c r="H26" s="15">
        <v>-2.1436613991220321</v>
      </c>
      <c r="I26" s="15">
        <v>-2.7443855611075096</v>
      </c>
      <c r="J26" s="15">
        <v>-2.3514291524771136</v>
      </c>
      <c r="K26" s="15">
        <v>-1.7249380134772951</v>
      </c>
      <c r="L26" s="15">
        <v>-0.84490128576988344</v>
      </c>
      <c r="M26" s="15"/>
    </row>
    <row r="27" spans="1:13">
      <c r="A27" s="13" t="s">
        <v>99</v>
      </c>
      <c r="B27" s="13" t="s">
        <v>47</v>
      </c>
      <c r="C27" s="15">
        <v>6.8026675187686125</v>
      </c>
      <c r="D27" s="15">
        <v>6.5994577248119413</v>
      </c>
      <c r="E27" s="15">
        <v>-3.0897563327221489</v>
      </c>
      <c r="F27" s="15">
        <v>-2.3620707874521751</v>
      </c>
      <c r="G27" s="15">
        <v>-1.8186221999021424</v>
      </c>
      <c r="H27" s="15">
        <v>-4.1885516611892442</v>
      </c>
      <c r="I27" s="15">
        <v>-4.8460802663027884</v>
      </c>
      <c r="J27" s="15">
        <v>-2.8106610966913248</v>
      </c>
      <c r="K27" s="15">
        <v>-1.2054609361842106</v>
      </c>
      <c r="L27" s="15">
        <v>9.1017096124246244E-2</v>
      </c>
      <c r="M27" s="15"/>
    </row>
    <row r="28" spans="1:13">
      <c r="A28" s="15" t="s">
        <v>99</v>
      </c>
      <c r="B28" s="22" t="s">
        <v>32</v>
      </c>
      <c r="C28" s="15">
        <v>3.1163280930944781</v>
      </c>
      <c r="D28" s="15">
        <v>1.3419796777150994</v>
      </c>
      <c r="E28" s="15">
        <v>-3.3491770366163909</v>
      </c>
      <c r="F28" s="15">
        <v>-4.3469450061281334</v>
      </c>
      <c r="G28" s="15">
        <v>-5.293406648628773</v>
      </c>
      <c r="H28" s="15">
        <v>-6.7802829209581468</v>
      </c>
      <c r="I28" s="15">
        <v>-7.2061039519015431</v>
      </c>
      <c r="J28" s="15">
        <v>-5.5476294454343318</v>
      </c>
      <c r="K28" s="15">
        <v>-2.8551591377381724</v>
      </c>
      <c r="L28" s="15">
        <v>-0.75516501423137372</v>
      </c>
      <c r="M28" s="15"/>
    </row>
    <row r="29" spans="1:13">
      <c r="A29" s="13" t="s">
        <v>99</v>
      </c>
      <c r="B29" s="13" t="s">
        <v>50</v>
      </c>
      <c r="C29" s="15">
        <v>3.3445744333141958</v>
      </c>
      <c r="D29" s="15">
        <v>0.83423534424191814</v>
      </c>
      <c r="E29" s="15">
        <v>-5.5193214656969136</v>
      </c>
      <c r="F29" s="15">
        <v>-1.3507404732538086</v>
      </c>
      <c r="G29" s="15">
        <v>-0.15546741345545678</v>
      </c>
      <c r="H29" s="15">
        <v>-1.7492418043570268</v>
      </c>
      <c r="I29" s="15">
        <v>-1.9635795335803619</v>
      </c>
      <c r="J29" s="15">
        <v>-1.6632266179572586</v>
      </c>
      <c r="K29" s="15">
        <v>-1.2790401839044785</v>
      </c>
      <c r="L29" s="15">
        <v>-1.1060795362449527</v>
      </c>
      <c r="M29" s="15"/>
    </row>
    <row r="30" spans="1:13">
      <c r="A30" s="13" t="s">
        <v>99</v>
      </c>
      <c r="B30" s="13" t="s">
        <v>51</v>
      </c>
      <c r="C30" s="15">
        <v>2.0764854071129824</v>
      </c>
      <c r="D30" s="15">
        <v>0.24810735802989203</v>
      </c>
      <c r="E30" s="15">
        <v>-4.8327410551472276</v>
      </c>
      <c r="F30" s="15">
        <v>-3.9197480056302969</v>
      </c>
      <c r="G30" s="15">
        <v>-3.3086803491136019</v>
      </c>
      <c r="H30" s="15">
        <v>-3.6205418723380567</v>
      </c>
      <c r="I30" s="15">
        <v>-3.0756536167541038</v>
      </c>
      <c r="J30" s="15">
        <v>-1.9761562669637023</v>
      </c>
      <c r="K30" s="15">
        <v>-1.0951204736669551</v>
      </c>
      <c r="L30" s="15">
        <v>-0.63673806676584066</v>
      </c>
      <c r="M30" s="15"/>
    </row>
    <row r="31" spans="1:13" ht="15" customHeight="1">
      <c r="A31" s="29" t="s">
        <v>144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3" ht="15" customHeight="1">
      <c r="B32" s="27" t="s">
        <v>23</v>
      </c>
      <c r="C32" s="23">
        <v>2.0129700271727335</v>
      </c>
      <c r="D32" s="23">
        <v>1.9738963033521184</v>
      </c>
      <c r="E32" s="23">
        <v>-2.7124953677188923</v>
      </c>
      <c r="F32" s="23">
        <v>-1.6928622647725766</v>
      </c>
      <c r="G32" s="23">
        <v>0.40989211152215876</v>
      </c>
      <c r="H32" s="23">
        <v>0.36751462086153097</v>
      </c>
      <c r="I32" s="23">
        <v>-0.28692281701425681</v>
      </c>
      <c r="J32" s="23">
        <v>-0.84535467595167058</v>
      </c>
      <c r="K32" s="23">
        <v>-0.87643430547593715</v>
      </c>
      <c r="L32" s="23"/>
    </row>
    <row r="33" spans="1:12" ht="15" customHeight="1">
      <c r="B33" s="27" t="s">
        <v>43</v>
      </c>
      <c r="C33" s="23">
        <v>3.3356878427313053</v>
      </c>
      <c r="D33" s="23">
        <v>2.5633999225773696</v>
      </c>
      <c r="E33" s="23">
        <v>-1.2771456744544385</v>
      </c>
      <c r="F33" s="23">
        <v>-4.528402539730747E-2</v>
      </c>
      <c r="G33" s="23">
        <v>0.23463842305291305</v>
      </c>
      <c r="H33" s="23">
        <v>-0.64548722349707655</v>
      </c>
      <c r="I33" s="23">
        <v>-1.127729989265136</v>
      </c>
      <c r="J33" s="23">
        <v>-1.047497085911353</v>
      </c>
      <c r="K33" s="23">
        <v>-1.1611091458158085</v>
      </c>
      <c r="L33" s="23"/>
    </row>
    <row r="34" spans="1:12" ht="15" customHeight="1">
      <c r="B34" s="27" t="s">
        <v>24</v>
      </c>
      <c r="C34" s="23">
        <v>2.5129301738407994</v>
      </c>
      <c r="D34" s="23">
        <v>1.6363158602962447</v>
      </c>
      <c r="E34" s="23">
        <v>-3.4057330271390907</v>
      </c>
      <c r="F34" s="23">
        <v>-2.0107857839762322</v>
      </c>
      <c r="G34" s="23">
        <v>-1.074478620498609</v>
      </c>
      <c r="H34" s="23">
        <v>-2.2076525086983989</v>
      </c>
      <c r="I34" s="23">
        <v>-2.9920548430063088</v>
      </c>
      <c r="J34" s="23">
        <v>-2.6572033383508886</v>
      </c>
      <c r="K34" s="23">
        <v>-1.9997793977968192</v>
      </c>
      <c r="L34" s="23"/>
    </row>
    <row r="35" spans="1:12" ht="15" customHeight="1">
      <c r="B35" s="27" t="s">
        <v>49</v>
      </c>
      <c r="C35" s="23">
        <v>4.5864239722766653</v>
      </c>
      <c r="D35" s="23">
        <v>3.7378414210680333</v>
      </c>
      <c r="E35" s="23">
        <v>-5.143722423831032</v>
      </c>
      <c r="F35" s="23">
        <v>-2.4970347842219298</v>
      </c>
      <c r="G35" s="23">
        <v>-0.15524815772880451</v>
      </c>
      <c r="H35" s="23">
        <v>-1.5801450703448516</v>
      </c>
      <c r="I35" s="23">
        <v>-2.7803022214815343</v>
      </c>
      <c r="J35" s="23">
        <v>-2.812120807775853</v>
      </c>
      <c r="K35" s="23">
        <v>-2.4079046748705535</v>
      </c>
      <c r="L35" s="23"/>
    </row>
    <row r="36" spans="1:12" ht="15" customHeight="1">
      <c r="B36" s="27" t="s">
        <v>33</v>
      </c>
      <c r="C36" s="23">
        <v>3.0624992649040284</v>
      </c>
      <c r="D36" s="23">
        <v>1.7528787179450944</v>
      </c>
      <c r="E36" s="23">
        <v>-2.1261582836129445</v>
      </c>
      <c r="F36" s="23">
        <v>-1.2221191405526022</v>
      </c>
      <c r="G36" s="23">
        <v>-0.21541372249977986</v>
      </c>
      <c r="H36" s="23">
        <v>-0.81110955503337356</v>
      </c>
      <c r="I36" s="23">
        <v>-1.4223160070460317</v>
      </c>
      <c r="J36" s="23">
        <v>-1.9540010554451315</v>
      </c>
      <c r="K36" s="23">
        <v>-1.8466957412656027</v>
      </c>
      <c r="L36" s="23"/>
    </row>
    <row r="37" spans="1:12" ht="15" customHeight="1">
      <c r="B37" s="27" t="s">
        <v>28</v>
      </c>
      <c r="C37" s="23">
        <v>1.6494714547995226</v>
      </c>
      <c r="D37" s="23">
        <v>1.5826970334839263</v>
      </c>
      <c r="E37" s="23">
        <v>-4.6974797908483357</v>
      </c>
      <c r="F37" s="23">
        <v>-1.5794086252780337</v>
      </c>
      <c r="G37" s="23">
        <v>0.83693675856471028</v>
      </c>
      <c r="H37" s="23">
        <v>3.9773102851015096E-2</v>
      </c>
      <c r="I37" s="23">
        <v>-1.060644186288473</v>
      </c>
      <c r="J37" s="23">
        <v>-0.8566483949941639</v>
      </c>
      <c r="K37" s="23">
        <v>-0.71853280237451633</v>
      </c>
      <c r="L37" s="23"/>
    </row>
    <row r="38" spans="1:12" ht="15" customHeight="1">
      <c r="B38" s="27" t="s">
        <v>31</v>
      </c>
      <c r="C38" s="23">
        <v>5.2494965935008686</v>
      </c>
      <c r="D38" s="23">
        <v>4.2084292681139113</v>
      </c>
      <c r="E38" s="23">
        <v>0.46110098199685368</v>
      </c>
      <c r="F38" s="23">
        <v>-3.0336075882626767</v>
      </c>
      <c r="G38" s="23">
        <v>-8.7787556582108799</v>
      </c>
      <c r="H38" s="23">
        <v>-11.554462674436227</v>
      </c>
      <c r="I38" s="23">
        <v>-11.877246710537271</v>
      </c>
      <c r="J38" s="23">
        <v>-8.5694400196054445</v>
      </c>
      <c r="K38" s="23">
        <v>-5.5736148161127597</v>
      </c>
      <c r="L38" s="23"/>
    </row>
    <row r="39" spans="1:12" ht="15" customHeight="1">
      <c r="B39" s="27" t="s">
        <v>30</v>
      </c>
      <c r="C39" s="23">
        <v>5.9763323635908971</v>
      </c>
      <c r="D39" s="23">
        <v>1.6637179754289688</v>
      </c>
      <c r="E39" s="23">
        <v>-4.590572294230455</v>
      </c>
      <c r="F39" s="23">
        <v>-4.8303455868733529</v>
      </c>
      <c r="G39" s="23">
        <v>-2.697590635325553</v>
      </c>
      <c r="H39" s="23">
        <v>-4.013215298480322</v>
      </c>
      <c r="I39" s="23">
        <v>-5.480304197032293</v>
      </c>
      <c r="J39" s="23">
        <v>-3.6843068458217165</v>
      </c>
      <c r="K39" s="23">
        <v>-3.7246159649600652</v>
      </c>
      <c r="L39" s="23"/>
    </row>
    <row r="40" spans="1:12" ht="15" customHeight="1">
      <c r="B40" s="27" t="s">
        <v>35</v>
      </c>
      <c r="C40" s="23">
        <v>2.2435315011472445</v>
      </c>
      <c r="D40" s="23">
        <v>0.96074102909424752</v>
      </c>
      <c r="E40" s="23">
        <v>-4.195356051806554</v>
      </c>
      <c r="F40" s="23">
        <v>-2.1690202973995043</v>
      </c>
      <c r="G40" s="23">
        <v>-1.5987371432679476</v>
      </c>
      <c r="H40" s="23">
        <v>-3.2942373323907259</v>
      </c>
      <c r="I40" s="23">
        <v>-4.2175376549242198</v>
      </c>
      <c r="J40" s="23">
        <v>-3.9176518090076051</v>
      </c>
      <c r="K40" s="23">
        <v>-3.0726102929655941</v>
      </c>
      <c r="L40" s="23"/>
    </row>
    <row r="41" spans="1:12" ht="15" customHeight="1">
      <c r="B41" s="27" t="s">
        <v>39</v>
      </c>
      <c r="C41" s="23">
        <v>3.8758554551603597</v>
      </c>
      <c r="D41" s="23">
        <v>1.1970718061433905</v>
      </c>
      <c r="E41" s="23">
        <v>-6.025906088171662</v>
      </c>
      <c r="F41" s="23">
        <v>-2.7174321284410108</v>
      </c>
      <c r="G41" s="23">
        <v>-2.3814782398992485</v>
      </c>
      <c r="H41" s="23">
        <v>-4.8787310044767995</v>
      </c>
      <c r="I41" s="23">
        <v>-4.9662835270286259</v>
      </c>
      <c r="J41" s="23">
        <v>-4.8032049501987695</v>
      </c>
      <c r="K41" s="23">
        <v>-3.9971238201971682</v>
      </c>
      <c r="L41" s="23"/>
    </row>
    <row r="42" spans="1:12" ht="15" customHeight="1">
      <c r="B42" s="27" t="s">
        <v>42</v>
      </c>
      <c r="C42" s="23">
        <v>1.4729749660143066</v>
      </c>
      <c r="D42" s="23">
        <v>1.840987433269281</v>
      </c>
      <c r="E42" s="23">
        <v>-2.4779939806433449</v>
      </c>
      <c r="F42" s="23">
        <v>-2.0408771076129262</v>
      </c>
      <c r="G42" s="23">
        <v>-1.1025980943836666</v>
      </c>
      <c r="H42" s="23">
        <v>-3.0307015921634872</v>
      </c>
      <c r="I42" s="23">
        <v>-3.8889637990052739</v>
      </c>
      <c r="J42" s="23">
        <v>-3.561077349278885</v>
      </c>
      <c r="K42" s="23">
        <v>-2.8594207745462841</v>
      </c>
      <c r="L42" s="23"/>
    </row>
    <row r="43" spans="1:12" ht="15" customHeight="1">
      <c r="B43" s="27" t="s">
        <v>45</v>
      </c>
      <c r="C43" s="23">
        <v>0.95028220013282372</v>
      </c>
      <c r="D43" s="23">
        <v>0.47472276554856307</v>
      </c>
      <c r="E43" s="23">
        <v>-2.5384666758290098</v>
      </c>
      <c r="F43" s="23">
        <v>-0.74848292787059734</v>
      </c>
      <c r="G43" s="23">
        <v>-2.0917686666478197</v>
      </c>
      <c r="H43" s="23">
        <v>-4.9326194979786848</v>
      </c>
      <c r="I43" s="23">
        <v>-5.5951880352860801</v>
      </c>
      <c r="J43" s="23">
        <v>-4.368384270543924</v>
      </c>
      <c r="K43" s="23">
        <v>-2.8871687569751114</v>
      </c>
      <c r="L43" s="23"/>
    </row>
    <row r="44" spans="1:12" ht="15" customHeight="1">
      <c r="B44" s="27" t="s">
        <v>32</v>
      </c>
      <c r="C44" s="23">
        <v>3.1163280930944781</v>
      </c>
      <c r="D44" s="23">
        <v>1.3419796777150994</v>
      </c>
      <c r="E44" s="23">
        <v>-3.3491770366163909</v>
      </c>
      <c r="F44" s="23">
        <v>-4.3469450061281334</v>
      </c>
      <c r="G44" s="23">
        <v>-5.293406648628773</v>
      </c>
      <c r="H44" s="23">
        <v>-6.7802829209581468</v>
      </c>
      <c r="I44" s="23">
        <v>-7.2061039519015431</v>
      </c>
      <c r="J44" s="23">
        <v>-5.5476294454343318</v>
      </c>
      <c r="K44" s="23">
        <v>-2.8551591377381724</v>
      </c>
      <c r="L44" s="23"/>
    </row>
    <row r="45" spans="1:12" ht="15" customHeight="1"/>
    <row r="46" spans="1:12" ht="15" customHeight="1"/>
    <row r="47" spans="1:12">
      <c r="A47" s="20" t="s">
        <v>1340</v>
      </c>
      <c r="B47" s="27" t="s">
        <v>43</v>
      </c>
      <c r="C47" s="23">
        <v>1.9046646766588182</v>
      </c>
      <c r="D47" s="23">
        <v>1.3610281118366929</v>
      </c>
      <c r="E47" s="23">
        <v>0.54066583187732942</v>
      </c>
      <c r="F47" s="23">
        <v>0.39045514274306248</v>
      </c>
      <c r="G47" s="23">
        <v>-8.3564344810693747E-2</v>
      </c>
      <c r="H47" s="23">
        <v>-0.90181167695694286</v>
      </c>
      <c r="I47" s="23">
        <v>-1.8029246018904543</v>
      </c>
      <c r="J47" s="23">
        <v>-2.8153210817062013</v>
      </c>
      <c r="K47" s="23">
        <v>-3.8673638610855936</v>
      </c>
    </row>
    <row r="48" spans="1:12" ht="15" customHeight="1">
      <c r="A48" s="20" t="s">
        <v>1340</v>
      </c>
      <c r="B48" s="27" t="s">
        <v>24</v>
      </c>
      <c r="C48" s="23">
        <v>-0.27232945369610739</v>
      </c>
      <c r="D48" s="23">
        <v>-0.11290169736062339</v>
      </c>
      <c r="E48" s="23">
        <v>-0.1354407192341478</v>
      </c>
      <c r="F48" s="23">
        <v>-7.8652453652094945E-2</v>
      </c>
      <c r="G48" s="23">
        <v>0.16476468265769206</v>
      </c>
      <c r="H48" s="23">
        <v>6.8604959565421453E-2</v>
      </c>
      <c r="I48" s="23">
        <v>-0.32704240087524372</v>
      </c>
      <c r="J48" s="23">
        <v>-0.55415079146994284</v>
      </c>
      <c r="K48" s="23">
        <v>-0.55911388185970745</v>
      </c>
    </row>
    <row r="49" spans="1:11">
      <c r="A49" s="20" t="s">
        <v>1340</v>
      </c>
      <c r="B49" s="27" t="s">
        <v>23</v>
      </c>
      <c r="C49" s="23">
        <v>-0.13261965214936833</v>
      </c>
      <c r="D49" s="23">
        <v>-0.19680865622251353</v>
      </c>
      <c r="E49" s="23">
        <v>-0.45953305933674748</v>
      </c>
      <c r="F49" s="23">
        <v>-0.72538742928622835</v>
      </c>
      <c r="G49" s="23">
        <v>-1.0813972997046672</v>
      </c>
      <c r="H49" s="23">
        <v>-2.0340387169080265</v>
      </c>
      <c r="I49" s="23">
        <v>-3.0984992917696186</v>
      </c>
      <c r="J49" s="23">
        <v>-4.1135288522648805</v>
      </c>
      <c r="K49" s="23">
        <v>-4.8808965829369768</v>
      </c>
    </row>
    <row r="50" spans="1:11">
      <c r="A50" s="20" t="s">
        <v>1340</v>
      </c>
      <c r="B50" s="27" t="s">
        <v>49</v>
      </c>
      <c r="C50" s="23">
        <v>2.6338584890184924</v>
      </c>
      <c r="D50" s="23">
        <v>1.4507916993607539</v>
      </c>
      <c r="E50" s="23">
        <v>-3.7897490965222325E-2</v>
      </c>
      <c r="F50" s="23">
        <v>-0.50502232522237067</v>
      </c>
      <c r="G50" s="23">
        <v>-1.6188003674639573</v>
      </c>
      <c r="H50" s="23">
        <v>-2.9089751350428017</v>
      </c>
      <c r="I50" s="23">
        <v>-4.3554150514428898</v>
      </c>
      <c r="J50" s="23">
        <v>-5.822393254211887</v>
      </c>
      <c r="K50" s="23">
        <v>-7.3047620389738332</v>
      </c>
    </row>
    <row r="51" spans="1:11">
      <c r="A51" s="20" t="s">
        <v>1340</v>
      </c>
      <c r="B51" s="27" t="s">
        <v>33</v>
      </c>
      <c r="C51" s="23">
        <v>-2.0602782961646859</v>
      </c>
      <c r="D51" s="23">
        <v>-2.2468156294897068</v>
      </c>
      <c r="E51" s="23">
        <v>-2.0945084752444054</v>
      </c>
      <c r="F51" s="23">
        <v>-2.6765530072081822</v>
      </c>
      <c r="G51" s="23">
        <v>-2.7642466798626808</v>
      </c>
      <c r="H51" s="23">
        <v>-3.024397114352595</v>
      </c>
      <c r="I51" s="23">
        <v>-3.3994036792153075</v>
      </c>
      <c r="J51" s="23">
        <v>-3.8544254073701212</v>
      </c>
      <c r="K51" s="23">
        <v>-4.3024117657265215</v>
      </c>
    </row>
    <row r="52" spans="1:11">
      <c r="A52" s="20" t="s">
        <v>1340</v>
      </c>
      <c r="B52" s="27" t="s">
        <v>28</v>
      </c>
      <c r="C52" s="23">
        <v>1.1766905036865616</v>
      </c>
      <c r="D52" s="23">
        <v>1.2835185870753607</v>
      </c>
      <c r="E52" s="23">
        <v>0.95480605332401991</v>
      </c>
      <c r="F52" s="23">
        <v>1.0151642280049722</v>
      </c>
      <c r="G52" s="23">
        <v>0.88990920877389801</v>
      </c>
      <c r="H52" s="23">
        <v>0.38174531977777093</v>
      </c>
      <c r="I52" s="23">
        <v>-7.0382424878057126E-2</v>
      </c>
      <c r="J52" s="23">
        <v>-0.29024494473692819</v>
      </c>
      <c r="K52" s="23">
        <v>-0.19039114500651877</v>
      </c>
    </row>
    <row r="53" spans="1:11">
      <c r="A53" s="20" t="s">
        <v>1340</v>
      </c>
      <c r="B53" s="27" t="s">
        <v>31</v>
      </c>
      <c r="C53" s="23">
        <v>-2.2093467763761865</v>
      </c>
      <c r="D53" s="23">
        <v>-3.1431746199410915</v>
      </c>
      <c r="E53" s="23">
        <v>-4.1202250584797433</v>
      </c>
      <c r="F53" s="23">
        <v>-5.8198713177833197</v>
      </c>
      <c r="G53" s="23">
        <v>-8.72005071272892</v>
      </c>
      <c r="H53" s="23">
        <v>-11.744840586399121</v>
      </c>
      <c r="I53" s="23">
        <v>-14.830346243262635</v>
      </c>
      <c r="J53" s="23">
        <v>-18.11218816931607</v>
      </c>
      <c r="K53" s="23">
        <v>-21.256178205260568</v>
      </c>
    </row>
    <row r="54" spans="1:11">
      <c r="A54" s="20" t="s">
        <v>1340</v>
      </c>
      <c r="B54" s="27" t="s">
        <v>30</v>
      </c>
      <c r="C54" s="23">
        <v>-3.7685651321030855</v>
      </c>
      <c r="D54" s="23">
        <v>-3.7428592549592188</v>
      </c>
      <c r="E54" s="23">
        <v>-3.2826871908502753</v>
      </c>
      <c r="F54" s="23">
        <v>-3.1954909987465197</v>
      </c>
      <c r="G54" s="23">
        <v>-2.9786256452476234</v>
      </c>
      <c r="H54" s="23">
        <v>-3.7315526865662303</v>
      </c>
      <c r="I54" s="23">
        <v>-4.6992780586419194</v>
      </c>
      <c r="J54" s="23">
        <v>-5.4299316961851982</v>
      </c>
      <c r="K54" s="23">
        <v>-5.2988347642256244</v>
      </c>
    </row>
    <row r="55" spans="1:11">
      <c r="A55" s="20" t="s">
        <v>1340</v>
      </c>
      <c r="B55" s="27" t="s">
        <v>35</v>
      </c>
      <c r="C55" s="23">
        <v>-0.19181058682169461</v>
      </c>
      <c r="D55" s="23">
        <v>-0.4155626558117298</v>
      </c>
      <c r="E55" s="23">
        <v>-0.72732900543867007</v>
      </c>
      <c r="F55" s="23">
        <v>-1.2814021969483003</v>
      </c>
      <c r="G55" s="23">
        <v>-1.8855662714539534</v>
      </c>
      <c r="H55" s="23">
        <v>-3.64367144066432</v>
      </c>
      <c r="I55" s="23">
        <v>-5.2980205574300836</v>
      </c>
      <c r="J55" s="23">
        <v>-7.1266930837733948</v>
      </c>
      <c r="K55" s="23">
        <v>-8.6059422250992501</v>
      </c>
    </row>
    <row r="56" spans="1:11">
      <c r="A56" s="20" t="s">
        <v>1340</v>
      </c>
      <c r="B56" s="27" t="s">
        <v>39</v>
      </c>
      <c r="C56" s="23">
        <v>3.6104022219940024</v>
      </c>
      <c r="D56" s="23">
        <v>-1.5031677617183159</v>
      </c>
      <c r="E56" s="23">
        <v>-2.662649913765569</v>
      </c>
      <c r="F56" s="23">
        <v>-2.0456698146639751</v>
      </c>
      <c r="G56" s="23">
        <v>-2.1914181871794502</v>
      </c>
      <c r="H56" s="23">
        <v>-2.7521650208917947</v>
      </c>
      <c r="I56" s="23">
        <v>-4.0580524584229885</v>
      </c>
      <c r="J56" s="23">
        <v>-4.7141134056319371</v>
      </c>
      <c r="K56" s="23">
        <v>-5.632525979326263</v>
      </c>
    </row>
    <row r="57" spans="1:11">
      <c r="A57" s="20" t="s">
        <v>1340</v>
      </c>
      <c r="B57" s="27" t="s">
        <v>42</v>
      </c>
      <c r="C57" s="23">
        <v>1.8639666598493587</v>
      </c>
      <c r="D57" s="23">
        <v>1.1808014203458006</v>
      </c>
      <c r="E57" s="23">
        <v>0.17078104433280172</v>
      </c>
      <c r="F57" s="23">
        <v>2.3835785340009519E-2</v>
      </c>
      <c r="G57" s="23">
        <v>-0.5045982117586556</v>
      </c>
      <c r="H57" s="23">
        <v>-1.449924973592553</v>
      </c>
      <c r="I57" s="23">
        <v>-3.0093038095824083</v>
      </c>
      <c r="J57" s="23">
        <v>-4.4255949141161706</v>
      </c>
      <c r="K57" s="23">
        <v>-5.5737000120810611</v>
      </c>
    </row>
    <row r="58" spans="1:11">
      <c r="A58" s="20" t="s">
        <v>1340</v>
      </c>
      <c r="B58" s="27" t="s">
        <v>45</v>
      </c>
      <c r="C58" s="23">
        <v>2.9355508065427527</v>
      </c>
      <c r="D58" s="23">
        <v>2.5654080740610707</v>
      </c>
      <c r="E58" s="23">
        <v>2.3518788130393653</v>
      </c>
      <c r="F58" s="23">
        <v>2.1104587057860558</v>
      </c>
      <c r="G58" s="23">
        <v>1.1502774430508955</v>
      </c>
      <c r="H58" s="23">
        <v>-1.0638341453584559</v>
      </c>
      <c r="I58" s="23">
        <v>-3.2523122009920034</v>
      </c>
      <c r="J58" s="23">
        <v>-5.2101037081949784</v>
      </c>
      <c r="K58" s="23">
        <v>-6.7614934135772913</v>
      </c>
    </row>
    <row r="59" spans="1:11">
      <c r="A59" s="20" t="s">
        <v>1340</v>
      </c>
      <c r="B59" s="27" t="s">
        <v>32</v>
      </c>
      <c r="C59" s="23">
        <v>-1.8064985563689406</v>
      </c>
      <c r="D59" s="23">
        <v>-0.74654229705140018</v>
      </c>
      <c r="E59" s="23">
        <v>-0.80154172866586659</v>
      </c>
      <c r="F59" s="23">
        <v>-0.53879927506749237</v>
      </c>
      <c r="G59" s="23">
        <v>-0.57270505518174453</v>
      </c>
      <c r="H59" s="23">
        <v>-2.0190238561089817</v>
      </c>
      <c r="I59" s="23">
        <v>-4.0671993371573123</v>
      </c>
      <c r="J59" s="23">
        <v>-6.1379088383294089</v>
      </c>
      <c r="K59" s="23">
        <v>-8.0085515132613985</v>
      </c>
    </row>
  </sheetData>
  <autoFilter ref="A1:B44"/>
  <sortState ref="B47:K59">
    <sortCondition ref="B47"/>
  </sortState>
  <customSheetViews>
    <customSheetView guid="{0B9B0CBD-4067-48BD-8815-DCB61D9A78E0}" scale="80" showAutoFilter="1">
      <pane xSplit="2" ySplit="1" topLeftCell="C5" activePane="bottomRight" state="frozen"/>
      <selection pane="bottomRight" activeCell="L17" sqref="L17"/>
      <pageMargins left="0.7" right="0.7" top="0.78740157499999996" bottom="0.78740157499999996" header="0.3" footer="0.3"/>
      <pageSetup paperSize="9" orientation="portrait" horizontalDpi="4294967293" verticalDpi="0" r:id="rId1"/>
      <autoFilter ref="A1:B30">
        <sortState ref="A2:B30">
          <sortCondition ref="B1:B30"/>
        </sortState>
      </autoFilter>
    </customSheetView>
  </customSheetViews>
  <pageMargins left="0.7" right="0.7" top="0.78740157499999996" bottom="0.78740157499999996" header="0.3" footer="0.3"/>
  <pageSetup paperSize="9" orientation="portrait" horizontalDpi="4294967293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AW58"/>
  <sheetViews>
    <sheetView zoomScale="80" zoomScaleNormal="80" workbookViewId="0">
      <pane xSplit="2" ySplit="1" topLeftCell="C2" activePane="bottomRight" state="frozen"/>
      <selection activeCell="B40" sqref="B40:J52"/>
      <selection pane="topRight" activeCell="B40" sqref="B40:J52"/>
      <selection pane="bottomLeft" activeCell="B40" sqref="B40:J52"/>
      <selection pane="bottomRight" activeCell="D21" sqref="D21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3" s="4" customFormat="1">
      <c r="A1" s="4" t="s">
        <v>68</v>
      </c>
      <c r="B1" s="4" t="s">
        <v>58</v>
      </c>
      <c r="C1" s="4">
        <v>2007</v>
      </c>
      <c r="D1" s="4">
        <f>C1+1</f>
        <v>2008</v>
      </c>
      <c r="E1" s="4">
        <f t="shared" ref="E1:K1" si="0">D1+1</f>
        <v>2009</v>
      </c>
      <c r="F1" s="4">
        <f t="shared" si="0"/>
        <v>2010</v>
      </c>
      <c r="G1" s="4">
        <f t="shared" si="0"/>
        <v>2011</v>
      </c>
      <c r="H1" s="4">
        <f t="shared" si="0"/>
        <v>2012</v>
      </c>
      <c r="I1" s="4">
        <f t="shared" si="0"/>
        <v>2013</v>
      </c>
      <c r="J1" s="4">
        <f t="shared" si="0"/>
        <v>2014</v>
      </c>
      <c r="K1" s="4">
        <f t="shared" si="0"/>
        <v>2015</v>
      </c>
      <c r="L1" s="4">
        <f t="shared" ref="L1" si="1">K1+1</f>
        <v>2016</v>
      </c>
      <c r="M1" s="4">
        <f t="shared" ref="M1" si="2">L1+1</f>
        <v>2017</v>
      </c>
    </row>
    <row r="2" spans="1:13" ht="15" customHeight="1">
      <c r="A2" t="s">
        <v>92</v>
      </c>
      <c r="B2" s="26" t="s">
        <v>43</v>
      </c>
      <c r="C2" s="1">
        <v>3.9176347038315518</v>
      </c>
      <c r="D2" s="1">
        <v>3.3349244151888113</v>
      </c>
      <c r="E2" s="1">
        <v>-2.1718295358415629</v>
      </c>
      <c r="F2" s="1">
        <v>-1.3024071220295141</v>
      </c>
      <c r="G2" s="1">
        <v>0.32632776671146502</v>
      </c>
      <c r="H2" s="1">
        <v>-0.53429705609541189</v>
      </c>
      <c r="I2" s="1">
        <v>-2.0898474189047112</v>
      </c>
      <c r="J2" s="1">
        <v>-3.6606757576578719</v>
      </c>
      <c r="K2" s="1">
        <v>-4.7437981665615307</v>
      </c>
    </row>
    <row r="3" spans="1:13" ht="15" customHeight="1">
      <c r="A3" t="s">
        <v>92</v>
      </c>
      <c r="B3" s="26" t="s">
        <v>24</v>
      </c>
      <c r="C3" s="1">
        <v>3.0633583890351979</v>
      </c>
      <c r="D3" s="1">
        <v>2.4504982252167462</v>
      </c>
      <c r="E3" s="1">
        <v>-1.4125863936885863</v>
      </c>
      <c r="F3" s="1">
        <v>-0.12393647904940241</v>
      </c>
      <c r="G3" s="1">
        <v>0.39940310571060511</v>
      </c>
      <c r="H3" s="1">
        <v>-0.57688226393165509</v>
      </c>
      <c r="I3" s="1">
        <v>-1.4547723901403797</v>
      </c>
      <c r="J3" s="1">
        <v>-1.6016478773812959</v>
      </c>
      <c r="K3" s="1">
        <v>-1.7202230276755159</v>
      </c>
    </row>
    <row r="4" spans="1:13" ht="15" customHeight="1">
      <c r="A4" t="s">
        <v>92</v>
      </c>
      <c r="B4" t="s">
        <v>25</v>
      </c>
      <c r="C4" s="1">
        <v>7.201132946938027</v>
      </c>
      <c r="D4" s="1">
        <v>8.4454329096570682</v>
      </c>
      <c r="E4" s="1">
        <v>-9.9767782540982619E-2</v>
      </c>
      <c r="F4" s="1">
        <v>-0.11817879189763847</v>
      </c>
      <c r="G4" s="1">
        <v>0.10836074820093078</v>
      </c>
      <c r="H4" s="1">
        <v>-0.89868736999969556</v>
      </c>
      <c r="I4" s="1">
        <v>-1.411539275687379</v>
      </c>
      <c r="J4" s="1">
        <v>-1.4222243202124729</v>
      </c>
      <c r="K4" s="1">
        <v>-2.1791883248564847</v>
      </c>
    </row>
    <row r="5" spans="1:13">
      <c r="A5" t="s">
        <v>92</v>
      </c>
      <c r="B5" t="s">
        <v>34</v>
      </c>
      <c r="C5" s="1" t="e">
        <v>#VALUE!</v>
      </c>
      <c r="D5" s="1" t="e">
        <v>#VALUE!</v>
      </c>
      <c r="E5" s="1" t="e">
        <v>#VALUE!</v>
      </c>
      <c r="F5" s="1" t="e">
        <v>#VALUE!</v>
      </c>
      <c r="G5" s="1" t="e">
        <v>#VALUE!</v>
      </c>
      <c r="H5" s="1" t="e">
        <v>#VALUE!</v>
      </c>
      <c r="I5" s="1" t="e">
        <v>#VALUE!</v>
      </c>
      <c r="J5" s="1" t="e">
        <v>#VALUE!</v>
      </c>
      <c r="K5" s="1" t="e">
        <v>#VALUE!</v>
      </c>
    </row>
    <row r="6" spans="1:13" ht="15" customHeight="1">
      <c r="A6" t="s">
        <v>92</v>
      </c>
      <c r="B6" t="s">
        <v>36</v>
      </c>
      <c r="C6" s="1">
        <v>1.9228938158484032</v>
      </c>
      <c r="D6" s="1">
        <v>2.9943251760812473</v>
      </c>
      <c r="E6" s="1">
        <v>-1.2430387809720833</v>
      </c>
      <c r="F6" s="1">
        <v>-1.1185634750427664</v>
      </c>
      <c r="G6" s="1">
        <v>-1.550623489565206</v>
      </c>
      <c r="H6" s="1">
        <v>-5.3694668796944844</v>
      </c>
      <c r="I6" s="1">
        <v>-11.848225761819497</v>
      </c>
      <c r="J6" s="1">
        <v>-15.125021669350891</v>
      </c>
      <c r="K6" s="1">
        <v>-16.753224255938605</v>
      </c>
    </row>
    <row r="7" spans="1:13" ht="15" customHeight="1">
      <c r="A7" t="s">
        <v>92</v>
      </c>
      <c r="B7" t="s">
        <v>26</v>
      </c>
      <c r="C7" s="1">
        <v>8.2641231076186585</v>
      </c>
      <c r="D7" s="1">
        <v>7.6049973748213429</v>
      </c>
      <c r="E7" s="1">
        <v>-0.17067884605198591</v>
      </c>
      <c r="F7" s="1">
        <v>-3.5161454238619161E-2</v>
      </c>
      <c r="G7" s="1">
        <v>-0.31334651478467368</v>
      </c>
      <c r="H7" s="1">
        <v>-3.4492996129769304</v>
      </c>
      <c r="I7" s="1">
        <v>-6.7084726755591184</v>
      </c>
      <c r="J7" s="1">
        <v>-7.4967510206540471</v>
      </c>
      <c r="K7" s="1">
        <v>-7.7820162883330601</v>
      </c>
    </row>
    <row r="8" spans="1:13" ht="15" customHeight="1">
      <c r="A8" t="s">
        <v>92</v>
      </c>
      <c r="B8" t="s">
        <v>27</v>
      </c>
      <c r="C8" s="1">
        <v>5.532934819396762</v>
      </c>
      <c r="D8" s="1">
        <v>3.3580450580296795</v>
      </c>
      <c r="E8" s="1">
        <v>-2.7430981732725623</v>
      </c>
      <c r="F8" s="1">
        <v>-0.7596558387654273</v>
      </c>
      <c r="G8" s="1">
        <v>-0.18305956179074379</v>
      </c>
      <c r="H8" s="1">
        <v>-1.7138471877445105</v>
      </c>
      <c r="I8" s="1">
        <v>-3.4378815730330081</v>
      </c>
      <c r="J8" s="1">
        <v>-3.9195805750494528</v>
      </c>
      <c r="K8" s="1">
        <v>-3.7691008412973126</v>
      </c>
    </row>
    <row r="9" spans="1:13" ht="15" customHeight="1">
      <c r="A9" t="s">
        <v>92</v>
      </c>
      <c r="B9" t="s">
        <v>29</v>
      </c>
      <c r="C9" s="1">
        <v>19.05628181382648</v>
      </c>
      <c r="D9" s="1">
        <v>9.372401978419397</v>
      </c>
      <c r="E9" s="1">
        <v>-6.1101614366421924</v>
      </c>
      <c r="F9" s="1">
        <v>-4.2287036164360252</v>
      </c>
      <c r="G9" s="1">
        <v>4.0058726796052824</v>
      </c>
      <c r="H9" s="1">
        <v>8.1140711610192984</v>
      </c>
      <c r="I9" s="1">
        <v>8.4409218903191086</v>
      </c>
      <c r="J9" s="1">
        <v>8.926565104391937</v>
      </c>
      <c r="K9" s="1">
        <v>9.5544197724608981</v>
      </c>
    </row>
    <row r="10" spans="1:13" ht="15" customHeight="1">
      <c r="A10" t="s">
        <v>92</v>
      </c>
      <c r="B10" s="26" t="s">
        <v>23</v>
      </c>
      <c r="C10" s="1">
        <v>2.3803105216914311</v>
      </c>
      <c r="D10" s="1">
        <v>1.4395072040737311</v>
      </c>
      <c r="E10" s="1">
        <v>-3.8652660864758381</v>
      </c>
      <c r="F10" s="1">
        <v>-2.7361732132624605</v>
      </c>
      <c r="G10" s="1">
        <v>-2.1558759202032762</v>
      </c>
      <c r="H10" s="1">
        <v>-4.2416912256064254</v>
      </c>
      <c r="I10" s="1">
        <v>-6.0905541347759273</v>
      </c>
      <c r="J10" s="1">
        <v>-6.7707321906157691</v>
      </c>
      <c r="K10" s="1">
        <v>-6.8806759807337965</v>
      </c>
    </row>
    <row r="11" spans="1:13">
      <c r="A11" t="s">
        <v>92</v>
      </c>
      <c r="B11" s="26" t="s">
        <v>49</v>
      </c>
      <c r="C11" s="1">
        <v>7.2202824612951577</v>
      </c>
      <c r="D11" s="1">
        <v>5.1886331204287872</v>
      </c>
      <c r="E11" s="1">
        <v>-5.1816199147962543</v>
      </c>
      <c r="F11" s="1">
        <v>-3.0020571094443005</v>
      </c>
      <c r="G11" s="1">
        <v>-1.7740485251927618</v>
      </c>
      <c r="H11" s="1">
        <v>-4.4891202053876533</v>
      </c>
      <c r="I11" s="1">
        <v>-7.135717272924424</v>
      </c>
      <c r="J11" s="1">
        <v>-8.6345140619877405</v>
      </c>
      <c r="K11" s="1">
        <v>-9.7126667138443867</v>
      </c>
    </row>
    <row r="12" spans="1:13">
      <c r="A12" t="s">
        <v>92</v>
      </c>
      <c r="B12" s="26" t="s">
        <v>33</v>
      </c>
      <c r="C12" s="1">
        <v>1.0022209687393424</v>
      </c>
      <c r="D12" s="1">
        <v>-0.49393691154461239</v>
      </c>
      <c r="E12" s="1">
        <v>-4.2206667588573499</v>
      </c>
      <c r="F12" s="1">
        <v>-3.8986721477607844</v>
      </c>
      <c r="G12" s="1">
        <v>-2.9796604023624607</v>
      </c>
      <c r="H12" s="1">
        <v>-3.8355066693859685</v>
      </c>
      <c r="I12" s="1">
        <v>-4.8217196862613392</v>
      </c>
      <c r="J12" s="1">
        <v>-5.8084264628152527</v>
      </c>
      <c r="K12" s="1">
        <v>-6.1491075069921237</v>
      </c>
    </row>
    <row r="13" spans="1:13">
      <c r="A13" t="s">
        <v>92</v>
      </c>
      <c r="B13" s="26" t="s">
        <v>28</v>
      </c>
      <c r="C13" s="1">
        <v>2.8261619584860842</v>
      </c>
      <c r="D13" s="1">
        <v>2.866215620559287</v>
      </c>
      <c r="E13" s="1">
        <v>-3.7426737375243158</v>
      </c>
      <c r="F13" s="1">
        <v>-0.56424439727306153</v>
      </c>
      <c r="G13" s="1">
        <v>1.7268459673386083</v>
      </c>
      <c r="H13" s="1">
        <v>0.42151842262878603</v>
      </c>
      <c r="I13" s="1">
        <v>-1.1310266111665301</v>
      </c>
      <c r="J13" s="1">
        <v>-1.1468933397310921</v>
      </c>
      <c r="K13" s="1">
        <v>-0.9089239473810351</v>
      </c>
    </row>
    <row r="14" spans="1:13" ht="15" customHeight="1">
      <c r="A14" t="s">
        <v>92</v>
      </c>
      <c r="B14" s="26" t="s">
        <v>31</v>
      </c>
      <c r="C14" s="1">
        <v>3.0401498171246821</v>
      </c>
      <c r="D14" s="1">
        <v>1.0652546481728198</v>
      </c>
      <c r="E14" s="1">
        <v>-3.6591240764828892</v>
      </c>
      <c r="F14" s="1">
        <v>-8.8534789060459964</v>
      </c>
      <c r="G14" s="1">
        <v>-17.4988063709398</v>
      </c>
      <c r="H14" s="1">
        <v>-23.299303260835348</v>
      </c>
      <c r="I14" s="1">
        <v>-26.707592953799907</v>
      </c>
      <c r="J14" s="1">
        <v>-26.681628188921515</v>
      </c>
      <c r="K14" s="1">
        <v>-26.829793021373327</v>
      </c>
    </row>
    <row r="15" spans="1:13">
      <c r="A15" t="s">
        <v>92</v>
      </c>
      <c r="B15" t="s">
        <v>40</v>
      </c>
      <c r="C15" s="1">
        <v>1.0941734538846726</v>
      </c>
      <c r="D15" s="1">
        <v>1.3500418598004549</v>
      </c>
      <c r="E15" s="1">
        <v>-6.112041996386286</v>
      </c>
      <c r="F15" s="1">
        <v>-5.1903051570956649</v>
      </c>
      <c r="G15" s="1">
        <v>-3.8900070519164776</v>
      </c>
      <c r="H15" s="1">
        <v>-5.9434196153319458</v>
      </c>
      <c r="I15" s="1">
        <v>-5.2678066733667483</v>
      </c>
      <c r="J15" s="1">
        <v>-2.6233502983990742</v>
      </c>
      <c r="K15" s="1">
        <v>-0.71514753161708855</v>
      </c>
    </row>
    <row r="16" spans="1:13" ht="15" customHeight="1">
      <c r="A16" t="s">
        <v>92</v>
      </c>
      <c r="B16" s="26" t="s">
        <v>30</v>
      </c>
      <c r="C16" s="1">
        <v>2.2077672314878116</v>
      </c>
      <c r="D16" s="1">
        <v>-2.07914127953025</v>
      </c>
      <c r="E16" s="1">
        <v>-7.8732594850807303</v>
      </c>
      <c r="F16" s="1">
        <v>-8.0258365856198726</v>
      </c>
      <c r="G16" s="1">
        <v>-5.6762162805731764</v>
      </c>
      <c r="H16" s="1">
        <v>-7.7447679850465523</v>
      </c>
      <c r="I16" s="1">
        <v>-10.179582255674212</v>
      </c>
      <c r="J16" s="1">
        <v>-9.1142385420069143</v>
      </c>
      <c r="K16" s="1">
        <v>-9.02345072918569</v>
      </c>
    </row>
    <row r="17" spans="1:49" ht="15" customHeight="1">
      <c r="A17" t="s">
        <v>92</v>
      </c>
      <c r="B17" s="26" t="s">
        <v>35</v>
      </c>
      <c r="C17" s="1">
        <v>2.0517209143255499</v>
      </c>
      <c r="D17" s="1">
        <v>0.54517837328251773</v>
      </c>
      <c r="E17" s="1">
        <v>-4.9226850572452241</v>
      </c>
      <c r="F17" s="1">
        <v>-3.4504224943478046</v>
      </c>
      <c r="G17" s="1">
        <v>-3.484303414721901</v>
      </c>
      <c r="H17" s="1">
        <v>-6.9379087730550459</v>
      </c>
      <c r="I17" s="1">
        <v>-9.5155582123543034</v>
      </c>
      <c r="J17" s="1">
        <v>-11.044344892781</v>
      </c>
      <c r="K17" s="1">
        <v>-11.678552518064844</v>
      </c>
    </row>
    <row r="18" spans="1:49" ht="15" customHeight="1">
      <c r="A18" t="s">
        <v>92</v>
      </c>
      <c r="B18" t="s">
        <v>37</v>
      </c>
      <c r="C18" s="1">
        <v>6.9293153611174274</v>
      </c>
      <c r="D18" s="1">
        <v>2.8167093833641577</v>
      </c>
      <c r="E18" s="1">
        <v>-5.9170218984412992</v>
      </c>
      <c r="F18" s="1">
        <v>-4.6132281893670912</v>
      </c>
      <c r="G18" s="1">
        <v>2.4745023421762991</v>
      </c>
      <c r="H18" s="1">
        <v>7.8396388973142495</v>
      </c>
      <c r="I18" s="1">
        <v>11.396476909882169</v>
      </c>
      <c r="J18" s="1">
        <v>12.136448066143245</v>
      </c>
      <c r="K18" s="1">
        <v>12.67723939487222</v>
      </c>
    </row>
    <row r="19" spans="1:49">
      <c r="A19" t="s">
        <v>92</v>
      </c>
      <c r="B19" t="s">
        <v>38</v>
      </c>
      <c r="C19" s="1">
        <v>14.49371621737534</v>
      </c>
      <c r="D19" s="1">
        <v>13.399253654537336</v>
      </c>
      <c r="E19" s="1">
        <v>-4.4469237237093502</v>
      </c>
      <c r="F19" s="1">
        <v>-2.8370460070006542</v>
      </c>
      <c r="G19" s="1">
        <v>2.3759409983309832</v>
      </c>
      <c r="H19" s="1">
        <v>5.413273308686084</v>
      </c>
      <c r="I19" s="1">
        <v>6.631058275567181</v>
      </c>
      <c r="J19" s="1">
        <v>7.5007737156127297</v>
      </c>
      <c r="K19" s="1">
        <v>8.2179837318784088</v>
      </c>
    </row>
    <row r="20" spans="1:49">
      <c r="A20" t="s">
        <v>92</v>
      </c>
      <c r="B20" s="26" t="s">
        <v>39</v>
      </c>
      <c r="C20" s="1">
        <v>7.4862576771543621</v>
      </c>
      <c r="D20" s="1">
        <v>-0.30609595557492542</v>
      </c>
      <c r="E20" s="1">
        <v>-8.688556001937231</v>
      </c>
      <c r="F20" s="1">
        <v>-4.7631019431049859</v>
      </c>
      <c r="G20" s="1">
        <v>-4.5728964270786987</v>
      </c>
      <c r="H20" s="1">
        <v>-7.6308960253685942</v>
      </c>
      <c r="I20" s="1">
        <v>-9.0243359854516143</v>
      </c>
      <c r="J20" s="1">
        <v>-9.5173183558307066</v>
      </c>
      <c r="K20" s="1">
        <v>-9.6296497995234311</v>
      </c>
    </row>
    <row r="21" spans="1:49" ht="15" customHeight="1">
      <c r="A21" t="s">
        <v>92</v>
      </c>
      <c r="B21" t="s">
        <v>41</v>
      </c>
      <c r="C21" s="1">
        <v>6.4850719948307045</v>
      </c>
      <c r="D21" s="1">
        <v>8.4707244878273968</v>
      </c>
      <c r="E21" s="1">
        <v>4.3155605247653384</v>
      </c>
      <c r="F21" s="1">
        <v>8.0413966980731324</v>
      </c>
      <c r="G21" s="1">
        <v>9.6436340158300169</v>
      </c>
      <c r="H21" s="1">
        <v>11.684842172082455</v>
      </c>
      <c r="I21" s="1">
        <v>14.06009729747748</v>
      </c>
      <c r="J21" s="1">
        <v>17.42799321311541</v>
      </c>
      <c r="K21" s="1">
        <v>20.968850611980862</v>
      </c>
    </row>
    <row r="22" spans="1:49">
      <c r="A22" t="s">
        <v>92</v>
      </c>
      <c r="B22" s="26" t="s">
        <v>42</v>
      </c>
      <c r="C22" s="1">
        <v>3.3369416258636653</v>
      </c>
      <c r="D22" s="1">
        <v>3.0217888536150816</v>
      </c>
      <c r="E22" s="1">
        <v>-2.3072129363105431</v>
      </c>
      <c r="F22" s="1">
        <v>-2.0170413222729167</v>
      </c>
      <c r="G22" s="1">
        <v>-1.6071963061423222</v>
      </c>
      <c r="H22" s="1">
        <v>-4.4806265657560402</v>
      </c>
      <c r="I22" s="1">
        <v>-6.8982676085876822</v>
      </c>
      <c r="J22" s="1">
        <v>-7.9866722633950555</v>
      </c>
      <c r="K22" s="1">
        <v>-8.4331207866273452</v>
      </c>
    </row>
    <row r="23" spans="1:49">
      <c r="A23" t="s">
        <v>92</v>
      </c>
      <c r="B23" t="s">
        <v>44</v>
      </c>
      <c r="C23" s="1">
        <v>2.7105542153842421</v>
      </c>
      <c r="D23" s="1">
        <v>2.2479191262476217</v>
      </c>
      <c r="E23" s="1">
        <v>-0.78285804851053742</v>
      </c>
      <c r="F23" s="1">
        <v>-1.5793354200968057</v>
      </c>
      <c r="G23" s="1">
        <v>-1.403233416270655</v>
      </c>
      <c r="H23" s="1">
        <v>-3.6513901487890355</v>
      </c>
      <c r="I23" s="1">
        <v>-5.4612998277098201</v>
      </c>
      <c r="J23" s="1">
        <v>-5.3172181153116842</v>
      </c>
      <c r="K23" s="1">
        <v>-5.3645685825477134</v>
      </c>
    </row>
    <row r="24" spans="1:49">
      <c r="A24" t="s">
        <v>92</v>
      </c>
      <c r="B24" s="26" t="s">
        <v>45</v>
      </c>
      <c r="C24" s="1">
        <v>3.8858330066755764</v>
      </c>
      <c r="D24" s="1">
        <v>3.0401308396096338</v>
      </c>
      <c r="E24" s="1">
        <v>-0.18658786278964445</v>
      </c>
      <c r="F24" s="1">
        <v>1.3619757779154584</v>
      </c>
      <c r="G24" s="1">
        <v>-0.94149122359692416</v>
      </c>
      <c r="H24" s="1">
        <v>-5.9964536433371407</v>
      </c>
      <c r="I24" s="1">
        <v>-8.8475002362780835</v>
      </c>
      <c r="J24" s="1">
        <v>-9.5784879787389023</v>
      </c>
      <c r="K24" s="1">
        <v>-9.6486621705524023</v>
      </c>
    </row>
    <row r="25" spans="1:49">
      <c r="A25" t="s">
        <v>92</v>
      </c>
      <c r="B25" t="s">
        <v>46</v>
      </c>
      <c r="C25" s="1">
        <v>10.749159409582854</v>
      </c>
      <c r="D25" s="1">
        <v>12.362648520897634</v>
      </c>
      <c r="E25" s="1">
        <v>1.0230910740510524</v>
      </c>
      <c r="F25" s="1">
        <v>-2.8307585403414603</v>
      </c>
      <c r="G25" s="1">
        <v>-4.5643683619908888</v>
      </c>
      <c r="H25" s="1">
        <v>-6.4510625937128534</v>
      </c>
      <c r="I25" s="1">
        <v>-5.7558462533467196</v>
      </c>
      <c r="J25" s="1">
        <v>-5.5167857285819188</v>
      </c>
      <c r="K25" s="1">
        <v>-5.2691730492921192</v>
      </c>
    </row>
    <row r="26" spans="1:49">
      <c r="A26" t="s">
        <v>92</v>
      </c>
      <c r="B26" t="s">
        <v>48</v>
      </c>
      <c r="C26" s="1">
        <v>5.2720785200254028</v>
      </c>
      <c r="D26" s="1">
        <v>6.1695136859331257</v>
      </c>
      <c r="E26" s="1">
        <v>-2.8642200447898114</v>
      </c>
      <c r="F26" s="1">
        <v>-2.26264041053299</v>
      </c>
      <c r="G26" s="1">
        <v>-3.1116140404472081</v>
      </c>
      <c r="H26" s="1">
        <v>-4.8969475064908341</v>
      </c>
      <c r="I26" s="1">
        <v>-6.7118278072857969</v>
      </c>
      <c r="J26" s="1">
        <v>-7.4115252743836351</v>
      </c>
      <c r="K26" s="1">
        <v>-7.5594146128999951</v>
      </c>
    </row>
    <row r="27" spans="1:49">
      <c r="A27" t="s">
        <v>92</v>
      </c>
      <c r="B27" t="s">
        <v>47</v>
      </c>
      <c r="C27" s="1">
        <v>7.4102335874766778</v>
      </c>
      <c r="D27" s="1">
        <v>7.2502947738514623</v>
      </c>
      <c r="E27" s="1">
        <v>-3.3117301729625237</v>
      </c>
      <c r="F27" s="1">
        <v>-3.2136880682268054</v>
      </c>
      <c r="G27" s="1">
        <v>-3.8387231966342084</v>
      </c>
      <c r="H27" s="1">
        <v>-7.6853829067885959</v>
      </c>
      <c r="I27" s="1">
        <v>-9.9098140017523928</v>
      </c>
      <c r="J27" s="1">
        <v>-8.7837584930366308</v>
      </c>
      <c r="K27" s="1">
        <v>-7.8993723131373645</v>
      </c>
    </row>
    <row r="28" spans="1:49">
      <c r="A28" t="s">
        <v>92</v>
      </c>
      <c r="B28" s="26" t="s">
        <v>32</v>
      </c>
      <c r="C28" s="1">
        <v>1.3098295367255375</v>
      </c>
      <c r="D28" s="1">
        <v>0.59543738066369922</v>
      </c>
      <c r="E28" s="1">
        <v>-4.1507187652822575</v>
      </c>
      <c r="F28" s="1">
        <v>-4.8857442811956258</v>
      </c>
      <c r="G28" s="1">
        <v>-5.8661117038105175</v>
      </c>
      <c r="H28" s="1">
        <v>-8.7993067770671285</v>
      </c>
      <c r="I28" s="1">
        <v>-11.273303289058855</v>
      </c>
      <c r="J28" s="1">
        <v>-11.685538283763741</v>
      </c>
      <c r="K28" s="1">
        <v>-10.86371065099957</v>
      </c>
    </row>
    <row r="29" spans="1:49">
      <c r="A29" t="s">
        <v>92</v>
      </c>
      <c r="B29" t="s">
        <v>50</v>
      </c>
      <c r="C29" s="1">
        <v>5.2207132191610217</v>
      </c>
      <c r="D29" s="1">
        <v>2.4551371730538563</v>
      </c>
      <c r="E29" s="1">
        <v>-4.0829157599167392</v>
      </c>
      <c r="F29" s="1">
        <v>1.3252726069837628</v>
      </c>
      <c r="G29" s="1">
        <v>3.0773970800456407</v>
      </c>
      <c r="H29" s="1">
        <v>1.9529772572159265</v>
      </c>
      <c r="I29" s="1">
        <v>2.396365310868398</v>
      </c>
      <c r="J29" s="1">
        <v>3.694289542169682</v>
      </c>
      <c r="K29" s="1">
        <v>5.4093760408914005</v>
      </c>
    </row>
    <row r="30" spans="1:49">
      <c r="A30" t="s">
        <v>92</v>
      </c>
      <c r="B30" t="s">
        <v>51</v>
      </c>
      <c r="C30" s="1">
        <v>6.0950736921347337</v>
      </c>
      <c r="D30" s="1">
        <v>4.076439012643962</v>
      </c>
      <c r="E30" s="1">
        <v>-1.9289352647273161</v>
      </c>
      <c r="F30" s="1">
        <v>-1.3460759906983921</v>
      </c>
      <c r="G30" s="1">
        <v>-1.0172797481644458</v>
      </c>
      <c r="H30" s="1">
        <v>-1.9269891617340607</v>
      </c>
      <c r="I30" s="1">
        <v>-2.1384739292392485</v>
      </c>
      <c r="J30" s="1">
        <v>-1.4960494526675916</v>
      </c>
      <c r="K30" s="1">
        <v>-1.0889146392623394</v>
      </c>
    </row>
    <row r="31" spans="1:49">
      <c r="C31" s="1"/>
      <c r="D31" s="1"/>
      <c r="E31" s="1"/>
      <c r="F31" s="1"/>
      <c r="G31" s="1"/>
      <c r="H31" s="1"/>
      <c r="I31" s="1"/>
      <c r="J31" s="1"/>
      <c r="K31" s="1"/>
    </row>
    <row r="32" spans="1:49" ht="15" customHeight="1">
      <c r="A32" s="29" t="s">
        <v>144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2:49" ht="15" customHeight="1">
      <c r="B33" s="27" t="s">
        <v>43</v>
      </c>
      <c r="C33" s="23">
        <v>3.9176347038315518</v>
      </c>
      <c r="D33" s="23">
        <v>3.3349244151888113</v>
      </c>
      <c r="E33" s="23">
        <v>-2.1718295358415629</v>
      </c>
      <c r="F33" s="23">
        <v>-1.3024071220295141</v>
      </c>
      <c r="G33" s="23">
        <v>0.32632776671146502</v>
      </c>
      <c r="H33" s="23">
        <v>-0.53429705609541189</v>
      </c>
      <c r="I33" s="23">
        <v>-2.0898474189047112</v>
      </c>
      <c r="J33" s="23">
        <v>-3.6606757576578719</v>
      </c>
      <c r="K33" s="23">
        <v>-4.7437981665615307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2:49" ht="15" customHeight="1">
      <c r="B34" s="27" t="s">
        <v>24</v>
      </c>
      <c r="C34" s="23">
        <v>3.0633583890351979</v>
      </c>
      <c r="D34" s="23">
        <v>2.4504982252167462</v>
      </c>
      <c r="E34" s="23">
        <v>-1.4125863936885863</v>
      </c>
      <c r="F34" s="23">
        <v>-0.12393647904940241</v>
      </c>
      <c r="G34" s="23">
        <v>0.39940310571060511</v>
      </c>
      <c r="H34" s="23">
        <v>-0.57688226393165509</v>
      </c>
      <c r="I34" s="23">
        <v>-1.4547723901403797</v>
      </c>
      <c r="J34" s="23">
        <v>-1.6016478773812959</v>
      </c>
      <c r="K34" s="23">
        <v>-1.7202230276755159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2:49" ht="15" customHeight="1">
      <c r="B35" s="27" t="s">
        <v>23</v>
      </c>
      <c r="C35" s="23">
        <v>2.3803105216914311</v>
      </c>
      <c r="D35" s="23">
        <v>1.4395072040737311</v>
      </c>
      <c r="E35" s="23">
        <v>-3.8652660864758381</v>
      </c>
      <c r="F35" s="23">
        <v>-2.7361732132624605</v>
      </c>
      <c r="G35" s="23">
        <v>-2.1558759202032762</v>
      </c>
      <c r="H35" s="23">
        <v>-4.2416912256064254</v>
      </c>
      <c r="I35" s="23">
        <v>-6.0905541347759273</v>
      </c>
      <c r="J35" s="23">
        <v>-6.7707321906157691</v>
      </c>
      <c r="K35" s="23">
        <v>-6.8806759807337965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2:49" ht="15" customHeight="1">
      <c r="B36" s="27" t="s">
        <v>49</v>
      </c>
      <c r="C36" s="23">
        <v>7.2202824612951577</v>
      </c>
      <c r="D36" s="23">
        <v>5.1886331204287872</v>
      </c>
      <c r="E36" s="23">
        <v>-5.1816199147962543</v>
      </c>
      <c r="F36" s="23">
        <v>-3.0020571094443005</v>
      </c>
      <c r="G36" s="23">
        <v>-1.7740485251927618</v>
      </c>
      <c r="H36" s="23">
        <v>-4.4891202053876533</v>
      </c>
      <c r="I36" s="23">
        <v>-7.135717272924424</v>
      </c>
      <c r="J36" s="23">
        <v>-8.6345140619877405</v>
      </c>
      <c r="K36" s="23">
        <v>-9.7126667138443867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2:49" ht="15" customHeight="1">
      <c r="B37" s="27" t="s">
        <v>33</v>
      </c>
      <c r="C37" s="23">
        <v>1.0022209687393424</v>
      </c>
      <c r="D37" s="23">
        <v>-0.49393691154461239</v>
      </c>
      <c r="E37" s="23">
        <v>-4.2206667588573499</v>
      </c>
      <c r="F37" s="23">
        <v>-3.8986721477607844</v>
      </c>
      <c r="G37" s="23">
        <v>-2.9796604023624607</v>
      </c>
      <c r="H37" s="23">
        <v>-3.8355066693859685</v>
      </c>
      <c r="I37" s="23">
        <v>-4.8217196862613392</v>
      </c>
      <c r="J37" s="23">
        <v>-5.8084264628152527</v>
      </c>
      <c r="K37" s="23">
        <v>-6.1491075069921237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2:49" ht="15" customHeight="1">
      <c r="B38" s="27" t="s">
        <v>28</v>
      </c>
      <c r="C38" s="23">
        <v>2.8261619584860842</v>
      </c>
      <c r="D38" s="23">
        <v>2.866215620559287</v>
      </c>
      <c r="E38" s="23">
        <v>-3.7426737375243158</v>
      </c>
      <c r="F38" s="23">
        <v>-0.56424439727306153</v>
      </c>
      <c r="G38" s="23">
        <v>1.7268459673386083</v>
      </c>
      <c r="H38" s="23">
        <v>0.42151842262878603</v>
      </c>
      <c r="I38" s="23">
        <v>-1.1310266111665301</v>
      </c>
      <c r="J38" s="23">
        <v>-1.1468933397310921</v>
      </c>
      <c r="K38" s="23">
        <v>-0.9089239473810351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2:49" ht="15" customHeight="1">
      <c r="B39" s="27" t="s">
        <v>31</v>
      </c>
      <c r="C39" s="23">
        <v>3.0401498171246821</v>
      </c>
      <c r="D39" s="23">
        <v>1.0652546481728198</v>
      </c>
      <c r="E39" s="23">
        <v>-3.6591240764828892</v>
      </c>
      <c r="F39" s="23">
        <v>-8.8534789060459964</v>
      </c>
      <c r="G39" s="23">
        <v>-17.4988063709398</v>
      </c>
      <c r="H39" s="23">
        <v>-23.299303260835348</v>
      </c>
      <c r="I39" s="23">
        <v>-26.707592953799907</v>
      </c>
      <c r="J39" s="23">
        <v>-26.681628188921515</v>
      </c>
      <c r="K39" s="23">
        <v>-26.829793021373327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:49" ht="15" customHeight="1">
      <c r="B40" s="27" t="s">
        <v>30</v>
      </c>
      <c r="C40" s="23">
        <v>2.2077672314878116</v>
      </c>
      <c r="D40" s="23">
        <v>-2.07914127953025</v>
      </c>
      <c r="E40" s="23">
        <v>-7.8732594850807303</v>
      </c>
      <c r="F40" s="23">
        <v>-8.0258365856198726</v>
      </c>
      <c r="G40" s="23">
        <v>-5.6762162805731764</v>
      </c>
      <c r="H40" s="23">
        <v>-7.7447679850465523</v>
      </c>
      <c r="I40" s="23">
        <v>-10.179582255674212</v>
      </c>
      <c r="J40" s="23">
        <v>-9.1142385420069143</v>
      </c>
      <c r="K40" s="23">
        <v>-9.02345072918569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2:49" ht="15" customHeight="1">
      <c r="B41" s="27" t="s">
        <v>35</v>
      </c>
      <c r="C41" s="23">
        <v>2.0517209143255499</v>
      </c>
      <c r="D41" s="23">
        <v>0.54517837328251773</v>
      </c>
      <c r="E41" s="23">
        <v>-4.9226850572452241</v>
      </c>
      <c r="F41" s="23">
        <v>-3.4504224943478046</v>
      </c>
      <c r="G41" s="23">
        <v>-3.484303414721901</v>
      </c>
      <c r="H41" s="23">
        <v>-6.9379087730550459</v>
      </c>
      <c r="I41" s="23">
        <v>-9.5155582123543034</v>
      </c>
      <c r="J41" s="23">
        <v>-11.044344892781</v>
      </c>
      <c r="K41" s="23">
        <v>-11.678552518064844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2:49" ht="15" customHeight="1">
      <c r="B42" s="27" t="s">
        <v>39</v>
      </c>
      <c r="C42" s="23">
        <v>7.4862576771543621</v>
      </c>
      <c r="D42" s="23">
        <v>-0.30609595557492542</v>
      </c>
      <c r="E42" s="23">
        <v>-8.688556001937231</v>
      </c>
      <c r="F42" s="23">
        <v>-4.7631019431049859</v>
      </c>
      <c r="G42" s="23">
        <v>-4.5728964270786987</v>
      </c>
      <c r="H42" s="23">
        <v>-7.6308960253685942</v>
      </c>
      <c r="I42" s="23">
        <v>-9.0243359854516143</v>
      </c>
      <c r="J42" s="23">
        <v>-9.5173183558307066</v>
      </c>
      <c r="K42" s="23">
        <v>-9.6296497995234311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2:49" ht="15" customHeight="1">
      <c r="B43" s="27" t="s">
        <v>42</v>
      </c>
      <c r="C43" s="23">
        <v>3.3369416258636653</v>
      </c>
      <c r="D43" s="23">
        <v>3.0217888536150816</v>
      </c>
      <c r="E43" s="23">
        <v>-2.3072129363105431</v>
      </c>
      <c r="F43" s="23">
        <v>-2.0170413222729167</v>
      </c>
      <c r="G43" s="23">
        <v>-1.6071963061423222</v>
      </c>
      <c r="H43" s="23">
        <v>-4.4806265657560402</v>
      </c>
      <c r="I43" s="23">
        <v>-6.8982676085876822</v>
      </c>
      <c r="J43" s="23">
        <v>-7.9866722633950555</v>
      </c>
      <c r="K43" s="23">
        <v>-8.4331207866273452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2:49" ht="15" customHeight="1">
      <c r="B44" s="27" t="s">
        <v>45</v>
      </c>
      <c r="C44" s="23">
        <v>3.8858330066755764</v>
      </c>
      <c r="D44" s="23">
        <v>3.0401308396096338</v>
      </c>
      <c r="E44" s="23">
        <v>-0.18658786278964445</v>
      </c>
      <c r="F44" s="23">
        <v>1.3619757779154584</v>
      </c>
      <c r="G44" s="23">
        <v>-0.94149122359692416</v>
      </c>
      <c r="H44" s="23">
        <v>-5.9964536433371407</v>
      </c>
      <c r="I44" s="23">
        <v>-8.8475002362780835</v>
      </c>
      <c r="J44" s="23">
        <v>-9.5784879787389023</v>
      </c>
      <c r="K44" s="23">
        <v>-9.6486621705524023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:49" ht="15" customHeight="1">
      <c r="B45" s="27" t="s">
        <v>32</v>
      </c>
      <c r="C45" s="23">
        <v>1.3098295367255375</v>
      </c>
      <c r="D45" s="23">
        <v>0.59543738066369922</v>
      </c>
      <c r="E45" s="23">
        <v>-4.1507187652822575</v>
      </c>
      <c r="F45" s="23">
        <v>-4.8857442811956258</v>
      </c>
      <c r="G45" s="23">
        <v>-5.8661117038105175</v>
      </c>
      <c r="H45" s="23">
        <v>-8.7993067770671285</v>
      </c>
      <c r="I45" s="23">
        <v>-11.273303289058855</v>
      </c>
      <c r="J45" s="23">
        <v>-11.685538283763741</v>
      </c>
      <c r="K45" s="23">
        <v>-10.86371065099957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2:49" ht="1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2:4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2:4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2:4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2:4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2:4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2:4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2:4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2:4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2:4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2:4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2:4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2:49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</sheetData>
  <autoFilter ref="A1:B45"/>
  <sortState ref="B36:K64">
    <sortCondition ref="B36"/>
  </sortState>
  <customSheetViews>
    <customSheetView guid="{0B9B0CBD-4067-48BD-8815-DCB61D9A78E0}" scale="80" showAutoFilter="1">
      <pane xSplit="2" ySplit="1" topLeftCell="C2" activePane="bottomRight" state="frozen"/>
      <selection pane="bottomRight" sqref="A1:B1"/>
      <pageMargins left="0.7" right="0.7" top="0.78740157499999996" bottom="0.78740157499999996" header="0.3" footer="0.3"/>
      <pageSetup paperSize="9" orientation="portrait" horizontalDpi="4294967293" verticalDpi="0" r:id="rId1"/>
      <autoFilter ref="A1:B1"/>
    </customSheetView>
  </customSheetViews>
  <pageMargins left="0.7" right="0.7" top="0.78740157499999996" bottom="0.78740157499999996" header="0.3" footer="0.3"/>
  <pageSetup paperSize="9" orientation="portrait" horizontalDpi="4294967293" verticalDpi="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>
    <tabColor theme="6" tint="0.59999389629810485"/>
  </sheetPr>
  <dimension ref="A1:L85"/>
  <sheetViews>
    <sheetView zoomScale="80" zoomScaleNormal="80" workbookViewId="0">
      <pane xSplit="2" ySplit="1" topLeftCell="C2" activePane="bottomRight" state="frozen"/>
      <selection activeCell="K66" sqref="K66"/>
      <selection pane="topRight" activeCell="K66" sqref="K66"/>
      <selection pane="bottomLeft" activeCell="K66" sqref="K66"/>
      <selection pane="bottomRight" activeCell="C60" sqref="C60"/>
    </sheetView>
  </sheetViews>
  <sheetFormatPr defaultColWidth="11.42578125" defaultRowHeight="15"/>
  <cols>
    <col min="1" max="1" width="35.7109375" customWidth="1"/>
    <col min="2" max="2" width="25.7109375" customWidth="1"/>
    <col min="3" max="10" width="11.42578125" customWidth="1"/>
  </cols>
  <sheetData>
    <row r="1" spans="1:12" s="4" customFormat="1">
      <c r="A1" s="4" t="s">
        <v>68</v>
      </c>
      <c r="B1" s="4" t="s">
        <v>58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  <c r="K1" s="4">
        <v>2015</v>
      </c>
      <c r="L1" s="4">
        <v>2016</v>
      </c>
    </row>
    <row r="2" spans="1:12" hidden="1">
      <c r="A2" t="s">
        <v>69</v>
      </c>
      <c r="B2" s="3" t="s">
        <v>2</v>
      </c>
      <c r="C2" s="10">
        <v>0.9659726265380586</v>
      </c>
      <c r="D2" s="10">
        <v>1.0108911222603822</v>
      </c>
      <c r="E2" s="10">
        <v>0.72182916771179606</v>
      </c>
      <c r="F2" s="10">
        <v>0.4968307179858189</v>
      </c>
      <c r="G2" s="10">
        <v>0.18550234362840756</v>
      </c>
      <c r="H2" s="10">
        <v>-0.74397880367375047</v>
      </c>
      <c r="I2" s="10">
        <v>-1.7851243405759272</v>
      </c>
      <c r="J2" s="10">
        <v>-2.7607937902822126</v>
      </c>
      <c r="K2" s="10">
        <v>-3.5995154807434422</v>
      </c>
    </row>
    <row r="3" spans="1:12" hidden="1">
      <c r="A3" s="9" t="s">
        <v>69</v>
      </c>
      <c r="B3" t="s">
        <v>3</v>
      </c>
      <c r="C3" s="1">
        <v>0.32468049535137045</v>
      </c>
      <c r="D3" s="1">
        <v>0.44677169527174154</v>
      </c>
      <c r="E3" s="1">
        <v>0.36011754749305513</v>
      </c>
      <c r="F3" s="1">
        <v>0.38839859652236575</v>
      </c>
      <c r="G3" s="1">
        <v>0.50910256305986001</v>
      </c>
      <c r="H3" s="1">
        <v>2.0961778652106577E-2</v>
      </c>
      <c r="I3" s="1">
        <v>-0.72799884437532159</v>
      </c>
      <c r="J3" s="1">
        <v>5.4282489754364782E-3</v>
      </c>
      <c r="K3" s="1">
        <v>1.4412262105543916</v>
      </c>
    </row>
    <row r="4" spans="1:12" hidden="1">
      <c r="A4" s="9" t="s">
        <v>69</v>
      </c>
      <c r="B4" t="s">
        <v>4</v>
      </c>
      <c r="C4" s="1">
        <v>0.93477827439691907</v>
      </c>
      <c r="D4" s="1">
        <v>1.0545546777851023</v>
      </c>
      <c r="E4" s="1">
        <v>0.75535179035092215</v>
      </c>
      <c r="F4" s="1">
        <v>0.83888058119896414</v>
      </c>
      <c r="G4" s="1">
        <v>0.59185723705343918</v>
      </c>
      <c r="H4" s="1">
        <v>0.41535111699237959</v>
      </c>
      <c r="I4" s="1">
        <v>0.53678297055586022</v>
      </c>
      <c r="J4" s="1">
        <v>0.64364282533559969</v>
      </c>
      <c r="K4" s="1">
        <v>1.2554827841107508</v>
      </c>
    </row>
    <row r="5" spans="1:12" hidden="1">
      <c r="A5" s="9" t="s">
        <v>69</v>
      </c>
      <c r="B5" t="s">
        <v>5</v>
      </c>
      <c r="C5" s="1">
        <v>-2.4229421335597356</v>
      </c>
      <c r="D5" s="1">
        <v>-3.0107990059950795</v>
      </c>
      <c r="E5" s="1">
        <v>-3.2457217015761977</v>
      </c>
      <c r="F5" s="1">
        <v>-3.8106491956942818</v>
      </c>
      <c r="G5" s="1">
        <v>-5.134747356768532</v>
      </c>
      <c r="H5" s="1">
        <v>-6.8783848632047437</v>
      </c>
      <c r="I5" s="1">
        <v>-9.5072934738458788</v>
      </c>
      <c r="J5" s="1">
        <v>-12.711422627014434</v>
      </c>
      <c r="K5" s="1">
        <v>-13.677933607115389</v>
      </c>
    </row>
    <row r="6" spans="1:12" hidden="1">
      <c r="A6" s="9" t="s">
        <v>69</v>
      </c>
      <c r="B6" t="s">
        <v>6</v>
      </c>
      <c r="C6" s="1">
        <v>-1.5312043988097157</v>
      </c>
      <c r="D6" s="1">
        <v>-2.4623163390025571</v>
      </c>
      <c r="E6" s="1">
        <v>-3.5107579211433926</v>
      </c>
      <c r="F6" s="1">
        <v>-5.3250384889926607</v>
      </c>
      <c r="G6" s="1">
        <v>-6.5978413600537689</v>
      </c>
      <c r="H6" s="1">
        <v>-10.218383892920734</v>
      </c>
      <c r="I6" s="1">
        <v>-13.025938061023245</v>
      </c>
      <c r="J6" s="1">
        <v>-15.623908724226709</v>
      </c>
      <c r="K6" s="1">
        <v>-18.795996929505762</v>
      </c>
    </row>
    <row r="7" spans="1:12" hidden="1">
      <c r="A7" s="9" t="s">
        <v>69</v>
      </c>
      <c r="B7" t="s">
        <v>7</v>
      </c>
      <c r="C7" s="1">
        <v>-1.8403241497547462</v>
      </c>
      <c r="D7" s="1">
        <v>-0.7379691167657132</v>
      </c>
      <c r="E7" s="1">
        <v>-0.7129041432716865</v>
      </c>
      <c r="F7" s="1">
        <v>-0.33776496265958222</v>
      </c>
      <c r="G7" s="1">
        <v>0.36633954212794695</v>
      </c>
      <c r="H7" s="1">
        <v>-0.70858088796983498</v>
      </c>
      <c r="I7" s="1">
        <v>-2.6501722226500268</v>
      </c>
      <c r="J7" s="1">
        <v>-3.8928555366164677</v>
      </c>
      <c r="K7" s="1">
        <v>-5.7941541659865639</v>
      </c>
    </row>
    <row r="8" spans="1:12" hidden="1">
      <c r="A8" s="9" t="s">
        <v>69</v>
      </c>
      <c r="B8" t="s">
        <v>8</v>
      </c>
      <c r="C8" s="1">
        <v>-1.9397019880545541</v>
      </c>
      <c r="D8" s="1">
        <v>-2.1067178186166768</v>
      </c>
      <c r="E8" s="1">
        <v>-2.0065583416344239</v>
      </c>
      <c r="F8" s="1">
        <v>-2.5737558430462104</v>
      </c>
      <c r="G8" s="1">
        <v>-2.3390933868096653</v>
      </c>
      <c r="H8" s="1">
        <v>-2.5388030740979173</v>
      </c>
      <c r="I8" s="1">
        <v>-2.5955979329804642</v>
      </c>
      <c r="J8" s="1">
        <v>-1.7396031009306312</v>
      </c>
      <c r="K8" s="1">
        <v>-0.8763996010219377</v>
      </c>
    </row>
    <row r="9" spans="1:12" hidden="1">
      <c r="A9" s="9" t="s">
        <v>69</v>
      </c>
      <c r="B9" t="s">
        <v>9</v>
      </c>
      <c r="C9" s="1">
        <v>-0.33159347938458428</v>
      </c>
      <c r="D9" s="1">
        <v>-0.53066623648903022</v>
      </c>
      <c r="E9" s="1">
        <v>-0.79327331759998465</v>
      </c>
      <c r="F9" s="1">
        <v>-1.310761408950023</v>
      </c>
      <c r="G9" s="1">
        <v>-2.1259843710682569</v>
      </c>
      <c r="H9" s="1">
        <v>-3.9449267615024324</v>
      </c>
      <c r="I9" s="1">
        <v>-5.4087169588160187</v>
      </c>
      <c r="J9" s="1">
        <v>-5.7055981583167377</v>
      </c>
      <c r="K9" s="1">
        <v>-5.8590374151815343</v>
      </c>
    </row>
    <row r="10" spans="1:12" hidden="1">
      <c r="A10" s="9" t="s">
        <v>69</v>
      </c>
      <c r="B10" t="s">
        <v>10</v>
      </c>
      <c r="C10" s="1">
        <v>3.1851417827323258</v>
      </c>
      <c r="D10" s="1">
        <v>-2.0702081856310617</v>
      </c>
      <c r="E10" s="1">
        <v>-3.2824412885977807</v>
      </c>
      <c r="F10" s="1">
        <v>-2.771922806685279</v>
      </c>
      <c r="G10" s="1">
        <v>-4.5913176545145706</v>
      </c>
      <c r="H10" s="1">
        <v>-5.6678389722910403</v>
      </c>
      <c r="I10" s="1">
        <v>-4.8050177586401741</v>
      </c>
      <c r="J10" s="1">
        <v>-5.7980894533350753</v>
      </c>
      <c r="K10" s="1">
        <v>-6.9100279534532127</v>
      </c>
    </row>
    <row r="11" spans="1:12" hidden="1">
      <c r="A11" s="9" t="s">
        <v>69</v>
      </c>
      <c r="B11" t="s">
        <v>11</v>
      </c>
      <c r="C11" s="1">
        <v>1.1198923959389706</v>
      </c>
      <c r="D11" s="1">
        <v>0.60501561187378261</v>
      </c>
      <c r="E11" s="1">
        <v>-0.22870687972342818</v>
      </c>
      <c r="F11" s="1">
        <v>-0.28087758780148686</v>
      </c>
      <c r="G11" s="1">
        <v>-0.52679834249351742</v>
      </c>
      <c r="H11" s="1">
        <v>-1.151478067268763</v>
      </c>
      <c r="I11" s="1">
        <v>-2.6218197690129124</v>
      </c>
      <c r="J11" s="1">
        <v>-2.9578733369509553</v>
      </c>
      <c r="K11" s="1">
        <v>-4.3299045695719176</v>
      </c>
    </row>
    <row r="12" spans="1:12" hidden="1">
      <c r="A12" s="9" t="s">
        <v>69</v>
      </c>
      <c r="B12" t="s">
        <v>12</v>
      </c>
      <c r="C12" s="1">
        <v>2.1147573433960121</v>
      </c>
      <c r="D12" s="1">
        <v>1.5391032641427715</v>
      </c>
      <c r="E12" s="1">
        <v>0.84242699223739947</v>
      </c>
      <c r="F12" s="1">
        <v>0.66133037718664189</v>
      </c>
      <c r="G12" s="1">
        <v>0.25612727139789904</v>
      </c>
      <c r="H12" s="1">
        <v>-0.67204076042727268</v>
      </c>
      <c r="I12" s="1">
        <v>-1.2383084450723558</v>
      </c>
      <c r="J12" s="1">
        <v>-0.96252441667146194</v>
      </c>
      <c r="K12" s="1">
        <v>-1.3270139410707871</v>
      </c>
    </row>
    <row r="13" spans="1:12" hidden="1">
      <c r="A13" s="9" t="s">
        <v>69</v>
      </c>
      <c r="B13" t="s">
        <v>13</v>
      </c>
      <c r="C13" s="1">
        <v>3.0769318617519081</v>
      </c>
      <c r="D13" s="1">
        <v>2.9412867531970033</v>
      </c>
      <c r="E13" s="1">
        <v>3.0514544865535287</v>
      </c>
      <c r="F13" s="1">
        <v>3.0814040242111984</v>
      </c>
      <c r="G13" s="1">
        <v>3.2806082506864565</v>
      </c>
      <c r="H13" s="1">
        <v>1.3000333013299832</v>
      </c>
      <c r="I13" s="1">
        <v>-1.5620512176336874</v>
      </c>
      <c r="J13" s="1">
        <v>-4.0724043103456449</v>
      </c>
      <c r="K13" s="1">
        <v>-6.3776975534178266</v>
      </c>
    </row>
    <row r="14" spans="1:12" hidden="1">
      <c r="A14" s="9" t="s">
        <v>69</v>
      </c>
      <c r="B14" t="s">
        <v>14</v>
      </c>
      <c r="C14" s="1">
        <v>2.6150406546284533</v>
      </c>
      <c r="D14" s="1">
        <v>1.4223946421377143</v>
      </c>
      <c r="E14" s="1">
        <v>-5.4090997009592634E-2</v>
      </c>
      <c r="F14" s="1">
        <v>-0.48739392883799804</v>
      </c>
      <c r="G14" s="1">
        <v>-1.2038548717674291</v>
      </c>
      <c r="H14" s="1">
        <v>-1.7379358749994966</v>
      </c>
      <c r="I14" s="1">
        <v>-3.6946029927794721</v>
      </c>
      <c r="J14" s="1">
        <v>-4.2884895886324941</v>
      </c>
      <c r="K14" s="1">
        <v>-5.0641922275952762</v>
      </c>
    </row>
    <row r="15" spans="1:12" hidden="1">
      <c r="A15" s="4" t="s">
        <v>68</v>
      </c>
      <c r="B15" s="4" t="s">
        <v>58</v>
      </c>
      <c r="C15" s="4">
        <v>2007</v>
      </c>
      <c r="D15" s="4">
        <v>2008</v>
      </c>
      <c r="E15" s="4">
        <v>2009</v>
      </c>
      <c r="F15" s="4">
        <v>2010</v>
      </c>
      <c r="G15" s="4">
        <v>2011</v>
      </c>
      <c r="H15" s="4">
        <v>2012</v>
      </c>
      <c r="I15" s="4">
        <v>2013</v>
      </c>
      <c r="J15" s="4">
        <v>2014</v>
      </c>
      <c r="K15" s="4">
        <v>2015</v>
      </c>
    </row>
    <row r="16" spans="1:12" hidden="1">
      <c r="A16" s="4" t="s">
        <v>68</v>
      </c>
      <c r="B16" s="4" t="s">
        <v>58</v>
      </c>
      <c r="C16" s="4">
        <v>2007</v>
      </c>
      <c r="D16" s="4">
        <v>2008</v>
      </c>
      <c r="E16" s="4">
        <v>2009</v>
      </c>
      <c r="F16" s="4">
        <v>2010</v>
      </c>
      <c r="G16" s="4">
        <v>2011</v>
      </c>
      <c r="H16" s="4">
        <v>2012</v>
      </c>
      <c r="I16" s="4">
        <v>2013</v>
      </c>
      <c r="J16" s="4">
        <v>2014</v>
      </c>
      <c r="K16" s="4">
        <v>2015</v>
      </c>
      <c r="L16" s="4">
        <v>2016</v>
      </c>
    </row>
    <row r="17" spans="1:12">
      <c r="A17" s="13" t="s">
        <v>96</v>
      </c>
      <c r="B17" s="33" t="s">
        <v>43</v>
      </c>
      <c r="C17" s="1">
        <v>1.9046646766588182</v>
      </c>
      <c r="D17" s="1">
        <v>1.3610281118366929</v>
      </c>
      <c r="E17" s="1">
        <v>0.54066583187732942</v>
      </c>
      <c r="F17" s="1">
        <v>0.39045514274306248</v>
      </c>
      <c r="G17" s="1">
        <v>-8.3564344810693747E-2</v>
      </c>
      <c r="H17" s="1">
        <v>-0.90181167695694286</v>
      </c>
      <c r="I17" s="1">
        <v>-1.8029246018904543</v>
      </c>
      <c r="J17" s="1">
        <v>-2.8153210817062013</v>
      </c>
      <c r="K17" s="1">
        <v>-3.8673638610855936</v>
      </c>
      <c r="L17" s="15"/>
    </row>
    <row r="18" spans="1:12">
      <c r="A18" s="13" t="s">
        <v>96</v>
      </c>
      <c r="B18" s="33" t="s">
        <v>24</v>
      </c>
      <c r="C18" s="1">
        <v>-0.27232945369610739</v>
      </c>
      <c r="D18" s="1">
        <v>-0.11290169736062339</v>
      </c>
      <c r="E18" s="1">
        <v>-0.1354407192341478</v>
      </c>
      <c r="F18" s="1">
        <v>-7.8652453652094945E-2</v>
      </c>
      <c r="G18" s="1">
        <v>0.16476468265769206</v>
      </c>
      <c r="H18" s="1">
        <v>6.8604959565421453E-2</v>
      </c>
      <c r="I18" s="1">
        <v>-0.32704240087524372</v>
      </c>
      <c r="J18" s="1">
        <v>-0.55415079146994284</v>
      </c>
      <c r="K18" s="1">
        <v>-0.55911388185970745</v>
      </c>
      <c r="L18" s="15"/>
    </row>
    <row r="19" spans="1:12">
      <c r="A19" s="13" t="s">
        <v>96</v>
      </c>
      <c r="B19" s="13" t="s">
        <v>25</v>
      </c>
      <c r="C19" s="1">
        <v>5.9793537198181923</v>
      </c>
      <c r="D19" s="1">
        <v>6.3768284101545438</v>
      </c>
      <c r="E19" s="1">
        <v>4.6975781045382021</v>
      </c>
      <c r="F19" s="1">
        <v>4.1006530891617983</v>
      </c>
      <c r="G19" s="1">
        <v>2.5978775015819466</v>
      </c>
      <c r="H19" s="1">
        <v>1.486881164360887</v>
      </c>
      <c r="I19" s="1">
        <v>0.76612149643175975</v>
      </c>
      <c r="J19" s="1">
        <v>0.78853042582894828</v>
      </c>
      <c r="K19" s="1">
        <v>0.9249074578744243</v>
      </c>
      <c r="L19" s="15"/>
    </row>
    <row r="20" spans="1:12">
      <c r="A20" s="13" t="s">
        <v>96</v>
      </c>
      <c r="B20" s="13" t="s">
        <v>34</v>
      </c>
      <c r="C20" s="1" t="e">
        <v>#VALUE!</v>
      </c>
      <c r="D20" s="1" t="e">
        <v>#VALUE!</v>
      </c>
      <c r="E20" s="1" t="e">
        <v>#VALUE!</v>
      </c>
      <c r="F20" s="1" t="e">
        <v>#VALUE!</v>
      </c>
      <c r="G20" s="1" t="e">
        <v>#VALUE!</v>
      </c>
      <c r="H20" s="1" t="e">
        <v>#VALUE!</v>
      </c>
      <c r="I20" s="1" t="e">
        <v>#VALUE!</v>
      </c>
      <c r="J20" s="1" t="e">
        <v>#VALUE!</v>
      </c>
      <c r="K20" s="1" t="e">
        <v>#VALUE!</v>
      </c>
      <c r="L20" s="15"/>
    </row>
    <row r="21" spans="1:12">
      <c r="A21" s="13" t="s">
        <v>96</v>
      </c>
      <c r="B21" s="13" t="s">
        <v>36</v>
      </c>
      <c r="C21" s="1">
        <v>-2.4643766807451506</v>
      </c>
      <c r="D21" s="1">
        <v>-1.6994093292765911</v>
      </c>
      <c r="E21" s="1">
        <v>-1.7490577120458428</v>
      </c>
      <c r="F21" s="1">
        <v>-1.3902968880481148</v>
      </c>
      <c r="G21" s="1">
        <v>-1.0644761125065516</v>
      </c>
      <c r="H21" s="1">
        <v>-3.0232020290721917</v>
      </c>
      <c r="I21" s="1">
        <v>-6.4070827608528997</v>
      </c>
      <c r="J21" s="1">
        <v>-9.2988020989321463</v>
      </c>
      <c r="K21" s="1">
        <v>-11.946257862909439</v>
      </c>
      <c r="L21" s="15"/>
    </row>
    <row r="22" spans="1:12">
      <c r="A22" s="13" t="s">
        <v>96</v>
      </c>
      <c r="B22" s="13" t="s">
        <v>26</v>
      </c>
      <c r="C22" s="1">
        <v>2.5237262227148607</v>
      </c>
      <c r="D22" s="1">
        <v>3.0365929565653316</v>
      </c>
      <c r="E22" s="1">
        <v>1.8598145493439078</v>
      </c>
      <c r="F22" s="1">
        <v>1.1462424135737281</v>
      </c>
      <c r="G22" s="1">
        <v>-1.9961696892500935E-2</v>
      </c>
      <c r="H22" s="1">
        <v>-1.8668474434213489</v>
      </c>
      <c r="I22" s="1">
        <v>-3.8077788341505436</v>
      </c>
      <c r="J22" s="1">
        <v>-5.2552032330895786</v>
      </c>
      <c r="K22" s="1">
        <v>-6.0912058983241817</v>
      </c>
      <c r="L22" s="15"/>
    </row>
    <row r="23" spans="1:12">
      <c r="A23" s="13" t="s">
        <v>96</v>
      </c>
      <c r="B23" s="13" t="s">
        <v>27</v>
      </c>
      <c r="C23" s="1">
        <v>1.8160785365512355</v>
      </c>
      <c r="D23" s="1">
        <v>1.8006159135128597</v>
      </c>
      <c r="E23" s="1">
        <v>1.5700095046624618</v>
      </c>
      <c r="F23" s="1">
        <v>2.4924396542906568</v>
      </c>
      <c r="G23" s="1">
        <v>2.3551431151554336</v>
      </c>
      <c r="H23" s="1">
        <v>1.7287641153588162</v>
      </c>
      <c r="I23" s="1">
        <v>0.76044533859244146</v>
      </c>
      <c r="J23" s="1">
        <v>-0.33674295875272264</v>
      </c>
      <c r="K23" s="1">
        <v>-1.202407918921089</v>
      </c>
      <c r="L23" s="15"/>
    </row>
    <row r="24" spans="1:12">
      <c r="A24" s="13" t="s">
        <v>96</v>
      </c>
      <c r="B24" s="13" t="s">
        <v>29</v>
      </c>
      <c r="C24" s="1">
        <v>4.0943639802786027</v>
      </c>
      <c r="D24" s="1">
        <v>3.2144996744951184</v>
      </c>
      <c r="E24" s="1">
        <v>2.8725059385310896</v>
      </c>
      <c r="F24" s="1">
        <v>2.5344552457894016</v>
      </c>
      <c r="G24" s="1">
        <v>4.8343225821442459</v>
      </c>
      <c r="H24" s="1">
        <v>6.2708314787492725</v>
      </c>
      <c r="I24" s="1">
        <v>7.3591343088538208</v>
      </c>
      <c r="J24" s="1">
        <v>8.3905588337349393</v>
      </c>
      <c r="K24" s="1">
        <v>9.3766345940470508</v>
      </c>
      <c r="L24" s="15"/>
    </row>
    <row r="25" spans="1:12">
      <c r="A25" s="13" t="s">
        <v>96</v>
      </c>
      <c r="B25" s="33" t="s">
        <v>23</v>
      </c>
      <c r="C25" s="1">
        <v>-0.13261965214936833</v>
      </c>
      <c r="D25" s="1">
        <v>-0.19680865622251353</v>
      </c>
      <c r="E25" s="1">
        <v>-0.45953305933674748</v>
      </c>
      <c r="F25" s="1">
        <v>-0.72538742928622835</v>
      </c>
      <c r="G25" s="1">
        <v>-1.0813972997046672</v>
      </c>
      <c r="H25" s="1">
        <v>-2.0340387169080265</v>
      </c>
      <c r="I25" s="1">
        <v>-3.0984992917696186</v>
      </c>
      <c r="J25" s="1">
        <v>-4.1135288522648805</v>
      </c>
      <c r="K25" s="1">
        <v>-4.8808965829369768</v>
      </c>
      <c r="L25" s="15"/>
    </row>
    <row r="26" spans="1:12">
      <c r="A26" s="13" t="s">
        <v>96</v>
      </c>
      <c r="B26" s="33" t="s">
        <v>49</v>
      </c>
      <c r="C26" s="1">
        <v>2.6338584890184924</v>
      </c>
      <c r="D26" s="1">
        <v>1.4507916993607539</v>
      </c>
      <c r="E26" s="1">
        <v>-3.7897490965222325E-2</v>
      </c>
      <c r="F26" s="1">
        <v>-0.50502232522237067</v>
      </c>
      <c r="G26" s="1">
        <v>-1.6188003674639573</v>
      </c>
      <c r="H26" s="1">
        <v>-2.9089751350428017</v>
      </c>
      <c r="I26" s="1">
        <v>-4.3554150514428898</v>
      </c>
      <c r="J26" s="1">
        <v>-5.822393254211887</v>
      </c>
      <c r="K26" s="1">
        <v>-7.3047620389738332</v>
      </c>
      <c r="L26" s="15"/>
    </row>
    <row r="27" spans="1:12">
      <c r="A27" s="13" t="s">
        <v>96</v>
      </c>
      <c r="B27" s="33" t="s">
        <v>33</v>
      </c>
      <c r="C27" s="1">
        <v>-2.0602782961646859</v>
      </c>
      <c r="D27" s="1">
        <v>-2.2468156294897068</v>
      </c>
      <c r="E27" s="1">
        <v>-2.0945084752444054</v>
      </c>
      <c r="F27" s="1">
        <v>-2.6765530072081822</v>
      </c>
      <c r="G27" s="1">
        <v>-2.7642466798626808</v>
      </c>
      <c r="H27" s="1">
        <v>-3.024397114352595</v>
      </c>
      <c r="I27" s="1">
        <v>-3.3994036792153075</v>
      </c>
      <c r="J27" s="1">
        <v>-3.8544254073701212</v>
      </c>
      <c r="K27" s="1">
        <v>-4.3024117657265215</v>
      </c>
      <c r="L27" s="15"/>
    </row>
    <row r="28" spans="1:12">
      <c r="A28" s="13" t="s">
        <v>96</v>
      </c>
      <c r="B28" s="33" t="s">
        <v>28</v>
      </c>
      <c r="C28" s="1">
        <v>1.1766905036865616</v>
      </c>
      <c r="D28" s="1">
        <v>1.2835185870753607</v>
      </c>
      <c r="E28" s="1">
        <v>0.95480605332401991</v>
      </c>
      <c r="F28" s="1">
        <v>1.0151642280049722</v>
      </c>
      <c r="G28" s="1">
        <v>0.88990920877389801</v>
      </c>
      <c r="H28" s="1">
        <v>0.38174531977777093</v>
      </c>
      <c r="I28" s="1">
        <v>-7.0382424878057126E-2</v>
      </c>
      <c r="J28" s="1">
        <v>-0.29024494473692819</v>
      </c>
      <c r="K28" s="1">
        <v>-0.19039114500651877</v>
      </c>
      <c r="L28" s="15"/>
    </row>
    <row r="29" spans="1:12">
      <c r="A29" s="13" t="s">
        <v>96</v>
      </c>
      <c r="B29" s="33" t="s">
        <v>31</v>
      </c>
      <c r="C29" s="1">
        <v>-2.2093467763761865</v>
      </c>
      <c r="D29" s="1">
        <v>-3.1431746199410915</v>
      </c>
      <c r="E29" s="1">
        <v>-4.1202250584797433</v>
      </c>
      <c r="F29" s="1">
        <v>-5.8198713177833197</v>
      </c>
      <c r="G29" s="1">
        <v>-8.72005071272892</v>
      </c>
      <c r="H29" s="1">
        <v>-11.744840586399121</v>
      </c>
      <c r="I29" s="1">
        <v>-14.830346243262635</v>
      </c>
      <c r="J29" s="1">
        <v>-18.11218816931607</v>
      </c>
      <c r="K29" s="1">
        <v>-21.256178205260568</v>
      </c>
      <c r="L29" s="15"/>
    </row>
    <row r="30" spans="1:12">
      <c r="A30" s="13" t="s">
        <v>96</v>
      </c>
      <c r="B30" s="13" t="s">
        <v>40</v>
      </c>
      <c r="C30" s="1">
        <v>-1.1978679547833604</v>
      </c>
      <c r="D30" s="1">
        <v>-0.61249369079723337</v>
      </c>
      <c r="E30" s="1">
        <v>-1.3128427709526491</v>
      </c>
      <c r="F30" s="1">
        <v>-1.4935732673686086</v>
      </c>
      <c r="G30" s="1">
        <v>-2.1048866947563583</v>
      </c>
      <c r="H30" s="1">
        <v>-2.619143125495504</v>
      </c>
      <c r="I30" s="1">
        <v>-2.5066313142619312</v>
      </c>
      <c r="J30" s="1">
        <v>-1.5150200687798709</v>
      </c>
      <c r="K30" s="1">
        <v>-0.27772891113249099</v>
      </c>
      <c r="L30" s="15"/>
    </row>
    <row r="31" spans="1:12">
      <c r="A31" s="13" t="s">
        <v>96</v>
      </c>
      <c r="B31" s="33" t="s">
        <v>30</v>
      </c>
      <c r="C31" s="1">
        <v>-3.7685651321030855</v>
      </c>
      <c r="D31" s="1">
        <v>-3.7428592549592188</v>
      </c>
      <c r="E31" s="1">
        <v>-3.2826871908502753</v>
      </c>
      <c r="F31" s="1">
        <v>-3.1954909987465197</v>
      </c>
      <c r="G31" s="1">
        <v>-2.9786256452476234</v>
      </c>
      <c r="H31" s="1">
        <v>-3.7315526865662303</v>
      </c>
      <c r="I31" s="1">
        <v>-4.6992780586419194</v>
      </c>
      <c r="J31" s="1">
        <v>-5.4299316961851982</v>
      </c>
      <c r="K31" s="1">
        <v>-5.2988347642256244</v>
      </c>
      <c r="L31" s="15"/>
    </row>
    <row r="32" spans="1:12">
      <c r="A32" s="13" t="s">
        <v>96</v>
      </c>
      <c r="B32" s="33" t="s">
        <v>35</v>
      </c>
      <c r="C32" s="1">
        <v>-0.19181058682169461</v>
      </c>
      <c r="D32" s="1">
        <v>-0.4155626558117298</v>
      </c>
      <c r="E32" s="1">
        <v>-0.72732900543867007</v>
      </c>
      <c r="F32" s="1">
        <v>-1.2814021969483003</v>
      </c>
      <c r="G32" s="1">
        <v>-1.8855662714539534</v>
      </c>
      <c r="H32" s="1">
        <v>-3.64367144066432</v>
      </c>
      <c r="I32" s="1">
        <v>-5.2980205574300836</v>
      </c>
      <c r="J32" s="1">
        <v>-7.1266930837733948</v>
      </c>
      <c r="K32" s="1">
        <v>-8.6059422250992501</v>
      </c>
      <c r="L32" s="15"/>
    </row>
    <row r="33" spans="1:12">
      <c r="A33" s="13" t="s">
        <v>96</v>
      </c>
      <c r="B33" s="13" t="s">
        <v>37</v>
      </c>
      <c r="C33" s="1">
        <v>-3.6443713830297755</v>
      </c>
      <c r="D33" s="1">
        <v>-0.20986079054026163</v>
      </c>
      <c r="E33" s="1">
        <v>4.7817193474788739</v>
      </c>
      <c r="F33" s="1">
        <v>6.3296728084057721</v>
      </c>
      <c r="G33" s="1">
        <v>7.846094431785855</v>
      </c>
      <c r="H33" s="1">
        <v>8.9338954231350964</v>
      </c>
      <c r="I33" s="1">
        <v>9.0836284828724079</v>
      </c>
      <c r="J33" s="1">
        <v>8.9414501606687615</v>
      </c>
      <c r="K33" s="1">
        <v>9.4577184288550562</v>
      </c>
      <c r="L33" s="15"/>
    </row>
    <row r="34" spans="1:12">
      <c r="A34" s="13" t="s">
        <v>96</v>
      </c>
      <c r="B34" s="13" t="s">
        <v>38</v>
      </c>
      <c r="C34" s="1">
        <v>5.5168203990029845</v>
      </c>
      <c r="D34" s="1">
        <v>7.1922101445564444</v>
      </c>
      <c r="E34" s="1">
        <v>5.8800624116463371</v>
      </c>
      <c r="F34" s="1">
        <v>6.0060371945953035</v>
      </c>
      <c r="G34" s="1">
        <v>6.413942757157332</v>
      </c>
      <c r="H34" s="1">
        <v>6.9571262174548227</v>
      </c>
      <c r="I34" s="1">
        <v>6.7845623877098031</v>
      </c>
      <c r="J34" s="1">
        <v>6.7522890728818785</v>
      </c>
      <c r="K34" s="1">
        <v>7.0565031892580343</v>
      </c>
      <c r="L34" s="15"/>
    </row>
    <row r="35" spans="1:12">
      <c r="A35" s="13" t="s">
        <v>96</v>
      </c>
      <c r="B35" s="33" t="s">
        <v>39</v>
      </c>
      <c r="C35" s="1">
        <v>3.6104022219940024</v>
      </c>
      <c r="D35" s="1">
        <v>-1.5031677617183159</v>
      </c>
      <c r="E35" s="1">
        <v>-2.662649913765569</v>
      </c>
      <c r="F35" s="1">
        <v>-2.0456698146639751</v>
      </c>
      <c r="G35" s="1">
        <v>-2.1914181871794502</v>
      </c>
      <c r="H35" s="1">
        <v>-2.7521650208917947</v>
      </c>
      <c r="I35" s="1">
        <v>-4.0580524584229885</v>
      </c>
      <c r="J35" s="1">
        <v>-4.7141134056319371</v>
      </c>
      <c r="K35" s="1">
        <v>-5.632525979326263</v>
      </c>
      <c r="L35" s="15"/>
    </row>
    <row r="36" spans="1:12">
      <c r="A36" s="13" t="s">
        <v>96</v>
      </c>
      <c r="B36" s="13" t="s">
        <v>41</v>
      </c>
      <c r="C36" s="1">
        <v>5.2267941885118407</v>
      </c>
      <c r="D36" s="1">
        <v>6.2067023441700009</v>
      </c>
      <c r="E36" s="1">
        <v>6.3426742760133052</v>
      </c>
      <c r="F36" s="1">
        <v>9.0481428392245817</v>
      </c>
      <c r="G36" s="1">
        <v>10.188697553519923</v>
      </c>
      <c r="H36" s="1">
        <v>12.140604422177038</v>
      </c>
      <c r="I36" s="1">
        <v>14.495823603283007</v>
      </c>
      <c r="J36" s="1">
        <v>17.359410884123715</v>
      </c>
      <c r="K36" s="1">
        <v>20.841303780225775</v>
      </c>
      <c r="L36" s="15"/>
    </row>
    <row r="37" spans="1:12">
      <c r="A37" s="13" t="s">
        <v>96</v>
      </c>
      <c r="B37" s="33" t="s">
        <v>42</v>
      </c>
      <c r="C37" s="1">
        <v>1.8639666598493587</v>
      </c>
      <c r="D37" s="1">
        <v>1.1808014203458006</v>
      </c>
      <c r="E37" s="1">
        <v>0.17078104433280172</v>
      </c>
      <c r="F37" s="1">
        <v>2.3835785340009519E-2</v>
      </c>
      <c r="G37" s="1">
        <v>-0.5045982117586556</v>
      </c>
      <c r="H37" s="1">
        <v>-1.449924973592553</v>
      </c>
      <c r="I37" s="1">
        <v>-3.0093038095824083</v>
      </c>
      <c r="J37" s="1">
        <v>-4.4255949141161706</v>
      </c>
      <c r="K37" s="1">
        <v>-5.5737000120810611</v>
      </c>
      <c r="L37" s="15"/>
    </row>
    <row r="38" spans="1:12">
      <c r="A38" s="13" t="s">
        <v>96</v>
      </c>
      <c r="B38" s="13" t="s">
        <v>44</v>
      </c>
      <c r="C38" s="1">
        <v>0.13237531914760403</v>
      </c>
      <c r="D38" s="1">
        <v>-3.9959592776606101E-2</v>
      </c>
      <c r="E38" s="1">
        <v>-1.7997412392193213</v>
      </c>
      <c r="F38" s="1">
        <v>-2.450315794089919</v>
      </c>
      <c r="G38" s="1">
        <v>-2.9555846369145322</v>
      </c>
      <c r="H38" s="1">
        <v>-3.5646037808343856</v>
      </c>
      <c r="I38" s="1">
        <v>-4.2410055680419561</v>
      </c>
      <c r="J38" s="1">
        <v>-4.4447705408536491</v>
      </c>
      <c r="K38" s="1">
        <v>-4.6681348457396687</v>
      </c>
      <c r="L38" s="15"/>
    </row>
    <row r="39" spans="1:12">
      <c r="A39" s="13" t="s">
        <v>96</v>
      </c>
      <c r="B39" s="33" t="s">
        <v>45</v>
      </c>
      <c r="C39" s="1">
        <v>2.9355508065427527</v>
      </c>
      <c r="D39" s="1">
        <v>2.5654080740610707</v>
      </c>
      <c r="E39" s="1">
        <v>2.3518788130393653</v>
      </c>
      <c r="F39" s="1">
        <v>2.1104587057860558</v>
      </c>
      <c r="G39" s="1">
        <v>1.1502774430508955</v>
      </c>
      <c r="H39" s="1">
        <v>-1.0638341453584559</v>
      </c>
      <c r="I39" s="1">
        <v>-3.2523122009920034</v>
      </c>
      <c r="J39" s="1">
        <v>-5.2101037081949784</v>
      </c>
      <c r="K39" s="1">
        <v>-6.7614934135772913</v>
      </c>
      <c r="L39" s="15"/>
    </row>
    <row r="40" spans="1:12">
      <c r="A40" s="13" t="s">
        <v>96</v>
      </c>
      <c r="B40" s="13" t="s">
        <v>46</v>
      </c>
      <c r="C40" s="1">
        <v>5.0603709523230123</v>
      </c>
      <c r="D40" s="1">
        <v>4.9994669501350009</v>
      </c>
      <c r="E40" s="1">
        <v>3.0093787972907959</v>
      </c>
      <c r="F40" s="1">
        <v>1.0718446771183276</v>
      </c>
      <c r="G40" s="1">
        <v>-0.72491814783456299</v>
      </c>
      <c r="H40" s="1">
        <v>-1.5296341948882972</v>
      </c>
      <c r="I40" s="1">
        <v>-2.3715545272760212</v>
      </c>
      <c r="J40" s="1">
        <v>-3.0777341135433733</v>
      </c>
      <c r="K40" s="1">
        <v>-3.1632847153167716</v>
      </c>
      <c r="L40" s="15"/>
    </row>
    <row r="41" spans="1:12">
      <c r="A41" s="13" t="s">
        <v>96</v>
      </c>
      <c r="B41" s="13" t="s">
        <v>48</v>
      </c>
      <c r="C41" s="1">
        <v>-1.7065526809609155</v>
      </c>
      <c r="D41" s="1">
        <v>-0.81177926784885557</v>
      </c>
      <c r="E41" s="1">
        <v>-0.80421667772779815</v>
      </c>
      <c r="F41" s="1">
        <v>-1.6071828467537297</v>
      </c>
      <c r="G41" s="1">
        <v>-1.7989507653790038</v>
      </c>
      <c r="H41" s="1">
        <v>-2.753286107368802</v>
      </c>
      <c r="I41" s="1">
        <v>-3.9674422461782872</v>
      </c>
      <c r="J41" s="1">
        <v>-5.0600961219065219</v>
      </c>
      <c r="K41" s="1">
        <v>-5.8344765994227004</v>
      </c>
      <c r="L41" s="15"/>
    </row>
    <row r="42" spans="1:12">
      <c r="A42" s="13" t="s">
        <v>96</v>
      </c>
      <c r="B42" s="13" t="s">
        <v>47</v>
      </c>
      <c r="C42" s="1">
        <v>0.60756606870806529</v>
      </c>
      <c r="D42" s="1">
        <v>0.650837049039521</v>
      </c>
      <c r="E42" s="1">
        <v>-0.22197384024037481</v>
      </c>
      <c r="F42" s="1">
        <v>-0.85161728077463028</v>
      </c>
      <c r="G42" s="1">
        <v>-2.020100996732066</v>
      </c>
      <c r="H42" s="1">
        <v>-3.4968312455993518</v>
      </c>
      <c r="I42" s="1">
        <v>-5.0637337354496044</v>
      </c>
      <c r="J42" s="1">
        <v>-5.973097396345306</v>
      </c>
      <c r="K42" s="1">
        <v>-6.693911376953154</v>
      </c>
      <c r="L42" s="15"/>
    </row>
    <row r="43" spans="1:12">
      <c r="A43" s="13" t="s">
        <v>96</v>
      </c>
      <c r="B43" s="33" t="s">
        <v>32</v>
      </c>
      <c r="C43" s="1">
        <v>-1.8064985563689406</v>
      </c>
      <c r="D43" s="1">
        <v>-0.74654229705140018</v>
      </c>
      <c r="E43" s="1">
        <v>-0.80154172866586659</v>
      </c>
      <c r="F43" s="1">
        <v>-0.53879927506749237</v>
      </c>
      <c r="G43" s="1">
        <v>-0.57270505518174453</v>
      </c>
      <c r="H43" s="1">
        <v>-2.0190238561089817</v>
      </c>
      <c r="I43" s="1">
        <v>-4.0671993371573123</v>
      </c>
      <c r="J43" s="1">
        <v>-6.1379088383294089</v>
      </c>
      <c r="K43" s="1">
        <v>-8.0085515132613985</v>
      </c>
      <c r="L43" s="15"/>
    </row>
    <row r="44" spans="1:12">
      <c r="A44" s="13" t="s">
        <v>96</v>
      </c>
      <c r="B44" s="13" t="s">
        <v>50</v>
      </c>
      <c r="C44" s="1">
        <v>1.8761387858468259</v>
      </c>
      <c r="D44" s="1">
        <v>1.6209018288119381</v>
      </c>
      <c r="E44" s="1">
        <v>1.4364057057801745</v>
      </c>
      <c r="F44" s="1">
        <v>2.6760130802375715</v>
      </c>
      <c r="G44" s="1">
        <v>3.2328644935010975</v>
      </c>
      <c r="H44" s="1">
        <v>3.7022190615729533</v>
      </c>
      <c r="I44" s="1">
        <v>4.3599448444487603</v>
      </c>
      <c r="J44" s="1">
        <v>5.3575161601269405</v>
      </c>
      <c r="K44" s="1">
        <v>6.6884162247958789</v>
      </c>
      <c r="L44" s="15"/>
    </row>
    <row r="45" spans="1:12">
      <c r="A45" s="13" t="s">
        <v>96</v>
      </c>
      <c r="B45" s="13" t="s">
        <v>51</v>
      </c>
      <c r="C45" s="1">
        <v>4.0185882850217514</v>
      </c>
      <c r="D45" s="1">
        <v>3.82833165461407</v>
      </c>
      <c r="E45" s="1">
        <v>2.9038057904199115</v>
      </c>
      <c r="F45" s="1">
        <v>2.5736720149319048</v>
      </c>
      <c r="G45" s="1">
        <v>2.2914006009491561</v>
      </c>
      <c r="H45" s="1">
        <v>1.693552710603996</v>
      </c>
      <c r="I45" s="1">
        <v>0.93717968751485525</v>
      </c>
      <c r="J45" s="1">
        <v>0.48010681429611068</v>
      </c>
      <c r="K45" s="1">
        <v>6.20583440461564E-3</v>
      </c>
      <c r="L45" s="15"/>
    </row>
    <row r="46" spans="1:1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>
      <c r="A47" s="29" t="s">
        <v>144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2">
      <c r="B48" s="23" t="s">
        <v>43</v>
      </c>
      <c r="C48" s="23">
        <v>1.9046646766588182</v>
      </c>
      <c r="D48" s="23">
        <v>1.3610281118366929</v>
      </c>
      <c r="E48" s="23">
        <v>0.54066583187732942</v>
      </c>
      <c r="F48" s="23">
        <v>0.39045514274306248</v>
      </c>
      <c r="G48" s="23">
        <v>-8.3564344810693747E-2</v>
      </c>
      <c r="H48" s="23">
        <v>-0.90181167695694286</v>
      </c>
      <c r="I48" s="23">
        <v>-1.8029246018904543</v>
      </c>
      <c r="J48" s="23">
        <v>-2.8153210817062013</v>
      </c>
      <c r="K48" s="23">
        <v>-3.8673638610855936</v>
      </c>
    </row>
    <row r="49" spans="1:12">
      <c r="B49" s="23" t="s">
        <v>24</v>
      </c>
      <c r="C49" s="23">
        <v>-0.27232945369610739</v>
      </c>
      <c r="D49" s="23">
        <v>-0.11290169736062339</v>
      </c>
      <c r="E49" s="23">
        <v>-0.1354407192341478</v>
      </c>
      <c r="F49" s="23">
        <v>-7.8652453652094945E-2</v>
      </c>
      <c r="G49" s="23">
        <v>0.16476468265769206</v>
      </c>
      <c r="H49" s="23">
        <v>6.8604959565421453E-2</v>
      </c>
      <c r="I49" s="23">
        <v>-0.32704240087524372</v>
      </c>
      <c r="J49" s="23">
        <v>-0.55415079146994284</v>
      </c>
      <c r="K49" s="23">
        <v>-0.55911388185970745</v>
      </c>
    </row>
    <row r="50" spans="1:12">
      <c r="B50" s="23" t="s">
        <v>23</v>
      </c>
      <c r="C50" s="23">
        <v>-0.13261965214936833</v>
      </c>
      <c r="D50" s="23">
        <v>-0.19680865622251353</v>
      </c>
      <c r="E50" s="23">
        <v>-0.45953305933674748</v>
      </c>
      <c r="F50" s="23">
        <v>-0.72538742928622835</v>
      </c>
      <c r="G50" s="23">
        <v>-1.0813972997046672</v>
      </c>
      <c r="H50" s="23">
        <v>-2.0340387169080265</v>
      </c>
      <c r="I50" s="23">
        <v>-3.0984992917696186</v>
      </c>
      <c r="J50" s="23">
        <v>-4.1135288522648805</v>
      </c>
      <c r="K50" s="23">
        <v>-4.8808965829369768</v>
      </c>
    </row>
    <row r="51" spans="1:12">
      <c r="B51" s="23" t="s">
        <v>49</v>
      </c>
      <c r="C51" s="23">
        <v>2.6338584890184924</v>
      </c>
      <c r="D51" s="23">
        <v>1.4507916993607539</v>
      </c>
      <c r="E51" s="23">
        <v>-3.7897490965222325E-2</v>
      </c>
      <c r="F51" s="23">
        <v>-0.50502232522237067</v>
      </c>
      <c r="G51" s="23">
        <v>-1.6188003674639573</v>
      </c>
      <c r="H51" s="23">
        <v>-2.9089751350428017</v>
      </c>
      <c r="I51" s="23">
        <v>-4.3554150514428898</v>
      </c>
      <c r="J51" s="23">
        <v>-5.822393254211887</v>
      </c>
      <c r="K51" s="23">
        <v>-7.3047620389738332</v>
      </c>
    </row>
    <row r="52" spans="1:12">
      <c r="B52" s="23" t="s">
        <v>33</v>
      </c>
      <c r="C52" s="23">
        <v>-2.0602782961646859</v>
      </c>
      <c r="D52" s="23">
        <v>-2.2468156294897068</v>
      </c>
      <c r="E52" s="23">
        <v>-2.0945084752444054</v>
      </c>
      <c r="F52" s="23">
        <v>-2.6765530072081822</v>
      </c>
      <c r="G52" s="23">
        <v>-2.7642466798626808</v>
      </c>
      <c r="H52" s="23">
        <v>-3.024397114352595</v>
      </c>
      <c r="I52" s="23">
        <v>-3.3994036792153075</v>
      </c>
      <c r="J52" s="23">
        <v>-3.8544254073701212</v>
      </c>
      <c r="K52" s="23">
        <v>-4.3024117657265215</v>
      </c>
    </row>
    <row r="53" spans="1:12" ht="15" customHeight="1">
      <c r="B53" s="23" t="s">
        <v>28</v>
      </c>
      <c r="C53" s="23">
        <v>1.1766905036865616</v>
      </c>
      <c r="D53" s="23">
        <v>1.2835185870753607</v>
      </c>
      <c r="E53" s="23">
        <v>0.95480605332401991</v>
      </c>
      <c r="F53" s="23">
        <v>1.0151642280049722</v>
      </c>
      <c r="G53" s="23">
        <v>0.88990920877389801</v>
      </c>
      <c r="H53" s="23">
        <v>0.38174531977777093</v>
      </c>
      <c r="I53" s="23">
        <v>-7.0382424878057126E-2</v>
      </c>
      <c r="J53" s="23">
        <v>-0.29024494473692819</v>
      </c>
      <c r="K53" s="23">
        <v>-0.19039114500651877</v>
      </c>
    </row>
    <row r="54" spans="1:12">
      <c r="A54" s="1"/>
      <c r="B54" s="23" t="s">
        <v>31</v>
      </c>
      <c r="C54" s="23">
        <v>-2.2093467763761865</v>
      </c>
      <c r="D54" s="23">
        <v>-3.1431746199410915</v>
      </c>
      <c r="E54" s="23">
        <v>-4.1202250584797433</v>
      </c>
      <c r="F54" s="23">
        <v>-5.8198713177833197</v>
      </c>
      <c r="G54" s="23">
        <v>-8.72005071272892</v>
      </c>
      <c r="H54" s="23">
        <v>-11.744840586399121</v>
      </c>
      <c r="I54" s="23">
        <v>-14.830346243262635</v>
      </c>
      <c r="J54" s="23">
        <v>-18.11218816931607</v>
      </c>
      <c r="K54" s="23">
        <v>-21.256178205260568</v>
      </c>
      <c r="L54" s="1"/>
    </row>
    <row r="55" spans="1:12">
      <c r="A55" s="1"/>
      <c r="B55" s="23" t="s">
        <v>30</v>
      </c>
      <c r="C55" s="23">
        <v>-3.7685651321030855</v>
      </c>
      <c r="D55" s="23">
        <v>-3.7428592549592188</v>
      </c>
      <c r="E55" s="23">
        <v>-3.2826871908502753</v>
      </c>
      <c r="F55" s="23">
        <v>-3.1954909987465197</v>
      </c>
      <c r="G55" s="23">
        <v>-2.9786256452476234</v>
      </c>
      <c r="H55" s="23">
        <v>-3.7315526865662303</v>
      </c>
      <c r="I55" s="23">
        <v>-4.6992780586419194</v>
      </c>
      <c r="J55" s="23">
        <v>-5.4299316961851982</v>
      </c>
      <c r="K55" s="23">
        <v>-5.2988347642256244</v>
      </c>
      <c r="L55" s="1"/>
    </row>
    <row r="56" spans="1:12">
      <c r="A56" s="1"/>
      <c r="B56" s="23" t="s">
        <v>35</v>
      </c>
      <c r="C56" s="23">
        <v>-0.19181058682169461</v>
      </c>
      <c r="D56" s="23">
        <v>-0.4155626558117298</v>
      </c>
      <c r="E56" s="23">
        <v>-0.72732900543867007</v>
      </c>
      <c r="F56" s="23">
        <v>-1.2814021969483003</v>
      </c>
      <c r="G56" s="23">
        <v>-1.8855662714539534</v>
      </c>
      <c r="H56" s="23">
        <v>-3.64367144066432</v>
      </c>
      <c r="I56" s="23">
        <v>-5.2980205574300836</v>
      </c>
      <c r="J56" s="23">
        <v>-7.1266930837733948</v>
      </c>
      <c r="K56" s="23">
        <v>-8.6059422250992501</v>
      </c>
      <c r="L56" s="1"/>
    </row>
    <row r="57" spans="1:12">
      <c r="A57" s="1"/>
      <c r="B57" s="23" t="s">
        <v>39</v>
      </c>
      <c r="C57" s="23">
        <v>3.6104022219940024</v>
      </c>
      <c r="D57" s="23">
        <v>-1.5031677617183159</v>
      </c>
      <c r="E57" s="23">
        <v>-2.662649913765569</v>
      </c>
      <c r="F57" s="23">
        <v>-2.0456698146639751</v>
      </c>
      <c r="G57" s="23">
        <v>-2.1914181871794502</v>
      </c>
      <c r="H57" s="23">
        <v>-2.7521650208917947</v>
      </c>
      <c r="I57" s="23">
        <v>-4.0580524584229885</v>
      </c>
      <c r="J57" s="23">
        <v>-4.7141134056319371</v>
      </c>
      <c r="K57" s="23">
        <v>-5.632525979326263</v>
      </c>
      <c r="L57" s="1"/>
    </row>
    <row r="58" spans="1:12" ht="12.75" customHeight="1">
      <c r="A58" s="1"/>
      <c r="B58" s="23" t="s">
        <v>42</v>
      </c>
      <c r="C58" s="23">
        <v>1.8639666598493587</v>
      </c>
      <c r="D58" s="23">
        <v>1.1808014203458006</v>
      </c>
      <c r="E58" s="23">
        <v>0.17078104433280172</v>
      </c>
      <c r="F58" s="23">
        <v>2.3835785340009519E-2</v>
      </c>
      <c r="G58" s="23">
        <v>-0.5045982117586556</v>
      </c>
      <c r="H58" s="23">
        <v>-1.449924973592553</v>
      </c>
      <c r="I58" s="23">
        <v>-3.0093038095824083</v>
      </c>
      <c r="J58" s="23">
        <v>-4.4255949141161706</v>
      </c>
      <c r="K58" s="23">
        <v>-5.5737000120810611</v>
      </c>
      <c r="L58" s="1"/>
    </row>
    <row r="59" spans="1:12">
      <c r="A59" s="1"/>
      <c r="B59" s="23" t="s">
        <v>45</v>
      </c>
      <c r="C59" s="23">
        <v>2.9355508065427527</v>
      </c>
      <c r="D59" s="23">
        <v>2.5654080740610707</v>
      </c>
      <c r="E59" s="23">
        <v>2.3518788130393653</v>
      </c>
      <c r="F59" s="23">
        <v>2.1104587057860558</v>
      </c>
      <c r="G59" s="23">
        <v>1.1502774430508955</v>
      </c>
      <c r="H59" s="23">
        <v>-1.0638341453584559</v>
      </c>
      <c r="I59" s="23">
        <v>-3.2523122009920034</v>
      </c>
      <c r="J59" s="23">
        <v>-5.2101037081949784</v>
      </c>
      <c r="K59" s="23">
        <v>-6.7614934135772913</v>
      </c>
      <c r="L59" s="1"/>
    </row>
    <row r="60" spans="1:12" ht="15" customHeight="1">
      <c r="A60" s="1"/>
      <c r="B60" s="23" t="s">
        <v>32</v>
      </c>
      <c r="C60" s="23">
        <v>-1.8064985563689406</v>
      </c>
      <c r="D60" s="23">
        <v>-0.74654229705140018</v>
      </c>
      <c r="E60" s="23">
        <v>-0.80154172866586659</v>
      </c>
      <c r="F60" s="23">
        <v>-0.53879927506749237</v>
      </c>
      <c r="G60" s="23">
        <v>-0.57270505518174453</v>
      </c>
      <c r="H60" s="23">
        <v>-2.0190238561089817</v>
      </c>
      <c r="I60" s="23">
        <v>-4.0671993371573123</v>
      </c>
      <c r="J60" s="23">
        <v>-6.1379088383294089</v>
      </c>
      <c r="K60" s="23">
        <v>-8.0085515132613985</v>
      </c>
      <c r="L60" s="1"/>
    </row>
    <row r="61" spans="1:12" ht="15" customHeight="1">
      <c r="A61" s="1"/>
      <c r="B61" s="1"/>
      <c r="L61" s="1"/>
    </row>
    <row r="62" spans="1:12" ht="12.75" customHeight="1">
      <c r="A62" s="1"/>
      <c r="B62" s="1"/>
      <c r="L62" s="1"/>
    </row>
    <row r="63" spans="1:12" ht="12.75" customHeight="1">
      <c r="A63" s="1"/>
      <c r="B63" s="1"/>
      <c r="L63" s="1"/>
    </row>
    <row r="64" spans="1:12">
      <c r="A64" s="1"/>
      <c r="B64" s="1"/>
      <c r="L64" s="1"/>
    </row>
    <row r="65" spans="1:12">
      <c r="A65" s="1"/>
      <c r="B65" s="1"/>
      <c r="L65" s="1"/>
    </row>
    <row r="66" spans="1:12" ht="12.75" customHeight="1">
      <c r="A66" s="1"/>
      <c r="B66" s="1"/>
      <c r="L66" s="1"/>
    </row>
    <row r="67" spans="1:12" ht="12.75" customHeight="1">
      <c r="A67" s="1"/>
      <c r="B67" s="1"/>
      <c r="L67" s="1"/>
    </row>
    <row r="68" spans="1:12">
      <c r="A68" s="1"/>
      <c r="B68" s="1"/>
      <c r="L68" s="1"/>
    </row>
    <row r="69" spans="1:12">
      <c r="A69" s="1"/>
      <c r="B69" s="1"/>
      <c r="L69" s="1"/>
    </row>
    <row r="70" spans="1:12">
      <c r="A70" s="1"/>
      <c r="B70" s="1"/>
      <c r="L70" s="1"/>
    </row>
    <row r="71" spans="1:12" ht="12.75" customHeight="1">
      <c r="A71" s="1"/>
      <c r="B71" s="1"/>
      <c r="L71" s="1"/>
    </row>
    <row r="72" spans="1:12">
      <c r="A72" s="1"/>
      <c r="B72" s="1"/>
      <c r="L72" s="1"/>
    </row>
    <row r="73" spans="1:12">
      <c r="A73" s="1"/>
      <c r="B73" s="1"/>
      <c r="L73" s="1"/>
    </row>
    <row r="74" spans="1:12">
      <c r="A74" s="1"/>
      <c r="B74" s="1"/>
      <c r="L74" s="1"/>
    </row>
    <row r="75" spans="1:12">
      <c r="A75" s="1"/>
      <c r="B75" s="1"/>
      <c r="L75" s="1"/>
    </row>
    <row r="76" spans="1:12">
      <c r="A76" s="1"/>
      <c r="B76" s="1"/>
      <c r="L76" s="1"/>
    </row>
    <row r="77" spans="1:12">
      <c r="A77" s="1"/>
      <c r="B77" s="1"/>
      <c r="L77" s="1"/>
    </row>
    <row r="78" spans="1:12">
      <c r="A78" s="1"/>
      <c r="B78" s="1"/>
      <c r="L78" s="1"/>
    </row>
    <row r="79" spans="1:12">
      <c r="A79" s="1"/>
      <c r="B79" s="1"/>
      <c r="L79" s="1"/>
    </row>
    <row r="80" spans="1:12">
      <c r="A80" s="1"/>
      <c r="B80" s="1"/>
      <c r="L80" s="1"/>
    </row>
    <row r="81" spans="1:12">
      <c r="A81" s="1"/>
      <c r="B81" s="1"/>
      <c r="L81" s="1"/>
    </row>
    <row r="82" spans="1:12">
      <c r="A82" s="1"/>
      <c r="B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</sheetData>
  <autoFilter ref="A1:B45">
    <filterColumn colId="0">
      <filters>
        <filter val="NEU"/>
        <filter val="output_gap_difference_2015_nov"/>
      </filters>
    </filterColumn>
    <sortState ref="A17:B45">
      <sortCondition ref="B1:B45"/>
    </sortState>
  </autoFilter>
  <sortState ref="A54:L82">
    <sortCondition ref="B54"/>
  </sortState>
  <customSheetViews>
    <customSheetView guid="{0B9B0CBD-4067-48BD-8815-DCB61D9A78E0}" scale="80" filter="1" showAutoFilter="1">
      <pane xSplit="2" ySplit="1" topLeftCell="C2" activePane="bottomRight" state="frozen"/>
      <selection pane="bottomRight" activeCell="N37" sqref="N37"/>
      <pageMargins left="0.7" right="0.7" top="0.78740157499999996" bottom="0.78740157499999996" header="0.3" footer="0.3"/>
      <autoFilter ref="A1:B45">
        <filterColumn colId="0">
          <filters>
            <filter val="NEU"/>
            <filter val="output_gap_difference_2015_nov"/>
          </filters>
        </filterColumn>
        <sortState ref="A17:B45">
          <sortCondition ref="B1:B45"/>
        </sortState>
      </autoFilter>
    </customSheetView>
  </customSheetView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M120"/>
  <sheetViews>
    <sheetView zoomScale="80" zoomScaleNormal="80" workbookViewId="0">
      <pane xSplit="2" ySplit="1" topLeftCell="C5" activePane="bottomRight" state="frozen"/>
      <selection activeCell="B57" sqref="B57"/>
      <selection pane="topRight" activeCell="B57" sqref="B57"/>
      <selection pane="bottomLeft" activeCell="B57" sqref="B57"/>
      <selection pane="bottomRight" activeCell="C32" sqref="C32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3" s="4" customFormat="1">
      <c r="A1" s="4" t="s">
        <v>68</v>
      </c>
      <c r="B1" s="4" t="s">
        <v>58</v>
      </c>
      <c r="C1" s="4">
        <v>2007</v>
      </c>
      <c r="D1" s="4">
        <f>C1+1</f>
        <v>2008</v>
      </c>
      <c r="E1" s="4">
        <f t="shared" ref="E1:K1" si="0">D1+1</f>
        <v>2009</v>
      </c>
      <c r="F1" s="4">
        <f t="shared" si="0"/>
        <v>2010</v>
      </c>
      <c r="G1" s="4">
        <f t="shared" si="0"/>
        <v>2011</v>
      </c>
      <c r="H1" s="4">
        <f t="shared" si="0"/>
        <v>2012</v>
      </c>
      <c r="I1" s="4">
        <f t="shared" si="0"/>
        <v>2013</v>
      </c>
      <c r="J1" s="4">
        <f t="shared" si="0"/>
        <v>2014</v>
      </c>
      <c r="K1" s="4">
        <f t="shared" si="0"/>
        <v>2015</v>
      </c>
      <c r="L1" s="4">
        <f t="shared" ref="L1" si="1">K1+1</f>
        <v>2016</v>
      </c>
    </row>
    <row r="2" spans="1:13">
      <c r="A2" s="20" t="s">
        <v>130</v>
      </c>
      <c r="B2" s="13" t="s">
        <v>43</v>
      </c>
      <c r="C2" s="14">
        <f>budgetary.elast_14!$D2*output.gap_EU!C2</f>
        <v>2.0129700271727335E-2</v>
      </c>
      <c r="D2" s="14">
        <f>budgetary.elast_14!$D2*output.gap_EU!D2</f>
        <v>1.9738963033521184E-2</v>
      </c>
      <c r="E2" s="14">
        <f>budgetary.elast_14!$D2*output.gap_EU!E2</f>
        <v>-2.7124953677188923E-2</v>
      </c>
      <c r="F2" s="14">
        <f>budgetary.elast_14!$D2*output.gap_EU!F2</f>
        <v>-1.6928622647725766E-2</v>
      </c>
      <c r="G2" s="14">
        <f>budgetary.elast_14!$D2*output.gap_EU!G2</f>
        <v>4.0989211152215876E-3</v>
      </c>
      <c r="H2" s="14">
        <f>budgetary.elast_14!$D2*output.gap_EU!H2</f>
        <v>3.6751462086153097E-3</v>
      </c>
      <c r="I2" s="14">
        <f>budgetary.elast_14!$D2*output.gap_EU!I2</f>
        <v>-2.8692281701425681E-3</v>
      </c>
      <c r="J2" s="14">
        <f>budgetary.elast_14!$D2*output.gap_EU!J2</f>
        <v>-8.4535467595167058E-3</v>
      </c>
      <c r="K2" s="14">
        <f>budgetary.elast_14!$D2*output.gap_EU!K2</f>
        <v>-8.7643430547593715E-3</v>
      </c>
      <c r="L2" s="14">
        <f>budgetary.elast_14!$D2*output.gap_EU!L2</f>
        <v>-3.5398347844766143E-3</v>
      </c>
      <c r="M2" t="s">
        <v>100</v>
      </c>
    </row>
    <row r="3" spans="1:13">
      <c r="A3" s="20" t="s">
        <v>130</v>
      </c>
      <c r="B3" s="13" t="s">
        <v>24</v>
      </c>
      <c r="C3" s="14">
        <f>budgetary.elast_14!$D3*output.gap_EU!C3</f>
        <v>3.3356878427313053E-2</v>
      </c>
      <c r="D3" s="14">
        <f>budgetary.elast_14!$D3*output.gap_EU!D3</f>
        <v>2.5633999225773696E-2</v>
      </c>
      <c r="E3" s="14">
        <f>budgetary.elast_14!$D3*output.gap_EU!E3</f>
        <v>-1.2771456744544385E-2</v>
      </c>
      <c r="F3" s="14">
        <f>budgetary.elast_14!$D3*output.gap_EU!F3</f>
        <v>-4.528402539730747E-4</v>
      </c>
      <c r="G3" s="14">
        <f>budgetary.elast_14!$D3*output.gap_EU!G3</f>
        <v>2.3463842305291305E-3</v>
      </c>
      <c r="H3" s="14">
        <f>budgetary.elast_14!$D3*output.gap_EU!H3</f>
        <v>-6.4548722349707655E-3</v>
      </c>
      <c r="I3" s="14">
        <f>budgetary.elast_14!$D3*output.gap_EU!I3</f>
        <v>-1.127729989265136E-2</v>
      </c>
      <c r="J3" s="14">
        <f>budgetary.elast_14!$D3*output.gap_EU!J3</f>
        <v>-1.047497085911353E-2</v>
      </c>
      <c r="K3" s="14">
        <f>budgetary.elast_14!$D3*output.gap_EU!K3</f>
        <v>-1.1611091458158085E-2</v>
      </c>
      <c r="L3" s="14">
        <f>budgetary.elast_14!$D3*output.gap_EU!L3</f>
        <v>-9.4596214614474095E-3</v>
      </c>
      <c r="M3" s="14"/>
    </row>
    <row r="4" spans="1:13">
      <c r="A4" s="20" t="s">
        <v>130</v>
      </c>
      <c r="B4" s="13" t="s">
        <v>25</v>
      </c>
      <c r="C4" s="14">
        <f>budgetary.elast_14!$D4*output.gap_EU!C4</f>
        <v>-9.7742338169586773E-2</v>
      </c>
      <c r="D4" s="14">
        <f>budgetary.elast_14!$D4*output.gap_EU!D4</f>
        <v>-0.16548835996020195</v>
      </c>
      <c r="E4" s="14">
        <f>budgetary.elast_14!$D4*output.gap_EU!E4</f>
        <v>0.38378767096633482</v>
      </c>
      <c r="F4" s="14">
        <f>budgetary.elast_14!$D4*output.gap_EU!F4</f>
        <v>0.33750655048475492</v>
      </c>
      <c r="G4" s="14">
        <f>budgetary.elast_14!$D4*output.gap_EU!G4</f>
        <v>0.19916134027048127</v>
      </c>
      <c r="H4" s="14">
        <f>budgetary.elast_14!$D4*output.gap_EU!H4</f>
        <v>0.19084548274884661</v>
      </c>
      <c r="I4" s="14">
        <f>budgetary.elast_14!$D4*output.gap_EU!I4</f>
        <v>0.1742128617695311</v>
      </c>
      <c r="J4" s="14">
        <f>budgetary.elast_14!$D4*output.gap_EU!J4</f>
        <v>0.1768603796833137</v>
      </c>
      <c r="K4" s="14">
        <f>budgetary.elast_14!$D4*output.gap_EU!K4</f>
        <v>0.24832766261847272</v>
      </c>
      <c r="L4" s="14">
        <f>budgetary.elast_14!$D4*output.gap_EU!L4</f>
        <v>0.2930213858470454</v>
      </c>
      <c r="M4" s="14"/>
    </row>
    <row r="5" spans="1:13">
      <c r="A5" s="20" t="s">
        <v>130</v>
      </c>
      <c r="B5" s="13" t="s">
        <v>34</v>
      </c>
      <c r="C5" s="14">
        <f>budgetary.elast_14!$D5*output.gap_EU!C5</f>
        <v>-6.8438452751110379E-2</v>
      </c>
      <c r="D5" s="14">
        <f>budgetary.elast_14!$D5*output.gap_EU!D5</f>
        <v>-7.1697020025126568E-2</v>
      </c>
      <c r="E5" s="14">
        <f>budgetary.elast_14!$D5*output.gap_EU!E5</f>
        <v>5.4484316760052831E-3</v>
      </c>
      <c r="F5" s="14">
        <f>budgetary.elast_14!$D5*output.gap_EU!F5</f>
        <v>1.3157083288585003E-2</v>
      </c>
      <c r="G5" s="14">
        <f>budgetary.elast_14!$D5*output.gap_EU!G5</f>
        <v>1.1542353742109102E-2</v>
      </c>
      <c r="H5" s="14">
        <f>budgetary.elast_14!$D5*output.gap_EU!H5</f>
        <v>2.7120973479849875E-2</v>
      </c>
      <c r="I5" s="14">
        <f>budgetary.elast_14!$D5*output.gap_EU!I5</f>
        <v>3.3279490625207853E-2</v>
      </c>
      <c r="J5" s="14">
        <f>budgetary.elast_14!$D5*output.gap_EU!J5</f>
        <v>3.5332415182310561E-2</v>
      </c>
      <c r="K5" s="14">
        <f>budgetary.elast_14!$D5*output.gap_EU!K5</f>
        <v>3.5290670884854047E-2</v>
      </c>
      <c r="L5" s="14">
        <f>budgetary.elast_14!$D5*output.gap_EU!L5</f>
        <v>2.5542484144781552E-2</v>
      </c>
      <c r="M5" s="14"/>
    </row>
    <row r="6" spans="1:13">
      <c r="A6" s="20" t="s">
        <v>130</v>
      </c>
      <c r="B6" s="13" t="s">
        <v>36</v>
      </c>
      <c r="C6" s="14">
        <f>budgetary.elast_14!$D6*output.gap_EU!C6</f>
        <v>0.30710893476154882</v>
      </c>
      <c r="D6" s="14">
        <f>budgetary.elast_14!$D6*output.gap_EU!D6</f>
        <v>0.32856141537504874</v>
      </c>
      <c r="E6" s="14">
        <f>budgetary.elast_14!$D6*output.gap_EU!E6</f>
        <v>3.5421325175163165E-2</v>
      </c>
      <c r="F6" s="14">
        <f>budgetary.elast_14!$D6*output.gap_EU!F6</f>
        <v>1.9021338910374389E-2</v>
      </c>
      <c r="G6" s="14">
        <f>budgetary.elast_14!$D6*output.gap_EU!G6</f>
        <v>-3.4030316394105808E-2</v>
      </c>
      <c r="H6" s="14">
        <f>budgetary.elast_14!$D6*output.gap_EU!H6</f>
        <v>-0.16423853954356052</v>
      </c>
      <c r="I6" s="14">
        <f>budgetary.elast_14!$D6*output.gap_EU!I6</f>
        <v>-0.38088001006766187</v>
      </c>
      <c r="J6" s="14">
        <f>budgetary.elast_14!$D6*output.gap_EU!J6</f>
        <v>-0.40783536992931219</v>
      </c>
      <c r="K6" s="14">
        <f>budgetary.elast_14!$D6*output.gap_EU!K6</f>
        <v>-0.33648764751204163</v>
      </c>
      <c r="L6" s="14">
        <f>budgetary.elast_14!$D6*output.gap_EU!L6</f>
        <v>-0.16624362352149705</v>
      </c>
      <c r="M6" s="14"/>
    </row>
    <row r="7" spans="1:13">
      <c r="A7" s="20" t="s">
        <v>130</v>
      </c>
      <c r="B7" s="13" t="s">
        <v>26</v>
      </c>
      <c r="C7" s="14">
        <f>budgetary.elast_14!$D7*output.gap_EU!C7</f>
        <v>-5.7403968849037978E-2</v>
      </c>
      <c r="D7" s="14">
        <f>budgetary.elast_14!$D7*output.gap_EU!D7</f>
        <v>-4.5684044182560113E-2</v>
      </c>
      <c r="E7" s="14">
        <f>budgetary.elast_14!$D7*output.gap_EU!E7</f>
        <v>2.0304933953958937E-2</v>
      </c>
      <c r="F7" s="14">
        <f>budgetary.elast_14!$D7*output.gap_EU!F7</f>
        <v>1.1814038678123473E-2</v>
      </c>
      <c r="G7" s="14">
        <f>budgetary.elast_14!$D7*output.gap_EU!G7</f>
        <v>2.9338481789217274E-3</v>
      </c>
      <c r="H7" s="14">
        <f>budgetary.elast_14!$D7*output.gap_EU!H7</f>
        <v>1.5824521695555815E-2</v>
      </c>
      <c r="I7" s="14">
        <f>budgetary.elast_14!$D7*output.gap_EU!I7</f>
        <v>2.9006938414085748E-2</v>
      </c>
      <c r="J7" s="14">
        <f>budgetary.elast_14!$D7*output.gap_EU!J7</f>
        <v>2.2415477875644685E-2</v>
      </c>
      <c r="K7" s="14">
        <f>budgetary.elast_14!$D7*output.gap_EU!K7</f>
        <v>1.6908103900088789E-2</v>
      </c>
      <c r="L7" s="14">
        <f>budgetary.elast_14!$D7*output.gap_EU!L7</f>
        <v>1.0638327518364354E-2</v>
      </c>
      <c r="M7" s="14"/>
    </row>
    <row r="8" spans="1:13">
      <c r="A8" s="20" t="s">
        <v>130</v>
      </c>
      <c r="B8" s="13" t="s">
        <v>27</v>
      </c>
      <c r="C8" s="14">
        <f>budgetary.elast_14!$D8*output.gap_EU!C8</f>
        <v>0</v>
      </c>
      <c r="D8" s="14">
        <f>budgetary.elast_14!$D8*output.gap_EU!D8</f>
        <v>0</v>
      </c>
      <c r="E8" s="14">
        <f>budgetary.elast_14!$D8*output.gap_EU!E8</f>
        <v>0</v>
      </c>
      <c r="F8" s="14">
        <f>budgetary.elast_14!$D8*output.gap_EU!F8</f>
        <v>0</v>
      </c>
      <c r="G8" s="14">
        <f>budgetary.elast_14!$D8*output.gap_EU!G8</f>
        <v>0</v>
      </c>
      <c r="H8" s="14">
        <f>budgetary.elast_14!$D8*output.gap_EU!H8</f>
        <v>0</v>
      </c>
      <c r="I8" s="14">
        <f>budgetary.elast_14!$D8*output.gap_EU!I8</f>
        <v>0</v>
      </c>
      <c r="J8" s="14">
        <f>budgetary.elast_14!$D8*output.gap_EU!J8</f>
        <v>0</v>
      </c>
      <c r="K8" s="14">
        <f>budgetary.elast_14!$D8*output.gap_EU!K8</f>
        <v>0</v>
      </c>
      <c r="L8" s="14">
        <f>budgetary.elast_14!$D8*output.gap_EU!L8</f>
        <v>0</v>
      </c>
      <c r="M8" s="14"/>
    </row>
    <row r="9" spans="1:13">
      <c r="A9" s="20" t="s">
        <v>130</v>
      </c>
      <c r="B9" s="13" t="s">
        <v>29</v>
      </c>
      <c r="C9" s="14">
        <f>budgetary.elast_14!$D9*output.gap_EU!C9</f>
        <v>0.5984767133419151</v>
      </c>
      <c r="D9" s="14">
        <f>budgetary.elast_14!$D9*output.gap_EU!D9</f>
        <v>0.24631609215697114</v>
      </c>
      <c r="E9" s="14">
        <f>budgetary.elast_14!$D9*output.gap_EU!E9</f>
        <v>-0.3593066950069313</v>
      </c>
      <c r="F9" s="14">
        <f>budgetary.elast_14!$D9*output.gap_EU!F9</f>
        <v>-0.27052635448901707</v>
      </c>
      <c r="G9" s="14">
        <f>budgetary.elast_14!$D9*output.gap_EU!G9</f>
        <v>-3.3137996101558542E-2</v>
      </c>
      <c r="H9" s="14">
        <f>budgetary.elast_14!$D9*output.gap_EU!H9</f>
        <v>7.3729587290801035E-2</v>
      </c>
      <c r="I9" s="14">
        <f>budgetary.elast_14!$D9*output.gap_EU!I9</f>
        <v>4.327150325861151E-2</v>
      </c>
      <c r="J9" s="14">
        <f>budgetary.elast_14!$D9*output.gap_EU!J9</f>
        <v>2.1440250826279872E-2</v>
      </c>
      <c r="K9" s="14">
        <f>budgetary.elast_14!$D9*output.gap_EU!K9</f>
        <v>7.1114071365538933E-3</v>
      </c>
      <c r="L9" s="14">
        <f>budgetary.elast_14!$D9*output.gap_EU!L9</f>
        <v>1.7322838120836792E-2</v>
      </c>
      <c r="M9" s="14"/>
    </row>
    <row r="10" spans="1:13">
      <c r="A10" s="20" t="s">
        <v>130</v>
      </c>
      <c r="B10" s="13" t="s">
        <v>23</v>
      </c>
      <c r="C10" s="14">
        <f>budgetary.elast_14!$D10*output.gap_EU!C10</f>
        <v>1.0554306730131358</v>
      </c>
      <c r="D10" s="14">
        <f>budgetary.elast_14!$D10*output.gap_EU!D10</f>
        <v>0.68725266132442275</v>
      </c>
      <c r="E10" s="14">
        <f>budgetary.elast_14!$D10*output.gap_EU!E10</f>
        <v>-1.4304078713984181</v>
      </c>
      <c r="F10" s="14">
        <f>budgetary.elast_14!$D10*output.gap_EU!F10</f>
        <v>-0.84453002927001752</v>
      </c>
      <c r="G10" s="14">
        <f>budgetary.elast_14!$D10*output.gap_EU!G10</f>
        <v>-0.45128102060941577</v>
      </c>
      <c r="H10" s="14">
        <f>budgetary.elast_14!$D10*output.gap_EU!H10</f>
        <v>-0.92721405365332754</v>
      </c>
      <c r="I10" s="14">
        <f>budgetary.elast_14!$D10*output.gap_EU!I10</f>
        <v>-1.2566630340626497</v>
      </c>
      <c r="J10" s="14">
        <f>budgetary.elast_14!$D10*output.gap_EU!J10</f>
        <v>-1.1160254021073732</v>
      </c>
      <c r="K10" s="14">
        <f>budgetary.elast_14!$D10*output.gap_EU!K10</f>
        <v>-0.83990734707466408</v>
      </c>
      <c r="L10" s="14">
        <f>budgetary.elast_14!$D10*output.gap_EU!L10</f>
        <v>-0.48635239946978293</v>
      </c>
      <c r="M10" s="14"/>
    </row>
    <row r="11" spans="1:13">
      <c r="A11" s="20" t="s">
        <v>130</v>
      </c>
      <c r="B11" s="13" t="s">
        <v>49</v>
      </c>
      <c r="C11" s="14">
        <f>budgetary.elast_14!$D11*output.gap_EU!C11</f>
        <v>-0.13759271916829996</v>
      </c>
      <c r="D11" s="14">
        <f>budgetary.elast_14!$D11*output.gap_EU!D11</f>
        <v>-0.112135242632041</v>
      </c>
      <c r="E11" s="14">
        <f>budgetary.elast_14!$D11*output.gap_EU!E11</f>
        <v>0.15431167271493096</v>
      </c>
      <c r="F11" s="14">
        <f>budgetary.elast_14!$D11*output.gap_EU!F11</f>
        <v>7.4911043526657894E-2</v>
      </c>
      <c r="G11" s="14">
        <f>budgetary.elast_14!$D11*output.gap_EU!G11</f>
        <v>4.6574447318641354E-3</v>
      </c>
      <c r="H11" s="14">
        <f>budgetary.elast_14!$D11*output.gap_EU!H11</f>
        <v>4.7404352110345549E-2</v>
      </c>
      <c r="I11" s="14">
        <f>budgetary.elast_14!$D11*output.gap_EU!I11</f>
        <v>8.3409066644446028E-2</v>
      </c>
      <c r="J11" s="14">
        <f>budgetary.elast_14!$D11*output.gap_EU!J11</f>
        <v>8.4363624233275591E-2</v>
      </c>
      <c r="K11" s="14">
        <f>budgetary.elast_14!$D11*output.gap_EU!K11</f>
        <v>7.2237140246116605E-2</v>
      </c>
      <c r="L11" s="14">
        <f>budgetary.elast_14!$D11*output.gap_EU!L11</f>
        <v>4.6475484119626431E-2</v>
      </c>
      <c r="M11" s="14"/>
    </row>
    <row r="12" spans="1:13">
      <c r="A12" s="20" t="s">
        <v>130</v>
      </c>
      <c r="B12" s="13" t="s">
        <v>33</v>
      </c>
      <c r="C12" s="14">
        <f>budgetary.elast_14!$D12*output.gap_EU!C12</f>
        <v>0</v>
      </c>
      <c r="D12" s="14">
        <f>budgetary.elast_14!$D12*output.gap_EU!D12</f>
        <v>0</v>
      </c>
      <c r="E12" s="14">
        <f>budgetary.elast_14!$D12*output.gap_EU!E12</f>
        <v>0</v>
      </c>
      <c r="F12" s="14">
        <f>budgetary.elast_14!$D12*output.gap_EU!F12</f>
        <v>0</v>
      </c>
      <c r="G12" s="14">
        <f>budgetary.elast_14!$D12*output.gap_EU!G12</f>
        <v>0</v>
      </c>
      <c r="H12" s="14">
        <f>budgetary.elast_14!$D12*output.gap_EU!H12</f>
        <v>0</v>
      </c>
      <c r="I12" s="14">
        <f>budgetary.elast_14!$D12*output.gap_EU!I12</f>
        <v>0</v>
      </c>
      <c r="J12" s="14">
        <f>budgetary.elast_14!$D12*output.gap_EU!J12</f>
        <v>0</v>
      </c>
      <c r="K12" s="14">
        <f>budgetary.elast_14!$D12*output.gap_EU!K12</f>
        <v>0</v>
      </c>
      <c r="L12" s="14">
        <f>budgetary.elast_14!$D12*output.gap_EU!L12</f>
        <v>0</v>
      </c>
      <c r="M12" s="14"/>
    </row>
    <row r="13" spans="1:13">
      <c r="A13" s="20" t="s">
        <v>130</v>
      </c>
      <c r="B13" s="13" t="s">
        <v>28</v>
      </c>
      <c r="C13" s="14">
        <f>budgetary.elast_14!$D13*output.gap_EU!C13</f>
        <v>-1.6494714547995226E-2</v>
      </c>
      <c r="D13" s="14">
        <f>budgetary.elast_14!$D13*output.gap_EU!D13</f>
        <v>-1.5826970334839263E-2</v>
      </c>
      <c r="E13" s="14">
        <f>budgetary.elast_14!$D13*output.gap_EU!E13</f>
        <v>4.6974797908483357E-2</v>
      </c>
      <c r="F13" s="14">
        <f>budgetary.elast_14!$D13*output.gap_EU!F13</f>
        <v>1.5794086252780337E-2</v>
      </c>
      <c r="G13" s="14">
        <f>budgetary.elast_14!$D13*output.gap_EU!G13</f>
        <v>-8.3693675856471028E-3</v>
      </c>
      <c r="H13" s="14">
        <f>budgetary.elast_14!$D13*output.gap_EU!H13</f>
        <v>-3.9773102851015096E-4</v>
      </c>
      <c r="I13" s="14">
        <f>budgetary.elast_14!$D13*output.gap_EU!I13</f>
        <v>1.060644186288473E-2</v>
      </c>
      <c r="J13" s="14">
        <f>budgetary.elast_14!$D13*output.gap_EU!J13</f>
        <v>8.566483949941639E-3</v>
      </c>
      <c r="K13" s="14">
        <f>budgetary.elast_14!$D13*output.gap_EU!K13</f>
        <v>7.1853280237451633E-3</v>
      </c>
      <c r="L13" s="14">
        <f>budgetary.elast_14!$D13*output.gap_EU!L13</f>
        <v>5.2529856728451563E-3</v>
      </c>
      <c r="M13" s="14"/>
    </row>
    <row r="14" spans="1:13">
      <c r="A14" s="20" t="s">
        <v>130</v>
      </c>
      <c r="B14" s="13" t="s">
        <v>31</v>
      </c>
      <c r="C14" s="14">
        <f>budgetary.elast_14!$D14*output.gap_EU!C14</f>
        <v>-0.10498993187001737</v>
      </c>
      <c r="D14" s="14">
        <f>budgetary.elast_14!$D14*output.gap_EU!D14</f>
        <v>-8.4168585362278225E-2</v>
      </c>
      <c r="E14" s="14">
        <f>budgetary.elast_14!$D14*output.gap_EU!E14</f>
        <v>-9.2220196399370735E-3</v>
      </c>
      <c r="F14" s="14">
        <f>budgetary.elast_14!$D14*output.gap_EU!F14</f>
        <v>6.0672151765253535E-2</v>
      </c>
      <c r="G14" s="14">
        <f>budgetary.elast_14!$D14*output.gap_EU!G14</f>
        <v>0.17557511316421759</v>
      </c>
      <c r="H14" s="14">
        <f>budgetary.elast_14!$D14*output.gap_EU!H14</f>
        <v>0.23108925348872456</v>
      </c>
      <c r="I14" s="14">
        <f>budgetary.elast_14!$D14*output.gap_EU!I14</f>
        <v>0.23754493421074543</v>
      </c>
      <c r="J14" s="14">
        <f>budgetary.elast_14!$D14*output.gap_EU!J14</f>
        <v>0.17138880039210888</v>
      </c>
      <c r="K14" s="14">
        <f>budgetary.elast_14!$D14*output.gap_EU!K14</f>
        <v>0.11147229632225519</v>
      </c>
      <c r="L14" s="14">
        <f>budgetary.elast_14!$D14*output.gap_EU!L14</f>
        <v>9.247746467760054E-3</v>
      </c>
      <c r="M14" s="14"/>
    </row>
    <row r="15" spans="1:13">
      <c r="A15" s="20" t="s">
        <v>130</v>
      </c>
      <c r="B15" s="13" t="s">
        <v>40</v>
      </c>
      <c r="C15" s="14">
        <f>budgetary.elast_14!$D15*output.gap_EU!C15</f>
        <v>-4.5840828173360659E-2</v>
      </c>
      <c r="D15" s="14">
        <f>budgetary.elast_14!$D15*output.gap_EU!D15</f>
        <v>-3.9250711011953765E-2</v>
      </c>
      <c r="E15" s="14">
        <f>budgetary.elast_14!$D15*output.gap_EU!E15</f>
        <v>9.5983984508672737E-2</v>
      </c>
      <c r="F15" s="14">
        <f>budgetary.elast_14!$D15*output.gap_EU!F15</f>
        <v>7.3934637794541125E-2</v>
      </c>
      <c r="G15" s="14">
        <f>budgetary.elast_14!$D15*output.gap_EU!G15</f>
        <v>3.5702407143202386E-2</v>
      </c>
      <c r="H15" s="14">
        <f>budgetary.elast_14!$D15*output.gap_EU!H15</f>
        <v>6.6485529796728837E-2</v>
      </c>
      <c r="I15" s="14">
        <f>budgetary.elast_14!$D15*output.gap_EU!I15</f>
        <v>5.5223507182096343E-2</v>
      </c>
      <c r="J15" s="14">
        <f>budgetary.elast_14!$D15*output.gap_EU!J15</f>
        <v>2.2166604592384065E-2</v>
      </c>
      <c r="K15" s="14">
        <f>budgetary.elast_14!$D15*output.gap_EU!K15</f>
        <v>8.7483724096919513E-3</v>
      </c>
      <c r="L15" s="14">
        <f>budgetary.elast_14!$D15*output.gap_EU!L15</f>
        <v>6.6514425353514373E-3</v>
      </c>
      <c r="M15" s="14"/>
    </row>
    <row r="16" spans="1:13">
      <c r="A16" s="20" t="s">
        <v>130</v>
      </c>
      <c r="B16" s="13" t="s">
        <v>30</v>
      </c>
      <c r="C16" s="14">
        <f>budgetary.elast_14!$D16*output.gap_EU!C16</f>
        <v>0.11952664727181794</v>
      </c>
      <c r="D16" s="14">
        <f>budgetary.elast_14!$D16*output.gap_EU!D16</f>
        <v>3.3274359508579376E-2</v>
      </c>
      <c r="E16" s="14">
        <f>budgetary.elast_14!$D16*output.gap_EU!E16</f>
        <v>-9.18114458846091E-2</v>
      </c>
      <c r="F16" s="14">
        <f>budgetary.elast_14!$D16*output.gap_EU!F16</f>
        <v>-9.6606911737467063E-2</v>
      </c>
      <c r="G16" s="14">
        <f>budgetary.elast_14!$D16*output.gap_EU!G16</f>
        <v>-5.395181270651106E-2</v>
      </c>
      <c r="H16" s="14">
        <f>budgetary.elast_14!$D16*output.gap_EU!H16</f>
        <v>-8.0264305969606445E-2</v>
      </c>
      <c r="I16" s="14">
        <f>budgetary.elast_14!$D16*output.gap_EU!I16</f>
        <v>-0.10960608394064586</v>
      </c>
      <c r="J16" s="14">
        <f>budgetary.elast_14!$D16*output.gap_EU!J16</f>
        <v>-7.3686136916434331E-2</v>
      </c>
      <c r="K16" s="14">
        <f>budgetary.elast_14!$D16*output.gap_EU!K16</f>
        <v>-7.4492319299201304E-2</v>
      </c>
      <c r="L16" s="14">
        <f>budgetary.elast_14!$D16*output.gap_EU!L16</f>
        <v>-9.0868564681502159E-2</v>
      </c>
      <c r="M16" s="14"/>
    </row>
    <row r="17" spans="1:13">
      <c r="A17" s="20" t="s">
        <v>130</v>
      </c>
      <c r="B17" s="13" t="s">
        <v>35</v>
      </c>
      <c r="C17" s="14">
        <f>budgetary.elast_14!$D17*output.gap_EU!C17</f>
        <v>8.9741260045889781E-2</v>
      </c>
      <c r="D17" s="14">
        <f>budgetary.elast_14!$D17*output.gap_EU!D17</f>
        <v>3.8429641163769901E-2</v>
      </c>
      <c r="E17" s="14">
        <f>budgetary.elast_14!$D17*output.gap_EU!E17</f>
        <v>-0.16781424207226217</v>
      </c>
      <c r="F17" s="14">
        <f>budgetary.elast_14!$D17*output.gap_EU!F17</f>
        <v>-8.6760811895980172E-2</v>
      </c>
      <c r="G17" s="14">
        <f>budgetary.elast_14!$D17*output.gap_EU!G17</f>
        <v>-6.3949485730717903E-2</v>
      </c>
      <c r="H17" s="14">
        <f>budgetary.elast_14!$D17*output.gap_EU!H17</f>
        <v>-0.13176949329562904</v>
      </c>
      <c r="I17" s="14">
        <f>budgetary.elast_14!$D17*output.gap_EU!I17</f>
        <v>-0.1687015061969688</v>
      </c>
      <c r="J17" s="14">
        <f>budgetary.elast_14!$D17*output.gap_EU!J17</f>
        <v>-0.1567060723603042</v>
      </c>
      <c r="K17" s="14">
        <f>budgetary.elast_14!$D17*output.gap_EU!K17</f>
        <v>-0.12290441171862376</v>
      </c>
      <c r="L17" s="14">
        <f>budgetary.elast_14!$D17*output.gap_EU!L17</f>
        <v>-6.736639929391508E-2</v>
      </c>
      <c r="M17" s="14"/>
    </row>
    <row r="18" spans="1:13">
      <c r="A18" s="20" t="s">
        <v>130</v>
      </c>
      <c r="B18" s="13" t="s">
        <v>37</v>
      </c>
      <c r="C18" s="14">
        <f>budgetary.elast_14!$D18*output.gap_EU!C18</f>
        <v>-0.31721060232441606</v>
      </c>
      <c r="D18" s="14">
        <f>budgetary.elast_14!$D18*output.gap_EU!D18</f>
        <v>-9.0797105217132579E-2</v>
      </c>
      <c r="E18" s="14">
        <f>budgetary.elast_14!$D18*output.gap_EU!E18</f>
        <v>0.32096223737760521</v>
      </c>
      <c r="F18" s="14">
        <f>budgetary.elast_14!$D18*output.gap_EU!F18</f>
        <v>0.32828702993318587</v>
      </c>
      <c r="G18" s="14">
        <f>budgetary.elast_14!$D18*output.gap_EU!G18</f>
        <v>0.16114776268828668</v>
      </c>
      <c r="H18" s="14">
        <f>budgetary.elast_14!$D18*output.gap_EU!H18</f>
        <v>3.2827695774625409E-2</v>
      </c>
      <c r="I18" s="14">
        <f>budgetary.elast_14!$D18*output.gap_EU!I18</f>
        <v>-6.9385452810292847E-2</v>
      </c>
      <c r="J18" s="14">
        <f>budgetary.elast_14!$D18*output.gap_EU!J18</f>
        <v>-9.5849937164234511E-2</v>
      </c>
      <c r="K18" s="14">
        <f>budgetary.elast_14!$D18*output.gap_EU!K18</f>
        <v>-9.6585628980514926E-2</v>
      </c>
      <c r="L18" s="14">
        <f>budgetary.elast_14!$D18*output.gap_EU!L18</f>
        <v>-0.10918671820418813</v>
      </c>
      <c r="M18" s="14"/>
    </row>
    <row r="19" spans="1:13">
      <c r="A19" s="20" t="s">
        <v>130</v>
      </c>
      <c r="B19" s="13" t="s">
        <v>38</v>
      </c>
      <c r="C19" s="14">
        <f>budgetary.elast_14!$D19*output.gap_EU!C19</f>
        <v>0.17953791636744712</v>
      </c>
      <c r="D19" s="14">
        <f>budgetary.elast_14!$D19*output.gap_EU!D19</f>
        <v>0.12414087019961784</v>
      </c>
      <c r="E19" s="14">
        <f>budgetary.elast_14!$D19*output.gap_EU!E19</f>
        <v>-0.20653972270711374</v>
      </c>
      <c r="F19" s="14">
        <f>budgetary.elast_14!$D19*output.gap_EU!F19</f>
        <v>-0.17686166403191916</v>
      </c>
      <c r="G19" s="14">
        <f>budgetary.elast_14!$D19*output.gap_EU!G19</f>
        <v>-8.0760035176526981E-2</v>
      </c>
      <c r="H19" s="14">
        <f>budgetary.elast_14!$D19*output.gap_EU!H19</f>
        <v>-3.0877058175374783E-2</v>
      </c>
      <c r="I19" s="14">
        <f>budgetary.elast_14!$D19*output.gap_EU!I19</f>
        <v>-3.0700822428524344E-3</v>
      </c>
      <c r="J19" s="14">
        <f>budgetary.elast_14!$D19*output.gap_EU!J19</f>
        <v>1.4969692854617023E-2</v>
      </c>
      <c r="K19" s="14">
        <f>budgetary.elast_14!$D19*output.gap_EU!K19</f>
        <v>2.322961085240749E-2</v>
      </c>
      <c r="L19" s="14">
        <f>budgetary.elast_14!$D19*output.gap_EU!L19</f>
        <v>3.6802286930318395E-2</v>
      </c>
      <c r="M19" s="14"/>
    </row>
    <row r="20" spans="1:13">
      <c r="A20" s="20" t="s">
        <v>130</v>
      </c>
      <c r="B20" s="13" t="s">
        <v>39</v>
      </c>
      <c r="C20" s="14">
        <f>budgetary.elast_14!$D20*output.gap_EU!C20</f>
        <v>0</v>
      </c>
      <c r="D20" s="14">
        <f>budgetary.elast_14!$D20*output.gap_EU!D20</f>
        <v>0</v>
      </c>
      <c r="E20" s="14">
        <f>budgetary.elast_14!$D20*output.gap_EU!E20</f>
        <v>0</v>
      </c>
      <c r="F20" s="14">
        <f>budgetary.elast_14!$D20*output.gap_EU!F20</f>
        <v>0</v>
      </c>
      <c r="G20" s="14">
        <f>budgetary.elast_14!$D20*output.gap_EU!G20</f>
        <v>0</v>
      </c>
      <c r="H20" s="14">
        <f>budgetary.elast_14!$D20*output.gap_EU!H20</f>
        <v>0</v>
      </c>
      <c r="I20" s="14">
        <f>budgetary.elast_14!$D20*output.gap_EU!I20</f>
        <v>0</v>
      </c>
      <c r="J20" s="14">
        <f>budgetary.elast_14!$D20*output.gap_EU!J20</f>
        <v>0</v>
      </c>
      <c r="K20" s="14">
        <f>budgetary.elast_14!$D20*output.gap_EU!K20</f>
        <v>0</v>
      </c>
      <c r="L20" s="14">
        <f>budgetary.elast_14!$D20*output.gap_EU!L20</f>
        <v>0</v>
      </c>
      <c r="M20" s="14"/>
    </row>
    <row r="21" spans="1:13">
      <c r="A21" s="20" t="s">
        <v>130</v>
      </c>
      <c r="B21" s="13" t="s">
        <v>41</v>
      </c>
      <c r="C21" s="14">
        <f>budgetary.elast_14!$D21*output.gap_EU!C21</f>
        <v>1.2582778063188638E-2</v>
      </c>
      <c r="D21" s="14">
        <f>budgetary.elast_14!$D21*output.gap_EU!D21</f>
        <v>2.264022143657396E-2</v>
      </c>
      <c r="E21" s="14">
        <f>budgetary.elast_14!$D21*output.gap_EU!E21</f>
        <v>-2.0271137512479664E-2</v>
      </c>
      <c r="F21" s="14">
        <f>budgetary.elast_14!$D21*output.gap_EU!F21</f>
        <v>-1.0067461411514489E-2</v>
      </c>
      <c r="G21" s="14">
        <f>budgetary.elast_14!$D21*output.gap_EU!G21</f>
        <v>-5.450635376899049E-3</v>
      </c>
      <c r="H21" s="14">
        <f>budgetary.elast_14!$D21*output.gap_EU!H21</f>
        <v>-4.5576225009458238E-3</v>
      </c>
      <c r="I21" s="14">
        <f>budgetary.elast_14!$D21*output.gap_EU!I21</f>
        <v>-4.3572630580552829E-3</v>
      </c>
      <c r="J21" s="14">
        <f>budgetary.elast_14!$D21*output.gap_EU!J21</f>
        <v>6.8582328991695363E-4</v>
      </c>
      <c r="K21" s="14">
        <f>budgetary.elast_14!$D21*output.gap_EU!K21</f>
        <v>1.2754683175508763E-3</v>
      </c>
      <c r="L21" s="14">
        <f>budgetary.elast_14!$D21*output.gap_EU!L21</f>
        <v>-6.900804305899344E-4</v>
      </c>
      <c r="M21" s="14"/>
    </row>
    <row r="22" spans="1:13">
      <c r="A22" s="20" t="s">
        <v>130</v>
      </c>
      <c r="B22" s="13" t="s">
        <v>42</v>
      </c>
      <c r="C22" s="14">
        <f>budgetary.elast_14!$D22*output.gap_EU!C22</f>
        <v>0.10310824762100147</v>
      </c>
      <c r="D22" s="14">
        <f>budgetary.elast_14!$D22*output.gap_EU!D22</f>
        <v>0.12886912032884967</v>
      </c>
      <c r="E22" s="14">
        <f>budgetary.elast_14!$D22*output.gap_EU!E22</f>
        <v>-0.17345957864503417</v>
      </c>
      <c r="F22" s="14">
        <f>budgetary.elast_14!$D22*output.gap_EU!F22</f>
        <v>-0.14286139753290483</v>
      </c>
      <c r="G22" s="14">
        <f>budgetary.elast_14!$D22*output.gap_EU!G22</f>
        <v>-7.7181866606856678E-2</v>
      </c>
      <c r="H22" s="14">
        <f>budgetary.elast_14!$D22*output.gap_EU!H22</f>
        <v>-0.21214911145144413</v>
      </c>
      <c r="I22" s="14">
        <f>budgetary.elast_14!$D22*output.gap_EU!I22</f>
        <v>-0.27222746593036917</v>
      </c>
      <c r="J22" s="14">
        <f>budgetary.elast_14!$D22*output.gap_EU!J22</f>
        <v>-0.24927541444952198</v>
      </c>
      <c r="K22" s="14">
        <f>budgetary.elast_14!$D22*output.gap_EU!K22</f>
        <v>-0.20015945421823991</v>
      </c>
      <c r="L22" s="14">
        <f>budgetary.elast_14!$D22*output.gap_EU!L22</f>
        <v>-0.15507201558286079</v>
      </c>
      <c r="M22" s="14"/>
    </row>
    <row r="23" spans="1:13">
      <c r="A23" s="20" t="s">
        <v>130</v>
      </c>
      <c r="B23" s="13" t="s">
        <v>44</v>
      </c>
      <c r="C23" s="14">
        <f>budgetary.elast_14!$D23*output.gap_EU!C23</f>
        <v>7.7345366887099143E-2</v>
      </c>
      <c r="D23" s="14">
        <f>budgetary.elast_14!$D23*output.gap_EU!D23</f>
        <v>6.8636361570726834E-2</v>
      </c>
      <c r="E23" s="14">
        <f>budgetary.elast_14!$D23*output.gap_EU!E23</f>
        <v>3.0506495721263516E-2</v>
      </c>
      <c r="F23" s="14">
        <f>budgetary.elast_14!$D23*output.gap_EU!F23</f>
        <v>2.6129411219793397E-2</v>
      </c>
      <c r="G23" s="14">
        <f>budgetary.elast_14!$D23*output.gap_EU!G23</f>
        <v>4.6570536619316316E-2</v>
      </c>
      <c r="H23" s="14">
        <f>budgetary.elast_14!$D23*output.gap_EU!H23</f>
        <v>-2.6035910386394967E-3</v>
      </c>
      <c r="I23" s="14">
        <f>budgetary.elast_14!$D23*output.gap_EU!I23</f>
        <v>-3.6608827790035936E-2</v>
      </c>
      <c r="J23" s="14">
        <f>budgetary.elast_14!$D23*output.gap_EU!J23</f>
        <v>-2.6173427233741053E-2</v>
      </c>
      <c r="K23" s="14">
        <f>budgetary.elast_14!$D23*output.gap_EU!K23</f>
        <v>-2.0893012104241326E-2</v>
      </c>
      <c r="L23" s="14">
        <f>budgetary.elast_14!$D23*output.gap_EU!L23</f>
        <v>-1.5405206180351794E-2</v>
      </c>
      <c r="M23" s="14"/>
    </row>
    <row r="24" spans="1:13">
      <c r="A24" s="20" t="s">
        <v>130</v>
      </c>
      <c r="B24" s="13" t="s">
        <v>45</v>
      </c>
      <c r="C24" s="14">
        <f>budgetary.elast_14!$D24*output.gap_EU!C24</f>
        <v>-1.9005644002656474E-2</v>
      </c>
      <c r="D24" s="14">
        <f>budgetary.elast_14!$D24*output.gap_EU!D24</f>
        <v>-9.4944553109712615E-3</v>
      </c>
      <c r="E24" s="14">
        <f>budgetary.elast_14!$D24*output.gap_EU!E24</f>
        <v>5.0769333516580195E-2</v>
      </c>
      <c r="F24" s="14">
        <f>budgetary.elast_14!$D24*output.gap_EU!F24</f>
        <v>1.4969658557411947E-2</v>
      </c>
      <c r="G24" s="14">
        <f>budgetary.elast_14!$D24*output.gap_EU!G24</f>
        <v>4.1835373332956394E-2</v>
      </c>
      <c r="H24" s="14">
        <f>budgetary.elast_14!$D24*output.gap_EU!H24</f>
        <v>9.8652389959573705E-2</v>
      </c>
      <c r="I24" s="14">
        <f>budgetary.elast_14!$D24*output.gap_EU!I24</f>
        <v>0.11190376070572161</v>
      </c>
      <c r="J24" s="14">
        <f>budgetary.elast_14!$D24*output.gap_EU!J24</f>
        <v>8.7367685410878484E-2</v>
      </c>
      <c r="K24" s="14">
        <f>budgetary.elast_14!$D24*output.gap_EU!K24</f>
        <v>5.7743375139502229E-2</v>
      </c>
      <c r="L24" s="14">
        <f>budgetary.elast_14!$D24*output.gap_EU!L24</f>
        <v>3.1915927124188892E-2</v>
      </c>
      <c r="M24" s="14"/>
    </row>
    <row r="25" spans="1:13">
      <c r="A25" s="20" t="s">
        <v>130</v>
      </c>
      <c r="B25" s="13" t="s">
        <v>46</v>
      </c>
      <c r="C25" s="14">
        <f>budgetary.elast_14!$D25*output.gap_EU!C25</f>
        <v>-0.28443942286299206</v>
      </c>
      <c r="D25" s="14">
        <f>budgetary.elast_14!$D25*output.gap_EU!D25</f>
        <v>-0.36815907853813168</v>
      </c>
      <c r="E25" s="14">
        <f>budgetary.elast_14!$D25*output.gap_EU!E25</f>
        <v>9.9314386161987178E-2</v>
      </c>
      <c r="F25" s="14">
        <f>budgetary.elast_14!$D25*output.gap_EU!F25</f>
        <v>0.1951301608729894</v>
      </c>
      <c r="G25" s="14">
        <f>budgetary.elast_14!$D25*output.gap_EU!G25</f>
        <v>0.19197251070781629</v>
      </c>
      <c r="H25" s="14">
        <f>budgetary.elast_14!$D25*output.gap_EU!H25</f>
        <v>0.24607141994122783</v>
      </c>
      <c r="I25" s="14">
        <f>budgetary.elast_14!$D25*output.gap_EU!I25</f>
        <v>0.16921458630353492</v>
      </c>
      <c r="J25" s="14">
        <f>budgetary.elast_14!$D25*output.gap_EU!J25</f>
        <v>0.12195258075192728</v>
      </c>
      <c r="K25" s="14">
        <f>budgetary.elast_14!$D25*output.gap_EU!K25</f>
        <v>0.10529441669876738</v>
      </c>
      <c r="L25" s="14">
        <f>budgetary.elast_14!$D25*output.gap_EU!L25</f>
        <v>8.2864648303916377E-2</v>
      </c>
      <c r="M25" s="14"/>
    </row>
    <row r="26" spans="1:13">
      <c r="A26" s="20" t="s">
        <v>130</v>
      </c>
      <c r="B26" s="13" t="s">
        <v>48</v>
      </c>
      <c r="C26" s="14">
        <f>budgetary.elast_14!$D26*output.gap_EU!C26</f>
        <v>0</v>
      </c>
      <c r="D26" s="14">
        <f>budgetary.elast_14!$D26*output.gap_EU!D26</f>
        <v>0</v>
      </c>
      <c r="E26" s="14">
        <f>budgetary.elast_14!$D26*output.gap_EU!E26</f>
        <v>0</v>
      </c>
      <c r="F26" s="14">
        <f>budgetary.elast_14!$D26*output.gap_EU!F26</f>
        <v>0</v>
      </c>
      <c r="G26" s="14">
        <f>budgetary.elast_14!$D26*output.gap_EU!G26</f>
        <v>0</v>
      </c>
      <c r="H26" s="14">
        <f>budgetary.elast_14!$D26*output.gap_EU!H26</f>
        <v>0</v>
      </c>
      <c r="I26" s="14">
        <f>budgetary.elast_14!$D26*output.gap_EU!I26</f>
        <v>0</v>
      </c>
      <c r="J26" s="14">
        <f>budgetary.elast_14!$D26*output.gap_EU!J26</f>
        <v>0</v>
      </c>
      <c r="K26" s="14">
        <f>budgetary.elast_14!$D26*output.gap_EU!K26</f>
        <v>0</v>
      </c>
      <c r="L26" s="14">
        <f>budgetary.elast_14!$D26*output.gap_EU!L26</f>
        <v>0</v>
      </c>
      <c r="M26" s="14"/>
    </row>
    <row r="27" spans="1:13">
      <c r="A27" s="20" t="s">
        <v>130</v>
      </c>
      <c r="B27" s="13" t="s">
        <v>47</v>
      </c>
      <c r="C27" s="14">
        <f>budgetary.elast_14!$D27*output.gap_EU!C27</f>
        <v>-6.8026675187686125E-2</v>
      </c>
      <c r="D27" s="14">
        <f>budgetary.elast_14!$D27*output.gap_EU!D27</f>
        <v>-6.5994577248119413E-2</v>
      </c>
      <c r="E27" s="14">
        <f>budgetary.elast_14!$D27*output.gap_EU!E27</f>
        <v>3.0897563327221489E-2</v>
      </c>
      <c r="F27" s="14">
        <f>budgetary.elast_14!$D27*output.gap_EU!F27</f>
        <v>2.3620707874521751E-2</v>
      </c>
      <c r="G27" s="14">
        <f>budgetary.elast_14!$D27*output.gap_EU!G27</f>
        <v>1.8186221999021424E-2</v>
      </c>
      <c r="H27" s="14">
        <f>budgetary.elast_14!$D27*output.gap_EU!H27</f>
        <v>4.1885516611892444E-2</v>
      </c>
      <c r="I27" s="14">
        <f>budgetary.elast_14!$D27*output.gap_EU!I27</f>
        <v>4.8460802663027887E-2</v>
      </c>
      <c r="J27" s="14">
        <f>budgetary.elast_14!$D27*output.gap_EU!J27</f>
        <v>2.8106610966913248E-2</v>
      </c>
      <c r="K27" s="14">
        <f>budgetary.elast_14!$D27*output.gap_EU!K27</f>
        <v>1.2054609361842106E-2</v>
      </c>
      <c r="L27" s="14">
        <f>budgetary.elast_14!$D27*output.gap_EU!L27</f>
        <v>-9.1017096124246244E-4</v>
      </c>
      <c r="M27" s="14"/>
    </row>
    <row r="28" spans="1:13">
      <c r="A28" s="20" t="s">
        <v>130</v>
      </c>
      <c r="B28" s="13" t="s">
        <v>32</v>
      </c>
      <c r="C28" s="14">
        <f>budgetary.elast_14!$D28*output.gap_EU!C28</f>
        <v>3.1163280930944781E-2</v>
      </c>
      <c r="D28" s="14">
        <f>budgetary.elast_14!$D28*output.gap_EU!D28</f>
        <v>1.3419796777150994E-2</v>
      </c>
      <c r="E28" s="14">
        <f>budgetary.elast_14!$D28*output.gap_EU!E28</f>
        <v>-3.3491770366163909E-2</v>
      </c>
      <c r="F28" s="14">
        <f>budgetary.elast_14!$D28*output.gap_EU!F28</f>
        <v>-4.3469450061281334E-2</v>
      </c>
      <c r="G28" s="14">
        <f>budgetary.elast_14!$D28*output.gap_EU!G28</f>
        <v>-5.2934066486287734E-2</v>
      </c>
      <c r="H28" s="14">
        <f>budgetary.elast_14!$D28*output.gap_EU!H28</f>
        <v>-6.7802829209581472E-2</v>
      </c>
      <c r="I28" s="14">
        <f>budgetary.elast_14!$D28*output.gap_EU!I28</f>
        <v>-7.2061039519015435E-2</v>
      </c>
      <c r="J28" s="14">
        <f>budgetary.elast_14!$D28*output.gap_EU!J28</f>
        <v>-5.5476294454343322E-2</v>
      </c>
      <c r="K28" s="14">
        <f>budgetary.elast_14!$D28*output.gap_EU!K28</f>
        <v>-2.8551591377381724E-2</v>
      </c>
      <c r="L28" s="14">
        <f>budgetary.elast_14!$D28*output.gap_EU!L28</f>
        <v>-7.5516501423137372E-3</v>
      </c>
      <c r="M28" s="14"/>
    </row>
    <row r="29" spans="1:13">
      <c r="A29" s="20" t="s">
        <v>130</v>
      </c>
      <c r="B29" s="13" t="s">
        <v>50</v>
      </c>
      <c r="C29" s="14">
        <f>budgetary.elast_14!$D29*output.gap_EU!C29</f>
        <v>-6.6891488666283916E-2</v>
      </c>
      <c r="D29" s="14">
        <f>budgetary.elast_14!$D29*output.gap_EU!D29</f>
        <v>-1.6684706884838363E-2</v>
      </c>
      <c r="E29" s="14">
        <f>budgetary.elast_14!$D29*output.gap_EU!E29</f>
        <v>0.11038642931393827</v>
      </c>
      <c r="F29" s="14">
        <f>budgetary.elast_14!$D29*output.gap_EU!F29</f>
        <v>2.7014809465076173E-2</v>
      </c>
      <c r="G29" s="14">
        <f>budgetary.elast_14!$D29*output.gap_EU!G29</f>
        <v>3.1093482691091356E-3</v>
      </c>
      <c r="H29" s="14">
        <f>budgetary.elast_14!$D29*output.gap_EU!H29</f>
        <v>3.4984836087140536E-2</v>
      </c>
      <c r="I29" s="14">
        <f>budgetary.elast_14!$D29*output.gap_EU!I29</f>
        <v>3.9271590671607237E-2</v>
      </c>
      <c r="J29" s="14">
        <f>budgetary.elast_14!$D29*output.gap_EU!J29</f>
        <v>3.3264532359145171E-2</v>
      </c>
      <c r="K29" s="14">
        <f>budgetary.elast_14!$D29*output.gap_EU!K29</f>
        <v>2.558080367808957E-2</v>
      </c>
      <c r="L29" s="14">
        <f>budgetary.elast_14!$D29*output.gap_EU!L29</f>
        <v>2.2121590724899054E-2</v>
      </c>
      <c r="M29" s="14"/>
    </row>
    <row r="30" spans="1:13">
      <c r="A30" s="20" t="s">
        <v>130</v>
      </c>
      <c r="B30" s="13" t="s">
        <v>51</v>
      </c>
      <c r="C30" s="14">
        <f>budgetary.elast_14!$D30*output.gap_EU!C30</f>
        <v>0.24917824885355788</v>
      </c>
      <c r="D30" s="14">
        <f>budgetary.elast_14!$D30*output.gap_EU!D30</f>
        <v>2.9772882963587044E-2</v>
      </c>
      <c r="E30" s="14">
        <f>budgetary.elast_14!$D30*output.gap_EU!E30</f>
        <v>-0.57992892661766726</v>
      </c>
      <c r="F30" s="14">
        <f>budgetary.elast_14!$D30*output.gap_EU!F30</f>
        <v>-0.47036976067563563</v>
      </c>
      <c r="G30" s="14">
        <f>budgetary.elast_14!$D30*output.gap_EU!G30</f>
        <v>-0.39704164189363222</v>
      </c>
      <c r="H30" s="14">
        <f>budgetary.elast_14!$D30*output.gap_EU!H30</f>
        <v>-0.4344650246805668</v>
      </c>
      <c r="I30" s="14">
        <f>budgetary.elast_14!$D30*output.gap_EU!I30</f>
        <v>-0.36907843401049245</v>
      </c>
      <c r="J30" s="14">
        <f>budgetary.elast_14!$D30*output.gap_EU!J30</f>
        <v>-0.23713875203564427</v>
      </c>
      <c r="K30" s="14">
        <f>budgetary.elast_14!$D30*output.gap_EU!K30</f>
        <v>-0.13141445684003461</v>
      </c>
      <c r="L30" s="14">
        <f>budgetary.elast_14!$D30*output.gap_EU!L30</f>
        <v>-7.6408568011900879E-2</v>
      </c>
      <c r="M30" s="14"/>
    </row>
    <row r="31" spans="1:13">
      <c r="A31" s="4" t="s">
        <v>68</v>
      </c>
      <c r="B31" s="4" t="s">
        <v>58</v>
      </c>
      <c r="C31" s="4">
        <v>2007</v>
      </c>
      <c r="D31" s="4">
        <f>C31+1</f>
        <v>2008</v>
      </c>
      <c r="E31" s="4">
        <f t="shared" ref="E31" si="2">D31+1</f>
        <v>2009</v>
      </c>
      <c r="F31" s="4">
        <f t="shared" ref="F31" si="3">E31+1</f>
        <v>2010</v>
      </c>
      <c r="G31" s="4">
        <f t="shared" ref="G31" si="4">F31+1</f>
        <v>2011</v>
      </c>
      <c r="H31" s="4">
        <f t="shared" ref="H31" si="5">G31+1</f>
        <v>2012</v>
      </c>
      <c r="I31" s="4">
        <f t="shared" ref="I31" si="6">H31+1</f>
        <v>2013</v>
      </c>
      <c r="J31" s="4">
        <f t="shared" ref="J31" si="7">I31+1</f>
        <v>2014</v>
      </c>
      <c r="K31" s="4">
        <f t="shared" ref="K31" si="8">J31+1</f>
        <v>2015</v>
      </c>
      <c r="L31" s="4">
        <f t="shared" ref="L31" si="9">K31+1</f>
        <v>2016</v>
      </c>
      <c r="M31" s="4"/>
    </row>
    <row r="32" spans="1:13">
      <c r="A32" s="20" t="s">
        <v>131</v>
      </c>
      <c r="B32" s="13" t="s">
        <v>43</v>
      </c>
      <c r="C32" s="14">
        <f>budgetary.elast_14!$E2*output.gap_EU!C2</f>
        <v>-1.1473929154884581</v>
      </c>
      <c r="D32" s="14">
        <f>budgetary.elast_14!$E2*output.gap_EU!D2</f>
        <v>-1.1251208929107075</v>
      </c>
      <c r="E32" s="14">
        <f>budgetary.elast_14!$E2*output.gap_EU!E2</f>
        <v>1.5461223595997684</v>
      </c>
      <c r="F32" s="14">
        <f>budgetary.elast_14!$E2*output.gap_EU!F2</f>
        <v>0.96493149092036856</v>
      </c>
      <c r="G32" s="14">
        <f>budgetary.elast_14!$E2*output.gap_EU!G2</f>
        <v>-0.23363850356763047</v>
      </c>
      <c r="H32" s="14">
        <f>budgetary.elast_14!$E2*output.gap_EU!H2</f>
        <v>-0.20948333389107263</v>
      </c>
      <c r="I32" s="14">
        <f>budgetary.elast_14!$E2*output.gap_EU!I2</f>
        <v>0.16354600569812636</v>
      </c>
      <c r="J32" s="14">
        <f>budgetary.elast_14!$E2*output.gap_EU!J2</f>
        <v>0.48185216529245217</v>
      </c>
      <c r="K32" s="14">
        <f>budgetary.elast_14!$E2*output.gap_EU!K2</f>
        <v>0.49956755412128412</v>
      </c>
      <c r="L32" s="14">
        <f>budgetary.elast_14!$E2*output.gap_EU!L2</f>
        <v>0.20177058271516699</v>
      </c>
      <c r="M32" s="19" t="s">
        <v>127</v>
      </c>
    </row>
    <row r="33" spans="1:13">
      <c r="A33" s="20" t="s">
        <v>131</v>
      </c>
      <c r="B33" s="13" t="s">
        <v>24</v>
      </c>
      <c r="C33" s="14">
        <f>budgetary.elast_14!$E3*output.gap_EU!C3</f>
        <v>-1.9680558272114701</v>
      </c>
      <c r="D33" s="14">
        <f>budgetary.elast_14!$E3*output.gap_EU!D3</f>
        <v>-1.5124059543206481</v>
      </c>
      <c r="E33" s="14">
        <f>budgetary.elast_14!$E3*output.gap_EU!E3</f>
        <v>0.75351594792811871</v>
      </c>
      <c r="F33" s="14">
        <f>budgetary.elast_14!$E3*output.gap_EU!F3</f>
        <v>2.6717574984411407E-2</v>
      </c>
      <c r="G33" s="14">
        <f>budgetary.elast_14!$E3*output.gap_EU!G3</f>
        <v>-0.1384366696012187</v>
      </c>
      <c r="H33" s="14">
        <f>budgetary.elast_14!$E3*output.gap_EU!H3</f>
        <v>0.38083746186327516</v>
      </c>
      <c r="I33" s="14">
        <f>budgetary.elast_14!$E3*output.gap_EU!I3</f>
        <v>0.66536069366643025</v>
      </c>
      <c r="J33" s="14">
        <f>budgetary.elast_14!$E3*output.gap_EU!J3</f>
        <v>0.6180232806876983</v>
      </c>
      <c r="K33" s="14">
        <f>budgetary.elast_14!$E3*output.gap_EU!K3</f>
        <v>0.68505439603132701</v>
      </c>
      <c r="L33" s="14">
        <f>budgetary.elast_14!$E3*output.gap_EU!L3</f>
        <v>0.55811766622539716</v>
      </c>
      <c r="M33" s="14"/>
    </row>
    <row r="34" spans="1:13">
      <c r="A34" s="20" t="s">
        <v>131</v>
      </c>
      <c r="B34" s="13" t="s">
        <v>25</v>
      </c>
      <c r="C34" s="14">
        <f>budgetary.elast_14!$E4*output.gap_EU!C4</f>
        <v>-0.47649389857673552</v>
      </c>
      <c r="D34" s="14">
        <f>budgetary.elast_14!$E4*output.gap_EU!D4</f>
        <v>-0.80675575480598449</v>
      </c>
      <c r="E34" s="14">
        <f>budgetary.elast_14!$E4*output.gap_EU!E4</f>
        <v>1.8709648959608822</v>
      </c>
      <c r="F34" s="14">
        <f>budgetary.elast_14!$E4*output.gap_EU!F4</f>
        <v>1.6453444336131804</v>
      </c>
      <c r="G34" s="14">
        <f>budgetary.elast_14!$E4*output.gap_EU!G4</f>
        <v>0.97091153381859618</v>
      </c>
      <c r="H34" s="14">
        <f>budgetary.elast_14!$E4*output.gap_EU!H4</f>
        <v>0.93037172840062721</v>
      </c>
      <c r="I34" s="14">
        <f>budgetary.elast_14!$E4*output.gap_EU!I4</f>
        <v>0.84928770112646412</v>
      </c>
      <c r="J34" s="14">
        <f>budgetary.elast_14!$E4*output.gap_EU!J4</f>
        <v>0.86219435095615427</v>
      </c>
      <c r="K34" s="14">
        <f>budgetary.elast_14!$E4*output.gap_EU!K4</f>
        <v>1.2105973552650546</v>
      </c>
      <c r="L34" s="14">
        <f>budgetary.elast_14!$E4*output.gap_EU!L4</f>
        <v>1.4284792560043464</v>
      </c>
      <c r="M34" s="14"/>
    </row>
    <row r="35" spans="1:13">
      <c r="A35" s="20" t="s">
        <v>131</v>
      </c>
      <c r="B35" s="13" t="s">
        <v>34</v>
      </c>
      <c r="C35" s="14">
        <f>budgetary.elast_14!$E5*output.gap_EU!C5</f>
        <v>-3.2850457320532982</v>
      </c>
      <c r="D35" s="14">
        <f>budgetary.elast_14!$E5*output.gap_EU!D5</f>
        <v>-3.4414569612060752</v>
      </c>
      <c r="E35" s="14">
        <f>budgetary.elast_14!$E5*output.gap_EU!E5</f>
        <v>0.26152472044825359</v>
      </c>
      <c r="F35" s="14">
        <f>budgetary.elast_14!$E5*output.gap_EU!F5</f>
        <v>0.63153999785208015</v>
      </c>
      <c r="G35" s="14">
        <f>budgetary.elast_14!$E5*output.gap_EU!G5</f>
        <v>0.55403297962123688</v>
      </c>
      <c r="H35" s="14">
        <f>budgetary.elast_14!$E5*output.gap_EU!H5</f>
        <v>1.301806727032794</v>
      </c>
      <c r="I35" s="14">
        <f>budgetary.elast_14!$E5*output.gap_EU!I5</f>
        <v>1.5974155500099769</v>
      </c>
      <c r="J35" s="14">
        <f>budgetary.elast_14!$E5*output.gap_EU!J5</f>
        <v>1.6959559287509069</v>
      </c>
      <c r="K35" s="14">
        <f>budgetary.elast_14!$E5*output.gap_EU!K5</f>
        <v>1.6939522024729943</v>
      </c>
      <c r="L35" s="14">
        <f>budgetary.elast_14!$E5*output.gap_EU!L5</f>
        <v>1.2260392389495145</v>
      </c>
      <c r="M35" s="14"/>
    </row>
    <row r="36" spans="1:13">
      <c r="A36" s="20" t="s">
        <v>131</v>
      </c>
      <c r="B36" s="13" t="s">
        <v>36</v>
      </c>
      <c r="C36" s="14">
        <f>budgetary.elast_14!$E6*output.gap_EU!C6</f>
        <v>-1.9742717234670992</v>
      </c>
      <c r="D36" s="14">
        <f>budgetary.elast_14!$E6*output.gap_EU!D6</f>
        <v>-2.1121805274110272</v>
      </c>
      <c r="E36" s="14">
        <f>budgetary.elast_14!$E6*output.gap_EU!E6</f>
        <v>-0.22770851898319178</v>
      </c>
      <c r="F36" s="14">
        <f>budgetary.elast_14!$E6*output.gap_EU!F6</f>
        <v>-0.12228003585240677</v>
      </c>
      <c r="G36" s="14">
        <f>budgetary.elast_14!$E6*output.gap_EU!G6</f>
        <v>0.21876631967639448</v>
      </c>
      <c r="H36" s="14">
        <f>budgetary.elast_14!$E6*output.gap_EU!H6</f>
        <v>1.0558191827800318</v>
      </c>
      <c r="I36" s="14">
        <f>budgetary.elast_14!$E6*output.gap_EU!I6</f>
        <v>2.4485143504349689</v>
      </c>
      <c r="J36" s="14">
        <f>budgetary.elast_14!$E6*output.gap_EU!J6</f>
        <v>2.6217988066884352</v>
      </c>
      <c r="K36" s="14">
        <f>budgetary.elast_14!$E6*output.gap_EU!K6</f>
        <v>2.1631348768631247</v>
      </c>
      <c r="L36" s="14">
        <f>budgetary.elast_14!$E6*output.gap_EU!L6</f>
        <v>1.0687090083524808</v>
      </c>
      <c r="M36" s="14"/>
    </row>
    <row r="37" spans="1:13">
      <c r="A37" s="20" t="s">
        <v>131</v>
      </c>
      <c r="B37" s="13" t="s">
        <v>26</v>
      </c>
      <c r="C37" s="14">
        <f>budgetary.elast_14!$E7*output.gap_EU!C7</f>
        <v>-2.5831785982067093</v>
      </c>
      <c r="D37" s="14">
        <f>budgetary.elast_14!$E7*output.gap_EU!D7</f>
        <v>-2.0557819882152053</v>
      </c>
      <c r="E37" s="14">
        <f>budgetary.elast_14!$E7*output.gap_EU!E7</f>
        <v>0.91372202792815216</v>
      </c>
      <c r="F37" s="14">
        <f>budgetary.elast_14!$E7*output.gap_EU!F7</f>
        <v>0.53163174051555628</v>
      </c>
      <c r="G37" s="14">
        <f>budgetary.elast_14!$E7*output.gap_EU!G7</f>
        <v>0.13202316805147774</v>
      </c>
      <c r="H37" s="14">
        <f>budgetary.elast_14!$E7*output.gap_EU!H7</f>
        <v>0.7121034763000117</v>
      </c>
      <c r="I37" s="14">
        <f>budgetary.elast_14!$E7*output.gap_EU!I7</f>
        <v>1.3053122286338588</v>
      </c>
      <c r="J37" s="14">
        <f>budgetary.elast_14!$E7*output.gap_EU!J7</f>
        <v>1.0086965044040108</v>
      </c>
      <c r="K37" s="14">
        <f>budgetary.elast_14!$E7*output.gap_EU!K7</f>
        <v>0.7608646755039955</v>
      </c>
      <c r="L37" s="14">
        <f>budgetary.elast_14!$E7*output.gap_EU!L7</f>
        <v>0.47872473832639595</v>
      </c>
      <c r="M37" s="14"/>
    </row>
    <row r="38" spans="1:13">
      <c r="A38" s="20" t="s">
        <v>131</v>
      </c>
      <c r="B38" s="13" t="s">
        <v>27</v>
      </c>
      <c r="C38" s="14">
        <f>budgetary.elast_14!$E8*output.gap_EU!C8</f>
        <v>-2.3044508953642264</v>
      </c>
      <c r="D38" s="14">
        <f>budgetary.elast_14!$E8*output.gap_EU!D8</f>
        <v>-0.96560606960042827</v>
      </c>
      <c r="E38" s="14">
        <f>budgetary.elast_14!$E8*output.gap_EU!E8</f>
        <v>2.674126760319715</v>
      </c>
      <c r="F38" s="14">
        <f>budgetary.elast_14!$E8*output.gap_EU!F8</f>
        <v>2.0162992056947719</v>
      </c>
      <c r="G38" s="14">
        <f>budgetary.elast_14!$E8*output.gap_EU!G8</f>
        <v>1.57368565970663</v>
      </c>
      <c r="H38" s="14">
        <f>budgetary.elast_14!$E8*output.gap_EU!H8</f>
        <v>2.1344190079240626</v>
      </c>
      <c r="I38" s="14">
        <f>budgetary.elast_14!$E8*output.gap_EU!I8</f>
        <v>2.6029626852077787</v>
      </c>
      <c r="J38" s="14">
        <f>budgetary.elast_14!$E8*output.gap_EU!J8</f>
        <v>2.2213593221039725</v>
      </c>
      <c r="K38" s="14">
        <f>budgetary.elast_14!$E8*output.gap_EU!K8</f>
        <v>1.5913496118732586</v>
      </c>
      <c r="L38" s="14">
        <f>budgetary.elast_14!$E8*output.gap_EU!L8</f>
        <v>0.90838265147902053</v>
      </c>
      <c r="M38" s="14"/>
    </row>
    <row r="39" spans="1:13">
      <c r="A39" s="20" t="s">
        <v>131</v>
      </c>
      <c r="B39" s="13" t="s">
        <v>29</v>
      </c>
      <c r="C39" s="14">
        <f>budgetary.elast_14!$E9*output.gap_EU!C9</f>
        <v>-6.1343863117546293</v>
      </c>
      <c r="D39" s="14">
        <f>budgetary.elast_14!$E9*output.gap_EU!D9</f>
        <v>-2.524739944608954</v>
      </c>
      <c r="E39" s="14">
        <f>budgetary.elast_14!$E9*output.gap_EU!E9</f>
        <v>3.6828936238210455</v>
      </c>
      <c r="F39" s="14">
        <f>budgetary.elast_14!$E9*output.gap_EU!F9</f>
        <v>2.7728951335124248</v>
      </c>
      <c r="G39" s="14">
        <f>budgetary.elast_14!$E9*output.gap_EU!G9</f>
        <v>0.33966446004097506</v>
      </c>
      <c r="H39" s="14">
        <f>budgetary.elast_14!$E9*output.gap_EU!H9</f>
        <v>-0.75572826973071061</v>
      </c>
      <c r="I39" s="14">
        <f>budgetary.elast_14!$E9*output.gap_EU!I9</f>
        <v>-0.44353290840076798</v>
      </c>
      <c r="J39" s="14">
        <f>budgetary.elast_14!$E9*output.gap_EU!J9</f>
        <v>-0.21976257096936869</v>
      </c>
      <c r="K39" s="14">
        <f>budgetary.elast_14!$E9*output.gap_EU!K9</f>
        <v>-7.2891923149677407E-2</v>
      </c>
      <c r="L39" s="14">
        <f>budgetary.elast_14!$E9*output.gap_EU!L9</f>
        <v>-0.17755909073857712</v>
      </c>
      <c r="M39" s="14"/>
    </row>
    <row r="40" spans="1:13">
      <c r="A40" s="20" t="s">
        <v>131</v>
      </c>
      <c r="B40" s="13" t="s">
        <v>23</v>
      </c>
      <c r="C40" s="14">
        <f>budgetary.elast_14!$E10*output.gap_EU!C10</f>
        <v>0.17590511216885599</v>
      </c>
      <c r="D40" s="14">
        <f>budgetary.elast_14!$E10*output.gap_EU!D10</f>
        <v>0.11454211022073714</v>
      </c>
      <c r="E40" s="14">
        <f>budgetary.elast_14!$E10*output.gap_EU!E10</f>
        <v>-0.23840131189973637</v>
      </c>
      <c r="F40" s="14">
        <f>budgetary.elast_14!$E10*output.gap_EU!F10</f>
        <v>-0.14075500487833625</v>
      </c>
      <c r="G40" s="14">
        <f>budgetary.elast_14!$E10*output.gap_EU!G10</f>
        <v>-7.5213503434902643E-2</v>
      </c>
      <c r="H40" s="14">
        <f>budgetary.elast_14!$E10*output.gap_EU!H10</f>
        <v>-0.15453567560888795</v>
      </c>
      <c r="I40" s="14">
        <f>budgetary.elast_14!$E10*output.gap_EU!I10</f>
        <v>-0.20944383901044164</v>
      </c>
      <c r="J40" s="14">
        <f>budgetary.elast_14!$E10*output.gap_EU!J10</f>
        <v>-0.18600423368456223</v>
      </c>
      <c r="K40" s="14">
        <f>budgetary.elast_14!$E10*output.gap_EU!K10</f>
        <v>-0.13998455784577735</v>
      </c>
      <c r="L40" s="14">
        <f>budgetary.elast_14!$E10*output.gap_EU!L10</f>
        <v>-8.1058733244963835E-2</v>
      </c>
      <c r="M40" s="14"/>
    </row>
    <row r="41" spans="1:13">
      <c r="A41" s="20" t="s">
        <v>131</v>
      </c>
      <c r="B41" s="13" t="s">
        <v>49</v>
      </c>
      <c r="C41" s="14">
        <f>budgetary.elast_14!$E11*output.gap_EU!C11</f>
        <v>-2.7518543833659992</v>
      </c>
      <c r="D41" s="14">
        <f>budgetary.elast_14!$E11*output.gap_EU!D11</f>
        <v>-2.24270485264082</v>
      </c>
      <c r="E41" s="14">
        <f>budgetary.elast_14!$E11*output.gap_EU!E11</f>
        <v>3.0862334542986192</v>
      </c>
      <c r="F41" s="14">
        <f>budgetary.elast_14!$E11*output.gap_EU!F11</f>
        <v>1.4982208705331579</v>
      </c>
      <c r="G41" s="14">
        <f>budgetary.elast_14!$E11*output.gap_EU!G11</f>
        <v>9.3148894637282709E-2</v>
      </c>
      <c r="H41" s="14">
        <f>budgetary.elast_14!$E11*output.gap_EU!H11</f>
        <v>0.94808704220691098</v>
      </c>
      <c r="I41" s="14">
        <f>budgetary.elast_14!$E11*output.gap_EU!I11</f>
        <v>1.6681813328889206</v>
      </c>
      <c r="J41" s="14">
        <f>budgetary.elast_14!$E11*output.gap_EU!J11</f>
        <v>1.6872724846655118</v>
      </c>
      <c r="K41" s="14">
        <f>budgetary.elast_14!$E11*output.gap_EU!K11</f>
        <v>1.4447428049223321</v>
      </c>
      <c r="L41" s="14">
        <f>budgetary.elast_14!$E11*output.gap_EU!L11</f>
        <v>0.92950968239252862</v>
      </c>
      <c r="M41" s="14"/>
    </row>
    <row r="42" spans="1:13">
      <c r="A42" s="20" t="s">
        <v>131</v>
      </c>
      <c r="B42" s="13" t="s">
        <v>33</v>
      </c>
      <c r="C42" s="14">
        <f>budgetary.elast_14!$E12*output.gap_EU!C12</f>
        <v>-1.837499558942417</v>
      </c>
      <c r="D42" s="14">
        <f>budgetary.elast_14!$E12*output.gap_EU!D12</f>
        <v>-1.0517272307670567</v>
      </c>
      <c r="E42" s="14">
        <f>budgetary.elast_14!$E12*output.gap_EU!E12</f>
        <v>1.2756949701677667</v>
      </c>
      <c r="F42" s="14">
        <f>budgetary.elast_14!$E12*output.gap_EU!F12</f>
        <v>0.73327148433156131</v>
      </c>
      <c r="G42" s="14">
        <f>budgetary.elast_14!$E12*output.gap_EU!G12</f>
        <v>0.12924823349986791</v>
      </c>
      <c r="H42" s="14">
        <f>budgetary.elast_14!$E12*output.gap_EU!H12</f>
        <v>0.48666573302002414</v>
      </c>
      <c r="I42" s="14">
        <f>budgetary.elast_14!$E12*output.gap_EU!I12</f>
        <v>0.853389604227619</v>
      </c>
      <c r="J42" s="14">
        <f>budgetary.elast_14!$E12*output.gap_EU!J12</f>
        <v>1.1724006332670789</v>
      </c>
      <c r="K42" s="14">
        <f>budgetary.elast_14!$E12*output.gap_EU!K12</f>
        <v>1.1080174447593616</v>
      </c>
      <c r="L42" s="14">
        <f>budgetary.elast_14!$E12*output.gap_EU!L12</f>
        <v>0.75597304872016213</v>
      </c>
      <c r="M42" s="14"/>
    </row>
    <row r="43" spans="1:13">
      <c r="A43" s="20" t="s">
        <v>131</v>
      </c>
      <c r="B43" s="13" t="s">
        <v>28</v>
      </c>
      <c r="C43" s="14">
        <f>budgetary.elast_14!$E13*output.gap_EU!C13</f>
        <v>-0.92370401468773278</v>
      </c>
      <c r="D43" s="14">
        <f>budgetary.elast_14!$E13*output.gap_EU!D13</f>
        <v>-0.88631033875099885</v>
      </c>
      <c r="E43" s="14">
        <f>budgetary.elast_14!$E13*output.gap_EU!E13</f>
        <v>2.6305886828750684</v>
      </c>
      <c r="F43" s="14">
        <f>budgetary.elast_14!$E13*output.gap_EU!F13</f>
        <v>0.88446883015569899</v>
      </c>
      <c r="G43" s="14">
        <f>budgetary.elast_14!$E13*output.gap_EU!G13</f>
        <v>-0.46868458479623781</v>
      </c>
      <c r="H43" s="14">
        <f>budgetary.elast_14!$E13*output.gap_EU!H13</f>
        <v>-2.2272937596568457E-2</v>
      </c>
      <c r="I43" s="14">
        <f>budgetary.elast_14!$E13*output.gap_EU!I13</f>
        <v>0.593960744321545</v>
      </c>
      <c r="J43" s="14">
        <f>budgetary.elast_14!$E13*output.gap_EU!J13</f>
        <v>0.47972310119673184</v>
      </c>
      <c r="K43" s="14">
        <f>budgetary.elast_14!$E13*output.gap_EU!K13</f>
        <v>0.4023783693297292</v>
      </c>
      <c r="L43" s="14">
        <f>budgetary.elast_14!$E13*output.gap_EU!L13</f>
        <v>0.29416719767932881</v>
      </c>
      <c r="M43" s="14"/>
    </row>
    <row r="44" spans="1:13">
      <c r="A44" s="20" t="s">
        <v>131</v>
      </c>
      <c r="B44" s="13" t="s">
        <v>31</v>
      </c>
      <c r="C44" s="14">
        <f>budgetary.elast_14!$E14*output.gap_EU!C14</f>
        <v>-2.677243262685443</v>
      </c>
      <c r="D44" s="14">
        <f>budgetary.elast_14!$E14*output.gap_EU!D14</f>
        <v>-2.146298926738095</v>
      </c>
      <c r="E44" s="14">
        <f>budgetary.elast_14!$E14*output.gap_EU!E14</f>
        <v>-0.23516150081839537</v>
      </c>
      <c r="F44" s="14">
        <f>budgetary.elast_14!$E14*output.gap_EU!F14</f>
        <v>1.5471398700139651</v>
      </c>
      <c r="G44" s="14">
        <f>budgetary.elast_14!$E14*output.gap_EU!G14</f>
        <v>4.4771653856875488</v>
      </c>
      <c r="H44" s="14">
        <f>budgetary.elast_14!$E14*output.gap_EU!H14</f>
        <v>5.8927759639624755</v>
      </c>
      <c r="I44" s="14">
        <f>budgetary.elast_14!$E14*output.gap_EU!I14</f>
        <v>6.0573958223740085</v>
      </c>
      <c r="J44" s="14">
        <f>budgetary.elast_14!$E14*output.gap_EU!J14</f>
        <v>4.3704144099987765</v>
      </c>
      <c r="K44" s="14">
        <f>budgetary.elast_14!$E14*output.gap_EU!K14</f>
        <v>2.8425435562175076</v>
      </c>
      <c r="L44" s="14">
        <f>budgetary.elast_14!$E14*output.gap_EU!L14</f>
        <v>0.23581753492788138</v>
      </c>
      <c r="M44" s="14"/>
    </row>
    <row r="45" spans="1:13">
      <c r="A45" s="20" t="s">
        <v>131</v>
      </c>
      <c r="B45" s="13" t="s">
        <v>40</v>
      </c>
      <c r="C45" s="14">
        <f>budgetary.elast_14!$E15*output.gap_EU!C15</f>
        <v>-1.1689411184206968</v>
      </c>
      <c r="D45" s="14">
        <f>budgetary.elast_14!$E15*output.gap_EU!D15</f>
        <v>-1.000893130804821</v>
      </c>
      <c r="E45" s="14">
        <f>budgetary.elast_14!$E15*output.gap_EU!E15</f>
        <v>2.447591604971155</v>
      </c>
      <c r="F45" s="14">
        <f>budgetary.elast_14!$E15*output.gap_EU!F15</f>
        <v>1.8853332637607987</v>
      </c>
      <c r="G45" s="14">
        <f>budgetary.elast_14!$E15*output.gap_EU!G15</f>
        <v>0.91041138215166084</v>
      </c>
      <c r="H45" s="14">
        <f>budgetary.elast_14!$E15*output.gap_EU!H15</f>
        <v>1.6953810098165853</v>
      </c>
      <c r="I45" s="14">
        <f>budgetary.elast_14!$E15*output.gap_EU!I15</f>
        <v>1.4081994331434569</v>
      </c>
      <c r="J45" s="14">
        <f>budgetary.elast_14!$E15*output.gap_EU!J15</f>
        <v>0.56524841710579365</v>
      </c>
      <c r="K45" s="14">
        <f>budgetary.elast_14!$E15*output.gap_EU!K15</f>
        <v>0.22308349644714476</v>
      </c>
      <c r="L45" s="14">
        <f>budgetary.elast_14!$E15*output.gap_EU!L15</f>
        <v>0.16961178465146165</v>
      </c>
      <c r="M45" s="14"/>
    </row>
    <row r="46" spans="1:13">
      <c r="A46" s="20" t="s">
        <v>131</v>
      </c>
      <c r="B46" s="13" t="s">
        <v>30</v>
      </c>
      <c r="C46" s="14">
        <f>budgetary.elast_14!$E16*output.gap_EU!C16</f>
        <v>-3.0479295054313575</v>
      </c>
      <c r="D46" s="14">
        <f>budgetary.elast_14!$E16*output.gap_EU!D16</f>
        <v>-0.8484961674687741</v>
      </c>
      <c r="E46" s="14">
        <f>budgetary.elast_14!$E16*output.gap_EU!E16</f>
        <v>2.341191870057532</v>
      </c>
      <c r="F46" s="14">
        <f>budgetary.elast_14!$E16*output.gap_EU!F16</f>
        <v>2.4634762493054101</v>
      </c>
      <c r="G46" s="14">
        <f>budgetary.elast_14!$E16*output.gap_EU!G16</f>
        <v>1.375771224016032</v>
      </c>
      <c r="H46" s="14">
        <f>budgetary.elast_14!$E16*output.gap_EU!H16</f>
        <v>2.0467398022249643</v>
      </c>
      <c r="I46" s="14">
        <f>budgetary.elast_14!$E16*output.gap_EU!I16</f>
        <v>2.7949551404864694</v>
      </c>
      <c r="J46" s="14">
        <f>budgetary.elast_14!$E16*output.gap_EU!J16</f>
        <v>1.8789964913690755</v>
      </c>
      <c r="K46" s="14">
        <f>budgetary.elast_14!$E16*output.gap_EU!K16</f>
        <v>1.8995541421296334</v>
      </c>
      <c r="L46" s="14">
        <f>budgetary.elast_14!$E16*output.gap_EU!L16</f>
        <v>2.3171483993783051</v>
      </c>
      <c r="M46" s="14"/>
    </row>
    <row r="47" spans="1:13">
      <c r="A47" s="20" t="s">
        <v>131</v>
      </c>
      <c r="B47" s="13" t="s">
        <v>35</v>
      </c>
      <c r="C47" s="14">
        <f>budgetary.elast_14!$E17*output.gap_EU!C17</f>
        <v>-1.1217657505736223</v>
      </c>
      <c r="D47" s="14">
        <f>budgetary.elast_14!$E17*output.gap_EU!D17</f>
        <v>-0.48037051454712376</v>
      </c>
      <c r="E47" s="14">
        <f>budgetary.elast_14!$E17*output.gap_EU!E17</f>
        <v>2.097678025903277</v>
      </c>
      <c r="F47" s="14">
        <f>budgetary.elast_14!$E17*output.gap_EU!F17</f>
        <v>1.0845101486997522</v>
      </c>
      <c r="G47" s="14">
        <f>budgetary.elast_14!$E17*output.gap_EU!G17</f>
        <v>0.79936857163397379</v>
      </c>
      <c r="H47" s="14">
        <f>budgetary.elast_14!$E17*output.gap_EU!H17</f>
        <v>1.647118666195363</v>
      </c>
      <c r="I47" s="14">
        <f>budgetary.elast_14!$E17*output.gap_EU!I17</f>
        <v>2.1087688274621099</v>
      </c>
      <c r="J47" s="14">
        <f>budgetary.elast_14!$E17*output.gap_EU!J17</f>
        <v>1.9588259045038026</v>
      </c>
      <c r="K47" s="14">
        <f>budgetary.elast_14!$E17*output.gap_EU!K17</f>
        <v>1.536305146482797</v>
      </c>
      <c r="L47" s="14">
        <f>budgetary.elast_14!$E17*output.gap_EU!L17</f>
        <v>0.8420799911739385</v>
      </c>
      <c r="M47" s="14"/>
    </row>
    <row r="48" spans="1:13">
      <c r="A48" s="20" t="s">
        <v>131</v>
      </c>
      <c r="B48" s="13" t="s">
        <v>37</v>
      </c>
      <c r="C48" s="14">
        <f>budgetary.elast_14!$E18*output.gap_EU!C18</f>
        <v>-4.3352115651003533</v>
      </c>
      <c r="D48" s="14">
        <f>budgetary.elast_14!$E18*output.gap_EU!D18</f>
        <v>-1.2408937713008119</v>
      </c>
      <c r="E48" s="14">
        <f>budgetary.elast_14!$E18*output.gap_EU!E18</f>
        <v>4.3864839108272706</v>
      </c>
      <c r="F48" s="14">
        <f>budgetary.elast_14!$E18*output.gap_EU!F18</f>
        <v>4.4865894090868741</v>
      </c>
      <c r="G48" s="14">
        <f>budgetary.elast_14!$E18*output.gap_EU!G18</f>
        <v>2.2023527567399177</v>
      </c>
      <c r="H48" s="14">
        <f>budgetary.elast_14!$E18*output.gap_EU!H18</f>
        <v>0.44864517558654726</v>
      </c>
      <c r="I48" s="14">
        <f>budgetary.elast_14!$E18*output.gap_EU!I18</f>
        <v>-0.94826785507400213</v>
      </c>
      <c r="J48" s="14">
        <f>budgetary.elast_14!$E18*output.gap_EU!J18</f>
        <v>-1.3099491412445383</v>
      </c>
      <c r="K48" s="14">
        <f>budgetary.elast_14!$E18*output.gap_EU!K18</f>
        <v>-1.3200035960670373</v>
      </c>
      <c r="L48" s="14">
        <f>budgetary.elast_14!$E18*output.gap_EU!L18</f>
        <v>-1.4922184821239044</v>
      </c>
      <c r="M48" s="14"/>
    </row>
    <row r="49" spans="1:13">
      <c r="A49" s="20" t="s">
        <v>131</v>
      </c>
      <c r="B49" s="13" t="s">
        <v>38</v>
      </c>
      <c r="C49" s="14">
        <f>budgetary.elast_14!$E19*output.gap_EU!C19</f>
        <v>-3.500989369165219</v>
      </c>
      <c r="D49" s="14">
        <f>budgetary.elast_14!$E19*output.gap_EU!D19</f>
        <v>-2.4207469688925478</v>
      </c>
      <c r="E49" s="14">
        <f>budgetary.elast_14!$E19*output.gap_EU!E19</f>
        <v>4.0275245927887182</v>
      </c>
      <c r="F49" s="14">
        <f>budgetary.elast_14!$E19*output.gap_EU!F19</f>
        <v>3.4488024486224238</v>
      </c>
      <c r="G49" s="14">
        <f>budgetary.elast_14!$E19*output.gap_EU!G19</f>
        <v>1.5748206859422762</v>
      </c>
      <c r="H49" s="14">
        <f>budgetary.elast_14!$E19*output.gap_EU!H19</f>
        <v>0.60210263441980827</v>
      </c>
      <c r="I49" s="14">
        <f>budgetary.elast_14!$E19*output.gap_EU!I19</f>
        <v>5.986660373562247E-2</v>
      </c>
      <c r="J49" s="14">
        <f>budgetary.elast_14!$E19*output.gap_EU!J19</f>
        <v>-0.29190901066503194</v>
      </c>
      <c r="K49" s="14">
        <f>budgetary.elast_14!$E19*output.gap_EU!K19</f>
        <v>-0.45297741162194605</v>
      </c>
      <c r="L49" s="14">
        <f>budgetary.elast_14!$E19*output.gap_EU!L19</f>
        <v>-0.71764459514120871</v>
      </c>
      <c r="M49" s="14"/>
    </row>
    <row r="50" spans="1:13">
      <c r="A50" s="20" t="s">
        <v>131</v>
      </c>
      <c r="B50" s="13" t="s">
        <v>39</v>
      </c>
      <c r="C50" s="14">
        <f>budgetary.elast_14!$E20*output.gap_EU!C20</f>
        <v>-1.7053764002705583</v>
      </c>
      <c r="D50" s="14">
        <f>budgetary.elast_14!$E20*output.gap_EU!D20</f>
        <v>-0.52671159470309181</v>
      </c>
      <c r="E50" s="14">
        <f>budgetary.elast_14!$E20*output.gap_EU!E20</f>
        <v>2.6513986787955313</v>
      </c>
      <c r="F50" s="14">
        <f>budgetary.elast_14!$E20*output.gap_EU!F20</f>
        <v>1.1956701365140447</v>
      </c>
      <c r="G50" s="14">
        <f>budgetary.elast_14!$E20*output.gap_EU!G20</f>
        <v>1.0478504255556693</v>
      </c>
      <c r="H50" s="14">
        <f>budgetary.elast_14!$E20*output.gap_EU!H20</f>
        <v>2.1466416419697918</v>
      </c>
      <c r="I50" s="14">
        <f>budgetary.elast_14!$E20*output.gap_EU!I20</f>
        <v>2.1851647518925952</v>
      </c>
      <c r="J50" s="14">
        <f>budgetary.elast_14!$E20*output.gap_EU!J20</f>
        <v>2.1134101780874586</v>
      </c>
      <c r="K50" s="14">
        <f>budgetary.elast_14!$E20*output.gap_EU!K20</f>
        <v>1.758734480886754</v>
      </c>
      <c r="L50" s="14">
        <f>budgetary.elast_14!$E20*output.gap_EU!L20</f>
        <v>1.4605444668214695</v>
      </c>
      <c r="M50" s="14"/>
    </row>
    <row r="51" spans="1:13">
      <c r="A51" s="20" t="s">
        <v>131</v>
      </c>
      <c r="B51" s="13" t="s">
        <v>41</v>
      </c>
      <c r="C51" s="14">
        <f>budgetary.elast_14!$E21*output.gap_EU!C21</f>
        <v>-0.5662250128434887</v>
      </c>
      <c r="D51" s="14">
        <f>budgetary.elast_14!$E21*output.gap_EU!D21</f>
        <v>-1.0188099646458282</v>
      </c>
      <c r="E51" s="14">
        <f>budgetary.elast_14!$E21*output.gap_EU!E21</f>
        <v>0.9122011880615849</v>
      </c>
      <c r="F51" s="14">
        <f>budgetary.elast_14!$E21*output.gap_EU!F21</f>
        <v>0.453035763518152</v>
      </c>
      <c r="G51" s="14">
        <f>budgetary.elast_14!$E21*output.gap_EU!G21</f>
        <v>0.2452785919604572</v>
      </c>
      <c r="H51" s="14">
        <f>budgetary.elast_14!$E21*output.gap_EU!H21</f>
        <v>0.20509301254256207</v>
      </c>
      <c r="I51" s="14">
        <f>budgetary.elast_14!$E21*output.gap_EU!I21</f>
        <v>0.19607683761248773</v>
      </c>
      <c r="J51" s="14">
        <f>budgetary.elast_14!$E21*output.gap_EU!J21</f>
        <v>-3.0862048046262913E-2</v>
      </c>
      <c r="K51" s="14">
        <f>budgetary.elast_14!$E21*output.gap_EU!K21</f>
        <v>-5.7396074289789434E-2</v>
      </c>
      <c r="L51" s="14">
        <f>budgetary.elast_14!$E21*output.gap_EU!L21</f>
        <v>3.1053619376547048E-2</v>
      </c>
      <c r="M51" s="14"/>
    </row>
    <row r="52" spans="1:13">
      <c r="A52" s="20" t="s">
        <v>131</v>
      </c>
      <c r="B52" s="13" t="s">
        <v>42</v>
      </c>
      <c r="C52" s="14">
        <f>budgetary.elast_14!$E22*output.gap_EU!C22</f>
        <v>-0.85432548028829769</v>
      </c>
      <c r="D52" s="14">
        <f>budgetary.elast_14!$E22*output.gap_EU!D22</f>
        <v>-1.067772711296183</v>
      </c>
      <c r="E52" s="14">
        <f>budgetary.elast_14!$E22*output.gap_EU!E22</f>
        <v>1.43723650877314</v>
      </c>
      <c r="F52" s="14">
        <f>budgetary.elast_14!$E22*output.gap_EU!F22</f>
        <v>1.1837087224154972</v>
      </c>
      <c r="G52" s="14">
        <f>budgetary.elast_14!$E22*output.gap_EU!G22</f>
        <v>0.63950689474252664</v>
      </c>
      <c r="H52" s="14">
        <f>budgetary.elast_14!$E22*output.gap_EU!H22</f>
        <v>1.7578069234548224</v>
      </c>
      <c r="I52" s="14">
        <f>budgetary.elast_14!$E22*output.gap_EU!I22</f>
        <v>2.2555990034230589</v>
      </c>
      <c r="J52" s="14">
        <f>budgetary.elast_14!$E22*output.gap_EU!J22</f>
        <v>2.0654248625817533</v>
      </c>
      <c r="K52" s="14">
        <f>budgetary.elast_14!$E22*output.gap_EU!K22</f>
        <v>1.6584640492368445</v>
      </c>
      <c r="L52" s="14">
        <f>budgetary.elast_14!$E22*output.gap_EU!L22</f>
        <v>1.2848824148294178</v>
      </c>
      <c r="M52" s="14"/>
    </row>
    <row r="53" spans="1:13">
      <c r="A53" s="20" t="s">
        <v>131</v>
      </c>
      <c r="B53" s="13" t="s">
        <v>44</v>
      </c>
      <c r="C53" s="14">
        <f>budgetary.elast_14!$E23*output.gap_EU!C23</f>
        <v>-1.2633076591559527</v>
      </c>
      <c r="D53" s="14">
        <f>budgetary.elast_14!$E23*output.gap_EU!D23</f>
        <v>-1.1210605723218716</v>
      </c>
      <c r="E53" s="14">
        <f>budgetary.elast_14!$E23*output.gap_EU!E23</f>
        <v>-0.49827276344730409</v>
      </c>
      <c r="F53" s="14">
        <f>budgetary.elast_14!$E23*output.gap_EU!F23</f>
        <v>-0.42678038325662548</v>
      </c>
      <c r="G53" s="14">
        <f>budgetary.elast_14!$E23*output.gap_EU!G23</f>
        <v>-0.76065209811549983</v>
      </c>
      <c r="H53" s="14">
        <f>budgetary.elast_14!$E23*output.gap_EU!H23</f>
        <v>4.2525320297778446E-2</v>
      </c>
      <c r="I53" s="14">
        <f>budgetary.elast_14!$E23*output.gap_EU!I23</f>
        <v>0.59794418723725362</v>
      </c>
      <c r="J53" s="14">
        <f>budgetary.elast_14!$E23*output.gap_EU!J23</f>
        <v>0.42749931148443721</v>
      </c>
      <c r="K53" s="14">
        <f>budgetary.elast_14!$E23*output.gap_EU!K23</f>
        <v>0.34125253103594166</v>
      </c>
      <c r="L53" s="14">
        <f>budgetary.elast_14!$E23*output.gap_EU!L23</f>
        <v>0.25161836761241263</v>
      </c>
      <c r="M53" s="14"/>
    </row>
    <row r="54" spans="1:13">
      <c r="A54" s="20" t="s">
        <v>131</v>
      </c>
      <c r="B54" s="13" t="s">
        <v>45</v>
      </c>
      <c r="C54" s="14">
        <f>budgetary.elast_14!$E24*output.gap_EU!C24</f>
        <v>-0.50364956607039657</v>
      </c>
      <c r="D54" s="14">
        <f>budgetary.elast_14!$E24*output.gap_EU!D24</f>
        <v>-0.25160306574073843</v>
      </c>
      <c r="E54" s="14">
        <f>budgetary.elast_14!$E24*output.gap_EU!E24</f>
        <v>1.3453873381893753</v>
      </c>
      <c r="F54" s="14">
        <f>budgetary.elast_14!$E24*output.gap_EU!F24</f>
        <v>0.39669595177141659</v>
      </c>
      <c r="G54" s="14">
        <f>budgetary.elast_14!$E24*output.gap_EU!G24</f>
        <v>1.1086373933233444</v>
      </c>
      <c r="H54" s="14">
        <f>budgetary.elast_14!$E24*output.gap_EU!H24</f>
        <v>2.6142883339287031</v>
      </c>
      <c r="I54" s="14">
        <f>budgetary.elast_14!$E24*output.gap_EU!I24</f>
        <v>2.9654496587016226</v>
      </c>
      <c r="J54" s="14">
        <f>budgetary.elast_14!$E24*output.gap_EU!J24</f>
        <v>2.31524366338828</v>
      </c>
      <c r="K54" s="14">
        <f>budgetary.elast_14!$E24*output.gap_EU!K24</f>
        <v>1.5301994411968092</v>
      </c>
      <c r="L54" s="14">
        <f>budgetary.elast_14!$E24*output.gap_EU!L24</f>
        <v>0.84577206879100564</v>
      </c>
      <c r="M54" s="14"/>
    </row>
    <row r="55" spans="1:13">
      <c r="A55" s="20" t="s">
        <v>131</v>
      </c>
      <c r="B55" s="13" t="s">
        <v>46</v>
      </c>
      <c r="C55" s="14">
        <f>budgetary.elast_14!$E25*output.gap_EU!C25</f>
        <v>-2.1617396137587397</v>
      </c>
      <c r="D55" s="14">
        <f>budgetary.elast_14!$E25*output.gap_EU!D25</f>
        <v>-2.7980089968898008</v>
      </c>
      <c r="E55" s="14">
        <f>budgetary.elast_14!$E25*output.gap_EU!E25</f>
        <v>0.75478933483110255</v>
      </c>
      <c r="F55" s="14">
        <f>budgetary.elast_14!$E25*output.gap_EU!F25</f>
        <v>1.4829892226347194</v>
      </c>
      <c r="G55" s="14">
        <f>budgetary.elast_14!$E25*output.gap_EU!G25</f>
        <v>1.4589910813794038</v>
      </c>
      <c r="H55" s="14">
        <f>budgetary.elast_14!$E25*output.gap_EU!H25</f>
        <v>1.8701427915533313</v>
      </c>
      <c r="I55" s="14">
        <f>budgetary.elast_14!$E25*output.gap_EU!I25</f>
        <v>1.2860308559068654</v>
      </c>
      <c r="J55" s="14">
        <f>budgetary.elast_14!$E25*output.gap_EU!J25</f>
        <v>0.92683961371464729</v>
      </c>
      <c r="K55" s="14">
        <f>budgetary.elast_14!$E25*output.gap_EU!K25</f>
        <v>0.80023756691063208</v>
      </c>
      <c r="L55" s="14">
        <f>budgetary.elast_14!$E25*output.gap_EU!L25</f>
        <v>0.62977132710976447</v>
      </c>
      <c r="M55" s="14"/>
    </row>
    <row r="56" spans="1:13">
      <c r="A56" s="20" t="s">
        <v>131</v>
      </c>
      <c r="B56" s="13" t="s">
        <v>48</v>
      </c>
      <c r="C56" s="14">
        <f>budgetary.elast_14!$E26*output.gap_EU!C26</f>
        <v>-2.7914524803945273</v>
      </c>
      <c r="D56" s="14">
        <f>budgetary.elast_14!$E26*output.gap_EU!D26</f>
        <v>-2.7925171815127925</v>
      </c>
      <c r="E56" s="14">
        <f>budgetary.elast_14!$E26*output.gap_EU!E26</f>
        <v>0.8240013468248053</v>
      </c>
      <c r="F56" s="14">
        <f>budgetary.elast_14!$E26*output.gap_EU!F26</f>
        <v>0.26218302551170414</v>
      </c>
      <c r="G56" s="14">
        <f>budgetary.elast_14!$E26*output.gap_EU!G26</f>
        <v>0.52506531002728174</v>
      </c>
      <c r="H56" s="14">
        <f>budgetary.elast_14!$E26*output.gap_EU!H26</f>
        <v>0.85746455964881285</v>
      </c>
      <c r="I56" s="14">
        <f>budgetary.elast_14!$E26*output.gap_EU!I26</f>
        <v>1.0977542244430039</v>
      </c>
      <c r="J56" s="14">
        <f>budgetary.elast_14!$E26*output.gap_EU!J26</f>
        <v>0.94057166099084544</v>
      </c>
      <c r="K56" s="14">
        <f>budgetary.elast_14!$E26*output.gap_EU!K26</f>
        <v>0.68997520539091806</v>
      </c>
      <c r="L56" s="14">
        <f>budgetary.elast_14!$E26*output.gap_EU!L26</f>
        <v>0.33796051430795337</v>
      </c>
      <c r="M56" s="14"/>
    </row>
    <row r="57" spans="1:13">
      <c r="A57" s="20" t="s">
        <v>131</v>
      </c>
      <c r="B57" s="13" t="s">
        <v>47</v>
      </c>
      <c r="C57" s="14">
        <f>budgetary.elast_14!$E27*output.gap_EU!C27</f>
        <v>-3.265280409008934</v>
      </c>
      <c r="D57" s="14">
        <f>budgetary.elast_14!$E27*output.gap_EU!D27</f>
        <v>-3.1677397079097318</v>
      </c>
      <c r="E57" s="14">
        <f>budgetary.elast_14!$E27*output.gap_EU!E27</f>
        <v>1.4830830397066315</v>
      </c>
      <c r="F57" s="14">
        <f>budgetary.elast_14!$E27*output.gap_EU!F27</f>
        <v>1.1337939779770441</v>
      </c>
      <c r="G57" s="14">
        <f>budgetary.elast_14!$E27*output.gap_EU!G27</f>
        <v>0.87293865595302833</v>
      </c>
      <c r="H57" s="14">
        <f>budgetary.elast_14!$E27*output.gap_EU!H27</f>
        <v>2.010504797370837</v>
      </c>
      <c r="I57" s="14">
        <f>budgetary.elast_14!$E27*output.gap_EU!I27</f>
        <v>2.3261185278253382</v>
      </c>
      <c r="J57" s="14">
        <f>budgetary.elast_14!$E27*output.gap_EU!J27</f>
        <v>1.3491173264118359</v>
      </c>
      <c r="K57" s="14">
        <f>budgetary.elast_14!$E27*output.gap_EU!K27</f>
        <v>0.57862124936842108</v>
      </c>
      <c r="L57" s="14">
        <f>budgetary.elast_14!$E27*output.gap_EU!L27</f>
        <v>-4.3688206139638197E-2</v>
      </c>
      <c r="M57" s="14"/>
    </row>
    <row r="58" spans="1:13">
      <c r="A58" s="20" t="s">
        <v>131</v>
      </c>
      <c r="B58" s="13" t="s">
        <v>32</v>
      </c>
      <c r="C58" s="14">
        <f>budgetary.elast_14!$E28*output.gap_EU!C28</f>
        <v>-1.8697968558566869</v>
      </c>
      <c r="D58" s="14">
        <f>budgetary.elast_14!$E28*output.gap_EU!D28</f>
        <v>-0.80518780662905964</v>
      </c>
      <c r="E58" s="14">
        <f>budgetary.elast_14!$E28*output.gap_EU!E28</f>
        <v>2.0095062219698345</v>
      </c>
      <c r="F58" s="14">
        <f>budgetary.elast_14!$E28*output.gap_EU!F28</f>
        <v>2.60816700367688</v>
      </c>
      <c r="G58" s="14">
        <f>budgetary.elast_14!$E28*output.gap_EU!G28</f>
        <v>3.1760439891772636</v>
      </c>
      <c r="H58" s="14">
        <f>budgetary.elast_14!$E28*output.gap_EU!H28</f>
        <v>4.0681697525748879</v>
      </c>
      <c r="I58" s="14">
        <f>budgetary.elast_14!$E28*output.gap_EU!I28</f>
        <v>4.3236623711409257</v>
      </c>
      <c r="J58" s="14">
        <f>budgetary.elast_14!$E28*output.gap_EU!J28</f>
        <v>3.3285776672605989</v>
      </c>
      <c r="K58" s="14">
        <f>budgetary.elast_14!$E28*output.gap_EU!K28</f>
        <v>1.7130954826429035</v>
      </c>
      <c r="L58" s="14">
        <f>budgetary.elast_14!$E28*output.gap_EU!L28</f>
        <v>0.45309900853882423</v>
      </c>
      <c r="M58" s="14"/>
    </row>
    <row r="59" spans="1:13">
      <c r="A59" s="20" t="s">
        <v>131</v>
      </c>
      <c r="B59" s="13" t="s">
        <v>50</v>
      </c>
      <c r="C59" s="14">
        <f>budgetary.elast_14!$E29*output.gap_EU!C29</f>
        <v>-2.0401904043216592</v>
      </c>
      <c r="D59" s="14">
        <f>budgetary.elast_14!$E29*output.gap_EU!D29</f>
        <v>-0.50888355998757007</v>
      </c>
      <c r="E59" s="14">
        <f>budgetary.elast_14!$E29*output.gap_EU!E29</f>
        <v>3.3667860940751173</v>
      </c>
      <c r="F59" s="14">
        <f>budgetary.elast_14!$E29*output.gap_EU!F29</f>
        <v>0.82395168868482327</v>
      </c>
      <c r="G59" s="14">
        <f>budgetary.elast_14!$E29*output.gap_EU!G29</f>
        <v>9.4835122207828637E-2</v>
      </c>
      <c r="H59" s="14">
        <f>budgetary.elast_14!$E29*output.gap_EU!H29</f>
        <v>1.0670375006577864</v>
      </c>
      <c r="I59" s="14">
        <f>budgetary.elast_14!$E29*output.gap_EU!I29</f>
        <v>1.1977835154840206</v>
      </c>
      <c r="J59" s="14">
        <f>budgetary.elast_14!$E29*output.gap_EU!J29</f>
        <v>1.0145682369539277</v>
      </c>
      <c r="K59" s="14">
        <f>budgetary.elast_14!$E29*output.gap_EU!K29</f>
        <v>0.78021451218173188</v>
      </c>
      <c r="L59" s="14">
        <f>budgetary.elast_14!$E29*output.gap_EU!L29</f>
        <v>0.67470851710942115</v>
      </c>
      <c r="M59" s="14"/>
    </row>
    <row r="60" spans="1:13">
      <c r="A60" s="20" t="s">
        <v>131</v>
      </c>
      <c r="B60" s="13" t="s">
        <v>51</v>
      </c>
      <c r="C60" s="14">
        <f>budgetary.elast_14!$E30*output.gap_EU!C30</f>
        <v>-0.9759481413431017</v>
      </c>
      <c r="D60" s="14">
        <f>budgetary.elast_14!$E30*output.gap_EU!D30</f>
        <v>-0.11661045827404926</v>
      </c>
      <c r="E60" s="14">
        <f>budgetary.elast_14!$E30*output.gap_EU!E30</f>
        <v>2.2713882959191967</v>
      </c>
      <c r="F60" s="14">
        <f>budgetary.elast_14!$E30*output.gap_EU!F30</f>
        <v>1.8422815626462394</v>
      </c>
      <c r="G60" s="14">
        <f>budgetary.elast_14!$E30*output.gap_EU!G30</f>
        <v>1.5550797640833929</v>
      </c>
      <c r="H60" s="14">
        <f>budgetary.elast_14!$E30*output.gap_EU!H30</f>
        <v>1.7016546799988865</v>
      </c>
      <c r="I60" s="14">
        <f>budgetary.elast_14!$E30*output.gap_EU!I30</f>
        <v>1.4455571998744288</v>
      </c>
      <c r="J60" s="14">
        <f>budgetary.elast_14!$E30*output.gap_EU!J30</f>
        <v>0.92879344547294007</v>
      </c>
      <c r="K60" s="14">
        <f>budgetary.elast_14!$E30*output.gap_EU!K30</f>
        <v>0.51470662262346889</v>
      </c>
      <c r="L60" s="14">
        <f>budgetary.elast_14!$E30*output.gap_EU!L30</f>
        <v>0.29926689137994511</v>
      </c>
      <c r="M60" s="14"/>
    </row>
    <row r="61" spans="1:13">
      <c r="A61" s="4" t="s">
        <v>68</v>
      </c>
      <c r="B61" s="4" t="s">
        <v>58</v>
      </c>
      <c r="C61" s="4">
        <v>2007</v>
      </c>
      <c r="D61" s="4">
        <f>C61+1</f>
        <v>2008</v>
      </c>
      <c r="E61" s="4">
        <f t="shared" ref="E61" si="10">D61+1</f>
        <v>2009</v>
      </c>
      <c r="F61" s="4">
        <f t="shared" ref="F61" si="11">E61+1</f>
        <v>2010</v>
      </c>
      <c r="G61" s="4">
        <f t="shared" ref="G61" si="12">F61+1</f>
        <v>2011</v>
      </c>
      <c r="H61" s="4">
        <f t="shared" ref="H61" si="13">G61+1</f>
        <v>2012</v>
      </c>
      <c r="I61" s="4">
        <f t="shared" ref="I61" si="14">H61+1</f>
        <v>2013</v>
      </c>
      <c r="J61" s="4">
        <f t="shared" ref="J61" si="15">I61+1</f>
        <v>2014</v>
      </c>
      <c r="K61" s="4">
        <f t="shared" ref="K61" si="16">J61+1</f>
        <v>2015</v>
      </c>
      <c r="L61" s="4">
        <f t="shared" ref="L61" si="17">K61+1</f>
        <v>2016</v>
      </c>
    </row>
    <row r="62" spans="1:13">
      <c r="A62" s="20" t="s">
        <v>129</v>
      </c>
      <c r="B62" s="13" t="s">
        <v>43</v>
      </c>
      <c r="C62" s="14" t="e">
        <f>budgetary.elast_14!#REF!*output.gap_EU!C2</f>
        <v>#REF!</v>
      </c>
      <c r="D62" s="14" t="e">
        <f>budgetary.elast_14!#REF!*output.gap_EU!D2</f>
        <v>#REF!</v>
      </c>
      <c r="E62" s="14" t="e">
        <f>budgetary.elast_14!#REF!*output.gap_EU!E2</f>
        <v>#REF!</v>
      </c>
      <c r="F62" s="14" t="e">
        <f>budgetary.elast_14!#REF!*output.gap_EU!F2</f>
        <v>#REF!</v>
      </c>
      <c r="G62" s="14" t="e">
        <f>budgetary.elast_14!#REF!*output.gap_EU!G2</f>
        <v>#REF!</v>
      </c>
      <c r="H62" s="14" t="e">
        <f>budgetary.elast_14!#REF!*output.gap_EU!H2</f>
        <v>#REF!</v>
      </c>
      <c r="I62" s="14" t="e">
        <f>budgetary.elast_14!#REF!*output.gap_EU!I2</f>
        <v>#REF!</v>
      </c>
      <c r="J62" s="14" t="e">
        <f>budgetary.elast_14!#REF!*output.gap_EU!J2</f>
        <v>#REF!</v>
      </c>
      <c r="K62" s="14" t="e">
        <f>budgetary.elast_14!#REF!*output.gap_EU!K2</f>
        <v>#REF!</v>
      </c>
      <c r="L62" s="14" t="e">
        <f>budgetary.elast_14!#REF!*output.gap_EU!L2</f>
        <v>#REF!</v>
      </c>
      <c r="M62" t="s">
        <v>100</v>
      </c>
    </row>
    <row r="63" spans="1:13">
      <c r="A63" s="20" t="s">
        <v>129</v>
      </c>
      <c r="B63" s="13" t="s">
        <v>24</v>
      </c>
      <c r="C63" s="14" t="e">
        <f>budgetary.elast_14!#REF!*output.gap_EU!C3</f>
        <v>#REF!</v>
      </c>
      <c r="D63" s="14" t="e">
        <f>budgetary.elast_14!#REF!*output.gap_EU!D3</f>
        <v>#REF!</v>
      </c>
      <c r="E63" s="14" t="e">
        <f>budgetary.elast_14!#REF!*output.gap_EU!E3</f>
        <v>#REF!</v>
      </c>
      <c r="F63" s="14" t="e">
        <f>budgetary.elast_14!#REF!*output.gap_EU!F3</f>
        <v>#REF!</v>
      </c>
      <c r="G63" s="14" t="e">
        <f>budgetary.elast_14!#REF!*output.gap_EU!G3</f>
        <v>#REF!</v>
      </c>
      <c r="H63" s="14" t="e">
        <f>budgetary.elast_14!#REF!*output.gap_EU!H3</f>
        <v>#REF!</v>
      </c>
      <c r="I63" s="14" t="e">
        <f>budgetary.elast_14!#REF!*output.gap_EU!I3</f>
        <v>#REF!</v>
      </c>
      <c r="J63" s="14" t="e">
        <f>budgetary.elast_14!#REF!*output.gap_EU!J3</f>
        <v>#REF!</v>
      </c>
      <c r="K63" s="14" t="e">
        <f>budgetary.elast_14!#REF!*output.gap_EU!K3</f>
        <v>#REF!</v>
      </c>
      <c r="L63" s="14" t="e">
        <f>budgetary.elast_14!#REF!*output.gap_EU!L3</f>
        <v>#REF!</v>
      </c>
      <c r="M63" s="14"/>
    </row>
    <row r="64" spans="1:13">
      <c r="A64" s="20" t="s">
        <v>129</v>
      </c>
      <c r="B64" s="13" t="s">
        <v>25</v>
      </c>
      <c r="C64" s="14" t="e">
        <f>budgetary.elast_14!#REF!*output.gap_EU!C4</f>
        <v>#REF!</v>
      </c>
      <c r="D64" s="14" t="e">
        <f>budgetary.elast_14!#REF!*output.gap_EU!D4</f>
        <v>#REF!</v>
      </c>
      <c r="E64" s="14" t="e">
        <f>budgetary.elast_14!#REF!*output.gap_EU!E4</f>
        <v>#REF!</v>
      </c>
      <c r="F64" s="14" t="e">
        <f>budgetary.elast_14!#REF!*output.gap_EU!F4</f>
        <v>#REF!</v>
      </c>
      <c r="G64" s="14" t="e">
        <f>budgetary.elast_14!#REF!*output.gap_EU!G4</f>
        <v>#REF!</v>
      </c>
      <c r="H64" s="14" t="e">
        <f>budgetary.elast_14!#REF!*output.gap_EU!H4</f>
        <v>#REF!</v>
      </c>
      <c r="I64" s="14" t="e">
        <f>budgetary.elast_14!#REF!*output.gap_EU!I4</f>
        <v>#REF!</v>
      </c>
      <c r="J64" s="14" t="e">
        <f>budgetary.elast_14!#REF!*output.gap_EU!J4</f>
        <v>#REF!</v>
      </c>
      <c r="K64" s="14" t="e">
        <f>budgetary.elast_14!#REF!*output.gap_EU!K4</f>
        <v>#REF!</v>
      </c>
      <c r="L64" s="14" t="e">
        <f>budgetary.elast_14!#REF!*output.gap_EU!L4</f>
        <v>#REF!</v>
      </c>
      <c r="M64" s="14"/>
    </row>
    <row r="65" spans="1:13">
      <c r="A65" s="20" t="s">
        <v>129</v>
      </c>
      <c r="B65" s="13" t="s">
        <v>34</v>
      </c>
      <c r="C65" s="14" t="e">
        <f>budgetary.elast_14!#REF!*output.gap_EU!C5</f>
        <v>#REF!</v>
      </c>
      <c r="D65" s="14" t="e">
        <f>budgetary.elast_14!#REF!*output.gap_EU!D5</f>
        <v>#REF!</v>
      </c>
      <c r="E65" s="14" t="e">
        <f>budgetary.elast_14!#REF!*output.gap_EU!E5</f>
        <v>#REF!</v>
      </c>
      <c r="F65" s="14" t="e">
        <f>budgetary.elast_14!#REF!*output.gap_EU!F5</f>
        <v>#REF!</v>
      </c>
      <c r="G65" s="14" t="e">
        <f>budgetary.elast_14!#REF!*output.gap_EU!G5</f>
        <v>#REF!</v>
      </c>
      <c r="H65" s="14" t="e">
        <f>budgetary.elast_14!#REF!*output.gap_EU!H5</f>
        <v>#REF!</v>
      </c>
      <c r="I65" s="14" t="e">
        <f>budgetary.elast_14!#REF!*output.gap_EU!I5</f>
        <v>#REF!</v>
      </c>
      <c r="J65" s="14" t="e">
        <f>budgetary.elast_14!#REF!*output.gap_EU!J5</f>
        <v>#REF!</v>
      </c>
      <c r="K65" s="14" t="e">
        <f>budgetary.elast_14!#REF!*output.gap_EU!K5</f>
        <v>#REF!</v>
      </c>
      <c r="L65" s="14" t="e">
        <f>budgetary.elast_14!#REF!*output.gap_EU!L5</f>
        <v>#REF!</v>
      </c>
      <c r="M65" s="14"/>
    </row>
    <row r="66" spans="1:13">
      <c r="A66" s="20" t="s">
        <v>129</v>
      </c>
      <c r="B66" s="13" t="s">
        <v>36</v>
      </c>
      <c r="C66" s="14" t="e">
        <f>budgetary.elast_14!#REF!*output.gap_EU!C6</f>
        <v>#REF!</v>
      </c>
      <c r="D66" s="14" t="e">
        <f>budgetary.elast_14!#REF!*output.gap_EU!D6</f>
        <v>#REF!</v>
      </c>
      <c r="E66" s="14" t="e">
        <f>budgetary.elast_14!#REF!*output.gap_EU!E6</f>
        <v>#REF!</v>
      </c>
      <c r="F66" s="14" t="e">
        <f>budgetary.elast_14!#REF!*output.gap_EU!F6</f>
        <v>#REF!</v>
      </c>
      <c r="G66" s="14" t="e">
        <f>budgetary.elast_14!#REF!*output.gap_EU!G6</f>
        <v>#REF!</v>
      </c>
      <c r="H66" s="14" t="e">
        <f>budgetary.elast_14!#REF!*output.gap_EU!H6</f>
        <v>#REF!</v>
      </c>
      <c r="I66" s="14" t="e">
        <f>budgetary.elast_14!#REF!*output.gap_EU!I6</f>
        <v>#REF!</v>
      </c>
      <c r="J66" s="14" t="e">
        <f>budgetary.elast_14!#REF!*output.gap_EU!J6</f>
        <v>#REF!</v>
      </c>
      <c r="K66" s="14" t="e">
        <f>budgetary.elast_14!#REF!*output.gap_EU!K6</f>
        <v>#REF!</v>
      </c>
      <c r="L66" s="14" t="e">
        <f>budgetary.elast_14!#REF!*output.gap_EU!L6</f>
        <v>#REF!</v>
      </c>
      <c r="M66" s="14"/>
    </row>
    <row r="67" spans="1:13">
      <c r="A67" s="20" t="s">
        <v>129</v>
      </c>
      <c r="B67" s="13" t="s">
        <v>26</v>
      </c>
      <c r="C67" s="14" t="e">
        <f>budgetary.elast_14!#REF!*output.gap_EU!C7</f>
        <v>#REF!</v>
      </c>
      <c r="D67" s="14" t="e">
        <f>budgetary.elast_14!#REF!*output.gap_EU!D7</f>
        <v>#REF!</v>
      </c>
      <c r="E67" s="14" t="e">
        <f>budgetary.elast_14!#REF!*output.gap_EU!E7</f>
        <v>#REF!</v>
      </c>
      <c r="F67" s="14" t="e">
        <f>budgetary.elast_14!#REF!*output.gap_EU!F7</f>
        <v>#REF!</v>
      </c>
      <c r="G67" s="14" t="e">
        <f>budgetary.elast_14!#REF!*output.gap_EU!G7</f>
        <v>#REF!</v>
      </c>
      <c r="H67" s="14" t="e">
        <f>budgetary.elast_14!#REF!*output.gap_EU!H7</f>
        <v>#REF!</v>
      </c>
      <c r="I67" s="14" t="e">
        <f>budgetary.elast_14!#REF!*output.gap_EU!I7</f>
        <v>#REF!</v>
      </c>
      <c r="J67" s="14" t="e">
        <f>budgetary.elast_14!#REF!*output.gap_EU!J7</f>
        <v>#REF!</v>
      </c>
      <c r="K67" s="14" t="e">
        <f>budgetary.elast_14!#REF!*output.gap_EU!K7</f>
        <v>#REF!</v>
      </c>
      <c r="L67" s="14" t="e">
        <f>budgetary.elast_14!#REF!*output.gap_EU!L7</f>
        <v>#REF!</v>
      </c>
      <c r="M67" s="14"/>
    </row>
    <row r="68" spans="1:13">
      <c r="A68" s="20" t="s">
        <v>129</v>
      </c>
      <c r="B68" s="13" t="s">
        <v>27</v>
      </c>
      <c r="C68" s="14" t="e">
        <f>budgetary.elast_14!#REF!*output.gap_EU!C8</f>
        <v>#REF!</v>
      </c>
      <c r="D68" s="14" t="e">
        <f>budgetary.elast_14!#REF!*output.gap_EU!D8</f>
        <v>#REF!</v>
      </c>
      <c r="E68" s="14" t="e">
        <f>budgetary.elast_14!#REF!*output.gap_EU!E8</f>
        <v>#REF!</v>
      </c>
      <c r="F68" s="14" t="e">
        <f>budgetary.elast_14!#REF!*output.gap_EU!F8</f>
        <v>#REF!</v>
      </c>
      <c r="G68" s="14" t="e">
        <f>budgetary.elast_14!#REF!*output.gap_EU!G8</f>
        <v>#REF!</v>
      </c>
      <c r="H68" s="14" t="e">
        <f>budgetary.elast_14!#REF!*output.gap_EU!H8</f>
        <v>#REF!</v>
      </c>
      <c r="I68" s="14" t="e">
        <f>budgetary.elast_14!#REF!*output.gap_EU!I8</f>
        <v>#REF!</v>
      </c>
      <c r="J68" s="14" t="e">
        <f>budgetary.elast_14!#REF!*output.gap_EU!J8</f>
        <v>#REF!</v>
      </c>
      <c r="K68" s="14" t="e">
        <f>budgetary.elast_14!#REF!*output.gap_EU!K8</f>
        <v>#REF!</v>
      </c>
      <c r="L68" s="14" t="e">
        <f>budgetary.elast_14!#REF!*output.gap_EU!L8</f>
        <v>#REF!</v>
      </c>
      <c r="M68" s="14"/>
    </row>
    <row r="69" spans="1:13">
      <c r="A69" s="20" t="s">
        <v>129</v>
      </c>
      <c r="B69" s="13" t="s">
        <v>29</v>
      </c>
      <c r="C69" s="14" t="e">
        <f>budgetary.elast_14!#REF!*output.gap_EU!C9</f>
        <v>#REF!</v>
      </c>
      <c r="D69" s="14" t="e">
        <f>budgetary.elast_14!#REF!*output.gap_EU!D9</f>
        <v>#REF!</v>
      </c>
      <c r="E69" s="14" t="e">
        <f>budgetary.elast_14!#REF!*output.gap_EU!E9</f>
        <v>#REF!</v>
      </c>
      <c r="F69" s="14" t="e">
        <f>budgetary.elast_14!#REF!*output.gap_EU!F9</f>
        <v>#REF!</v>
      </c>
      <c r="G69" s="14" t="e">
        <f>budgetary.elast_14!#REF!*output.gap_EU!G9</f>
        <v>#REF!</v>
      </c>
      <c r="H69" s="14" t="e">
        <f>budgetary.elast_14!#REF!*output.gap_EU!H9</f>
        <v>#REF!</v>
      </c>
      <c r="I69" s="14" t="e">
        <f>budgetary.elast_14!#REF!*output.gap_EU!I9</f>
        <v>#REF!</v>
      </c>
      <c r="J69" s="14" t="e">
        <f>budgetary.elast_14!#REF!*output.gap_EU!J9</f>
        <v>#REF!</v>
      </c>
      <c r="K69" s="14" t="e">
        <f>budgetary.elast_14!#REF!*output.gap_EU!K9</f>
        <v>#REF!</v>
      </c>
      <c r="L69" s="14" t="e">
        <f>budgetary.elast_14!#REF!*output.gap_EU!L9</f>
        <v>#REF!</v>
      </c>
      <c r="M69" s="14"/>
    </row>
    <row r="70" spans="1:13">
      <c r="A70" s="20" t="s">
        <v>129</v>
      </c>
      <c r="B70" s="13" t="s">
        <v>23</v>
      </c>
      <c r="C70" s="14" t="e">
        <f>budgetary.elast_14!#REF!*output.gap_EU!C10</f>
        <v>#REF!</v>
      </c>
      <c r="D70" s="14" t="e">
        <f>budgetary.elast_14!#REF!*output.gap_EU!D10</f>
        <v>#REF!</v>
      </c>
      <c r="E70" s="14" t="e">
        <f>budgetary.elast_14!#REF!*output.gap_EU!E10</f>
        <v>#REF!</v>
      </c>
      <c r="F70" s="14" t="e">
        <f>budgetary.elast_14!#REF!*output.gap_EU!F10</f>
        <v>#REF!</v>
      </c>
      <c r="G70" s="14" t="e">
        <f>budgetary.elast_14!#REF!*output.gap_EU!G10</f>
        <v>#REF!</v>
      </c>
      <c r="H70" s="14" t="e">
        <f>budgetary.elast_14!#REF!*output.gap_EU!H10</f>
        <v>#REF!</v>
      </c>
      <c r="I70" s="14" t="e">
        <f>budgetary.elast_14!#REF!*output.gap_EU!I10</f>
        <v>#REF!</v>
      </c>
      <c r="J70" s="14" t="e">
        <f>budgetary.elast_14!#REF!*output.gap_EU!J10</f>
        <v>#REF!</v>
      </c>
      <c r="K70" s="14" t="e">
        <f>budgetary.elast_14!#REF!*output.gap_EU!K10</f>
        <v>#REF!</v>
      </c>
      <c r="L70" s="14" t="e">
        <f>budgetary.elast_14!#REF!*output.gap_EU!L10</f>
        <v>#REF!</v>
      </c>
      <c r="M70" s="14"/>
    </row>
    <row r="71" spans="1:13">
      <c r="A71" s="20" t="s">
        <v>129</v>
      </c>
      <c r="B71" s="13" t="s">
        <v>49</v>
      </c>
      <c r="C71" s="14" t="e">
        <f>budgetary.elast_14!#REF!*output.gap_EU!C11</f>
        <v>#REF!</v>
      </c>
      <c r="D71" s="14" t="e">
        <f>budgetary.elast_14!#REF!*output.gap_EU!D11</f>
        <v>#REF!</v>
      </c>
      <c r="E71" s="14" t="e">
        <f>budgetary.elast_14!#REF!*output.gap_EU!E11</f>
        <v>#REF!</v>
      </c>
      <c r="F71" s="14" t="e">
        <f>budgetary.elast_14!#REF!*output.gap_EU!F11</f>
        <v>#REF!</v>
      </c>
      <c r="G71" s="14" t="e">
        <f>budgetary.elast_14!#REF!*output.gap_EU!G11</f>
        <v>#REF!</v>
      </c>
      <c r="H71" s="14" t="e">
        <f>budgetary.elast_14!#REF!*output.gap_EU!H11</f>
        <v>#REF!</v>
      </c>
      <c r="I71" s="14" t="e">
        <f>budgetary.elast_14!#REF!*output.gap_EU!I11</f>
        <v>#REF!</v>
      </c>
      <c r="J71" s="14" t="e">
        <f>budgetary.elast_14!#REF!*output.gap_EU!J11</f>
        <v>#REF!</v>
      </c>
      <c r="K71" s="14" t="e">
        <f>budgetary.elast_14!#REF!*output.gap_EU!K11</f>
        <v>#REF!</v>
      </c>
      <c r="L71" s="14" t="e">
        <f>budgetary.elast_14!#REF!*output.gap_EU!L11</f>
        <v>#REF!</v>
      </c>
      <c r="M71" s="14"/>
    </row>
    <row r="72" spans="1:13">
      <c r="A72" s="20" t="s">
        <v>129</v>
      </c>
      <c r="B72" s="13" t="s">
        <v>33</v>
      </c>
      <c r="C72" s="14" t="e">
        <f>budgetary.elast_14!#REF!*output.gap_EU!C12</f>
        <v>#REF!</v>
      </c>
      <c r="D72" s="14" t="e">
        <f>budgetary.elast_14!#REF!*output.gap_EU!D12</f>
        <v>#REF!</v>
      </c>
      <c r="E72" s="14" t="e">
        <f>budgetary.elast_14!#REF!*output.gap_EU!E12</f>
        <v>#REF!</v>
      </c>
      <c r="F72" s="14" t="e">
        <f>budgetary.elast_14!#REF!*output.gap_EU!F12</f>
        <v>#REF!</v>
      </c>
      <c r="G72" s="14" t="e">
        <f>budgetary.elast_14!#REF!*output.gap_EU!G12</f>
        <v>#REF!</v>
      </c>
      <c r="H72" s="14" t="e">
        <f>budgetary.elast_14!#REF!*output.gap_EU!H12</f>
        <v>#REF!</v>
      </c>
      <c r="I72" s="14" t="e">
        <f>budgetary.elast_14!#REF!*output.gap_EU!I12</f>
        <v>#REF!</v>
      </c>
      <c r="J72" s="14" t="e">
        <f>budgetary.elast_14!#REF!*output.gap_EU!J12</f>
        <v>#REF!</v>
      </c>
      <c r="K72" s="14" t="e">
        <f>budgetary.elast_14!#REF!*output.gap_EU!K12</f>
        <v>#REF!</v>
      </c>
      <c r="L72" s="14" t="e">
        <f>budgetary.elast_14!#REF!*output.gap_EU!L12</f>
        <v>#REF!</v>
      </c>
      <c r="M72" s="14"/>
    </row>
    <row r="73" spans="1:13">
      <c r="A73" s="20" t="s">
        <v>129</v>
      </c>
      <c r="B73" s="13" t="s">
        <v>28</v>
      </c>
      <c r="C73" s="14" t="e">
        <f>budgetary.elast_14!#REF!*output.gap_EU!C13</f>
        <v>#REF!</v>
      </c>
      <c r="D73" s="14" t="e">
        <f>budgetary.elast_14!#REF!*output.gap_EU!D13</f>
        <v>#REF!</v>
      </c>
      <c r="E73" s="14" t="e">
        <f>budgetary.elast_14!#REF!*output.gap_EU!E13</f>
        <v>#REF!</v>
      </c>
      <c r="F73" s="14" t="e">
        <f>budgetary.elast_14!#REF!*output.gap_EU!F13</f>
        <v>#REF!</v>
      </c>
      <c r="G73" s="14" t="e">
        <f>budgetary.elast_14!#REF!*output.gap_EU!G13</f>
        <v>#REF!</v>
      </c>
      <c r="H73" s="14" t="e">
        <f>budgetary.elast_14!#REF!*output.gap_EU!H13</f>
        <v>#REF!</v>
      </c>
      <c r="I73" s="14" t="e">
        <f>budgetary.elast_14!#REF!*output.gap_EU!I13</f>
        <v>#REF!</v>
      </c>
      <c r="J73" s="14" t="e">
        <f>budgetary.elast_14!#REF!*output.gap_EU!J13</f>
        <v>#REF!</v>
      </c>
      <c r="K73" s="14" t="e">
        <f>budgetary.elast_14!#REF!*output.gap_EU!K13</f>
        <v>#REF!</v>
      </c>
      <c r="L73" s="14" t="e">
        <f>budgetary.elast_14!#REF!*output.gap_EU!L13</f>
        <v>#REF!</v>
      </c>
      <c r="M73" s="14"/>
    </row>
    <row r="74" spans="1:13">
      <c r="A74" s="20" t="s">
        <v>129</v>
      </c>
      <c r="B74" s="13" t="s">
        <v>31</v>
      </c>
      <c r="C74" s="14" t="e">
        <f>budgetary.elast_14!#REF!*output.gap_EU!C14</f>
        <v>#REF!</v>
      </c>
      <c r="D74" s="14" t="e">
        <f>budgetary.elast_14!#REF!*output.gap_EU!D14</f>
        <v>#REF!</v>
      </c>
      <c r="E74" s="14" t="e">
        <f>budgetary.elast_14!#REF!*output.gap_EU!E14</f>
        <v>#REF!</v>
      </c>
      <c r="F74" s="14" t="e">
        <f>budgetary.elast_14!#REF!*output.gap_EU!F14</f>
        <v>#REF!</v>
      </c>
      <c r="G74" s="14" t="e">
        <f>budgetary.elast_14!#REF!*output.gap_EU!G14</f>
        <v>#REF!</v>
      </c>
      <c r="H74" s="14" t="e">
        <f>budgetary.elast_14!#REF!*output.gap_EU!H14</f>
        <v>#REF!</v>
      </c>
      <c r="I74" s="14" t="e">
        <f>budgetary.elast_14!#REF!*output.gap_EU!I14</f>
        <v>#REF!</v>
      </c>
      <c r="J74" s="14" t="e">
        <f>budgetary.elast_14!#REF!*output.gap_EU!J14</f>
        <v>#REF!</v>
      </c>
      <c r="K74" s="14" t="e">
        <f>budgetary.elast_14!#REF!*output.gap_EU!K14</f>
        <v>#REF!</v>
      </c>
      <c r="L74" s="14" t="e">
        <f>budgetary.elast_14!#REF!*output.gap_EU!L14</f>
        <v>#REF!</v>
      </c>
      <c r="M74" s="14"/>
    </row>
    <row r="75" spans="1:13">
      <c r="A75" s="20" t="s">
        <v>129</v>
      </c>
      <c r="B75" s="13" t="s">
        <v>40</v>
      </c>
      <c r="C75" s="14" t="e">
        <f>budgetary.elast_14!#REF!*output.gap_EU!C15</f>
        <v>#REF!</v>
      </c>
      <c r="D75" s="14" t="e">
        <f>budgetary.elast_14!#REF!*output.gap_EU!D15</f>
        <v>#REF!</v>
      </c>
      <c r="E75" s="14" t="e">
        <f>budgetary.elast_14!#REF!*output.gap_EU!E15</f>
        <v>#REF!</v>
      </c>
      <c r="F75" s="14" t="e">
        <f>budgetary.elast_14!#REF!*output.gap_EU!F15</f>
        <v>#REF!</v>
      </c>
      <c r="G75" s="14" t="e">
        <f>budgetary.elast_14!#REF!*output.gap_EU!G15</f>
        <v>#REF!</v>
      </c>
      <c r="H75" s="14" t="e">
        <f>budgetary.elast_14!#REF!*output.gap_EU!H15</f>
        <v>#REF!</v>
      </c>
      <c r="I75" s="14" t="e">
        <f>budgetary.elast_14!#REF!*output.gap_EU!I15</f>
        <v>#REF!</v>
      </c>
      <c r="J75" s="14" t="e">
        <f>budgetary.elast_14!#REF!*output.gap_EU!J15</f>
        <v>#REF!</v>
      </c>
      <c r="K75" s="14" t="e">
        <f>budgetary.elast_14!#REF!*output.gap_EU!K15</f>
        <v>#REF!</v>
      </c>
      <c r="L75" s="14" t="e">
        <f>budgetary.elast_14!#REF!*output.gap_EU!L15</f>
        <v>#REF!</v>
      </c>
      <c r="M75" s="14"/>
    </row>
    <row r="76" spans="1:13">
      <c r="A76" s="20" t="s">
        <v>129</v>
      </c>
      <c r="B76" s="13" t="s">
        <v>30</v>
      </c>
      <c r="C76" s="14" t="e">
        <f>budgetary.elast_14!#REF!*output.gap_EU!C16</f>
        <v>#REF!</v>
      </c>
      <c r="D76" s="14" t="e">
        <f>budgetary.elast_14!#REF!*output.gap_EU!D16</f>
        <v>#REF!</v>
      </c>
      <c r="E76" s="14" t="e">
        <f>budgetary.elast_14!#REF!*output.gap_EU!E16</f>
        <v>#REF!</v>
      </c>
      <c r="F76" s="14" t="e">
        <f>budgetary.elast_14!#REF!*output.gap_EU!F16</f>
        <v>#REF!</v>
      </c>
      <c r="G76" s="14" t="e">
        <f>budgetary.elast_14!#REF!*output.gap_EU!G16</f>
        <v>#REF!</v>
      </c>
      <c r="H76" s="14" t="e">
        <f>budgetary.elast_14!#REF!*output.gap_EU!H16</f>
        <v>#REF!</v>
      </c>
      <c r="I76" s="14" t="e">
        <f>budgetary.elast_14!#REF!*output.gap_EU!I16</f>
        <v>#REF!</v>
      </c>
      <c r="J76" s="14" t="e">
        <f>budgetary.elast_14!#REF!*output.gap_EU!J16</f>
        <v>#REF!</v>
      </c>
      <c r="K76" s="14" t="e">
        <f>budgetary.elast_14!#REF!*output.gap_EU!K16</f>
        <v>#REF!</v>
      </c>
      <c r="L76" s="14" t="e">
        <f>budgetary.elast_14!#REF!*output.gap_EU!L16</f>
        <v>#REF!</v>
      </c>
      <c r="M76" s="14"/>
    </row>
    <row r="77" spans="1:13">
      <c r="A77" s="20" t="s">
        <v>129</v>
      </c>
      <c r="B77" s="13" t="s">
        <v>35</v>
      </c>
      <c r="C77" s="14" t="e">
        <f>budgetary.elast_14!#REF!*output.gap_EU!C17</f>
        <v>#REF!</v>
      </c>
      <c r="D77" s="14" t="e">
        <f>budgetary.elast_14!#REF!*output.gap_EU!D17</f>
        <v>#REF!</v>
      </c>
      <c r="E77" s="14" t="e">
        <f>budgetary.elast_14!#REF!*output.gap_EU!E17</f>
        <v>#REF!</v>
      </c>
      <c r="F77" s="14" t="e">
        <f>budgetary.elast_14!#REF!*output.gap_EU!F17</f>
        <v>#REF!</v>
      </c>
      <c r="G77" s="14" t="e">
        <f>budgetary.elast_14!#REF!*output.gap_EU!G17</f>
        <v>#REF!</v>
      </c>
      <c r="H77" s="14" t="e">
        <f>budgetary.elast_14!#REF!*output.gap_EU!H17</f>
        <v>#REF!</v>
      </c>
      <c r="I77" s="14" t="e">
        <f>budgetary.elast_14!#REF!*output.gap_EU!I17</f>
        <v>#REF!</v>
      </c>
      <c r="J77" s="14" t="e">
        <f>budgetary.elast_14!#REF!*output.gap_EU!J17</f>
        <v>#REF!</v>
      </c>
      <c r="K77" s="14" t="e">
        <f>budgetary.elast_14!#REF!*output.gap_EU!K17</f>
        <v>#REF!</v>
      </c>
      <c r="L77" s="14" t="e">
        <f>budgetary.elast_14!#REF!*output.gap_EU!L17</f>
        <v>#REF!</v>
      </c>
      <c r="M77" s="14"/>
    </row>
    <row r="78" spans="1:13">
      <c r="A78" s="20" t="s">
        <v>129</v>
      </c>
      <c r="B78" s="13" t="s">
        <v>37</v>
      </c>
      <c r="C78" s="14" t="e">
        <f>budgetary.elast_14!#REF!*output.gap_EU!C18</f>
        <v>#REF!</v>
      </c>
      <c r="D78" s="14" t="e">
        <f>budgetary.elast_14!#REF!*output.gap_EU!D18</f>
        <v>#REF!</v>
      </c>
      <c r="E78" s="14" t="e">
        <f>budgetary.elast_14!#REF!*output.gap_EU!E18</f>
        <v>#REF!</v>
      </c>
      <c r="F78" s="14" t="e">
        <f>budgetary.elast_14!#REF!*output.gap_EU!F18</f>
        <v>#REF!</v>
      </c>
      <c r="G78" s="14" t="e">
        <f>budgetary.elast_14!#REF!*output.gap_EU!G18</f>
        <v>#REF!</v>
      </c>
      <c r="H78" s="14" t="e">
        <f>budgetary.elast_14!#REF!*output.gap_EU!H18</f>
        <v>#REF!</v>
      </c>
      <c r="I78" s="14" t="e">
        <f>budgetary.elast_14!#REF!*output.gap_EU!I18</f>
        <v>#REF!</v>
      </c>
      <c r="J78" s="14" t="e">
        <f>budgetary.elast_14!#REF!*output.gap_EU!J18</f>
        <v>#REF!</v>
      </c>
      <c r="K78" s="14" t="e">
        <f>budgetary.elast_14!#REF!*output.gap_EU!K18</f>
        <v>#REF!</v>
      </c>
      <c r="L78" s="14" t="e">
        <f>budgetary.elast_14!#REF!*output.gap_EU!L18</f>
        <v>#REF!</v>
      </c>
      <c r="M78" s="14"/>
    </row>
    <row r="79" spans="1:13">
      <c r="A79" s="20" t="s">
        <v>129</v>
      </c>
      <c r="B79" s="13" t="s">
        <v>38</v>
      </c>
      <c r="C79" s="14" t="e">
        <f>budgetary.elast_14!#REF!*output.gap_EU!C19</f>
        <v>#REF!</v>
      </c>
      <c r="D79" s="14" t="e">
        <f>budgetary.elast_14!#REF!*output.gap_EU!D19</f>
        <v>#REF!</v>
      </c>
      <c r="E79" s="14" t="e">
        <f>budgetary.elast_14!#REF!*output.gap_EU!E19</f>
        <v>#REF!</v>
      </c>
      <c r="F79" s="14" t="e">
        <f>budgetary.elast_14!#REF!*output.gap_EU!F19</f>
        <v>#REF!</v>
      </c>
      <c r="G79" s="14" t="e">
        <f>budgetary.elast_14!#REF!*output.gap_EU!G19</f>
        <v>#REF!</v>
      </c>
      <c r="H79" s="14" t="e">
        <f>budgetary.elast_14!#REF!*output.gap_EU!H19</f>
        <v>#REF!</v>
      </c>
      <c r="I79" s="14" t="e">
        <f>budgetary.elast_14!#REF!*output.gap_EU!I19</f>
        <v>#REF!</v>
      </c>
      <c r="J79" s="14" t="e">
        <f>budgetary.elast_14!#REF!*output.gap_EU!J19</f>
        <v>#REF!</v>
      </c>
      <c r="K79" s="14" t="e">
        <f>budgetary.elast_14!#REF!*output.gap_EU!K19</f>
        <v>#REF!</v>
      </c>
      <c r="L79" s="14" t="e">
        <f>budgetary.elast_14!#REF!*output.gap_EU!L19</f>
        <v>#REF!</v>
      </c>
      <c r="M79" s="14"/>
    </row>
    <row r="80" spans="1:13">
      <c r="A80" s="20" t="s">
        <v>129</v>
      </c>
      <c r="B80" s="13" t="s">
        <v>39</v>
      </c>
      <c r="C80" s="14" t="e">
        <f>budgetary.elast_14!#REF!*output.gap_EU!C20</f>
        <v>#REF!</v>
      </c>
      <c r="D80" s="14" t="e">
        <f>budgetary.elast_14!#REF!*output.gap_EU!D20</f>
        <v>#REF!</v>
      </c>
      <c r="E80" s="14" t="e">
        <f>budgetary.elast_14!#REF!*output.gap_EU!E20</f>
        <v>#REF!</v>
      </c>
      <c r="F80" s="14" t="e">
        <f>budgetary.elast_14!#REF!*output.gap_EU!F20</f>
        <v>#REF!</v>
      </c>
      <c r="G80" s="14" t="e">
        <f>budgetary.elast_14!#REF!*output.gap_EU!G20</f>
        <v>#REF!</v>
      </c>
      <c r="H80" s="14" t="e">
        <f>budgetary.elast_14!#REF!*output.gap_EU!H20</f>
        <v>#REF!</v>
      </c>
      <c r="I80" s="14" t="e">
        <f>budgetary.elast_14!#REF!*output.gap_EU!I20</f>
        <v>#REF!</v>
      </c>
      <c r="J80" s="14" t="e">
        <f>budgetary.elast_14!#REF!*output.gap_EU!J20</f>
        <v>#REF!</v>
      </c>
      <c r="K80" s="14" t="e">
        <f>budgetary.elast_14!#REF!*output.gap_EU!K20</f>
        <v>#REF!</v>
      </c>
      <c r="L80" s="14" t="e">
        <f>budgetary.elast_14!#REF!*output.gap_EU!L20</f>
        <v>#REF!</v>
      </c>
      <c r="M80" s="14"/>
    </row>
    <row r="81" spans="1:13">
      <c r="A81" s="20" t="s">
        <v>129</v>
      </c>
      <c r="B81" s="13" t="s">
        <v>41</v>
      </c>
      <c r="C81" s="14" t="e">
        <f>budgetary.elast_14!#REF!*output.gap_EU!C21</f>
        <v>#REF!</v>
      </c>
      <c r="D81" s="14" t="e">
        <f>budgetary.elast_14!#REF!*output.gap_EU!D21</f>
        <v>#REF!</v>
      </c>
      <c r="E81" s="14" t="e">
        <f>budgetary.elast_14!#REF!*output.gap_EU!E21</f>
        <v>#REF!</v>
      </c>
      <c r="F81" s="14" t="e">
        <f>budgetary.elast_14!#REF!*output.gap_EU!F21</f>
        <v>#REF!</v>
      </c>
      <c r="G81" s="14" t="e">
        <f>budgetary.elast_14!#REF!*output.gap_EU!G21</f>
        <v>#REF!</v>
      </c>
      <c r="H81" s="14" t="e">
        <f>budgetary.elast_14!#REF!*output.gap_EU!H21</f>
        <v>#REF!</v>
      </c>
      <c r="I81" s="14" t="e">
        <f>budgetary.elast_14!#REF!*output.gap_EU!I21</f>
        <v>#REF!</v>
      </c>
      <c r="J81" s="14" t="e">
        <f>budgetary.elast_14!#REF!*output.gap_EU!J21</f>
        <v>#REF!</v>
      </c>
      <c r="K81" s="14" t="e">
        <f>budgetary.elast_14!#REF!*output.gap_EU!K21</f>
        <v>#REF!</v>
      </c>
      <c r="L81" s="14" t="e">
        <f>budgetary.elast_14!#REF!*output.gap_EU!L21</f>
        <v>#REF!</v>
      </c>
      <c r="M81" s="14"/>
    </row>
    <row r="82" spans="1:13">
      <c r="A82" s="20" t="s">
        <v>129</v>
      </c>
      <c r="B82" s="13" t="s">
        <v>42</v>
      </c>
      <c r="C82" s="14" t="e">
        <f>budgetary.elast_14!#REF!*output.gap_EU!C22</f>
        <v>#REF!</v>
      </c>
      <c r="D82" s="14" t="e">
        <f>budgetary.elast_14!#REF!*output.gap_EU!D22</f>
        <v>#REF!</v>
      </c>
      <c r="E82" s="14" t="e">
        <f>budgetary.elast_14!#REF!*output.gap_EU!E22</f>
        <v>#REF!</v>
      </c>
      <c r="F82" s="14" t="e">
        <f>budgetary.elast_14!#REF!*output.gap_EU!F22</f>
        <v>#REF!</v>
      </c>
      <c r="G82" s="14" t="e">
        <f>budgetary.elast_14!#REF!*output.gap_EU!G22</f>
        <v>#REF!</v>
      </c>
      <c r="H82" s="14" t="e">
        <f>budgetary.elast_14!#REF!*output.gap_EU!H22</f>
        <v>#REF!</v>
      </c>
      <c r="I82" s="14" t="e">
        <f>budgetary.elast_14!#REF!*output.gap_EU!I22</f>
        <v>#REF!</v>
      </c>
      <c r="J82" s="14" t="e">
        <f>budgetary.elast_14!#REF!*output.gap_EU!J22</f>
        <v>#REF!</v>
      </c>
      <c r="K82" s="14" t="e">
        <f>budgetary.elast_14!#REF!*output.gap_EU!K22</f>
        <v>#REF!</v>
      </c>
      <c r="L82" s="14" t="e">
        <f>budgetary.elast_14!#REF!*output.gap_EU!L22</f>
        <v>#REF!</v>
      </c>
      <c r="M82" s="14"/>
    </row>
    <row r="83" spans="1:13">
      <c r="A83" s="20" t="s">
        <v>129</v>
      </c>
      <c r="B83" s="13" t="s">
        <v>44</v>
      </c>
      <c r="C83" s="14" t="e">
        <f>budgetary.elast_14!#REF!*output.gap_EU!C23</f>
        <v>#REF!</v>
      </c>
      <c r="D83" s="14" t="e">
        <f>budgetary.elast_14!#REF!*output.gap_EU!D23</f>
        <v>#REF!</v>
      </c>
      <c r="E83" s="14" t="e">
        <f>budgetary.elast_14!#REF!*output.gap_EU!E23</f>
        <v>#REF!</v>
      </c>
      <c r="F83" s="14" t="e">
        <f>budgetary.elast_14!#REF!*output.gap_EU!F23</f>
        <v>#REF!</v>
      </c>
      <c r="G83" s="14" t="e">
        <f>budgetary.elast_14!#REF!*output.gap_EU!G23</f>
        <v>#REF!</v>
      </c>
      <c r="H83" s="14" t="e">
        <f>budgetary.elast_14!#REF!*output.gap_EU!H23</f>
        <v>#REF!</v>
      </c>
      <c r="I83" s="14" t="e">
        <f>budgetary.elast_14!#REF!*output.gap_EU!I23</f>
        <v>#REF!</v>
      </c>
      <c r="J83" s="14" t="e">
        <f>budgetary.elast_14!#REF!*output.gap_EU!J23</f>
        <v>#REF!</v>
      </c>
      <c r="K83" s="14" t="e">
        <f>budgetary.elast_14!#REF!*output.gap_EU!K23</f>
        <v>#REF!</v>
      </c>
      <c r="L83" s="14" t="e">
        <f>budgetary.elast_14!#REF!*output.gap_EU!L23</f>
        <v>#REF!</v>
      </c>
      <c r="M83" s="14"/>
    </row>
    <row r="84" spans="1:13">
      <c r="A84" s="20" t="s">
        <v>129</v>
      </c>
      <c r="B84" s="13" t="s">
        <v>45</v>
      </c>
      <c r="C84" s="14" t="e">
        <f>budgetary.elast_14!#REF!*output.gap_EU!C24</f>
        <v>#REF!</v>
      </c>
      <c r="D84" s="14" t="e">
        <f>budgetary.elast_14!#REF!*output.gap_EU!D24</f>
        <v>#REF!</v>
      </c>
      <c r="E84" s="14" t="e">
        <f>budgetary.elast_14!#REF!*output.gap_EU!E24</f>
        <v>#REF!</v>
      </c>
      <c r="F84" s="14" t="e">
        <f>budgetary.elast_14!#REF!*output.gap_EU!F24</f>
        <v>#REF!</v>
      </c>
      <c r="G84" s="14" t="e">
        <f>budgetary.elast_14!#REF!*output.gap_EU!G24</f>
        <v>#REF!</v>
      </c>
      <c r="H84" s="14" t="e">
        <f>budgetary.elast_14!#REF!*output.gap_EU!H24</f>
        <v>#REF!</v>
      </c>
      <c r="I84" s="14" t="e">
        <f>budgetary.elast_14!#REF!*output.gap_EU!I24</f>
        <v>#REF!</v>
      </c>
      <c r="J84" s="14" t="e">
        <f>budgetary.elast_14!#REF!*output.gap_EU!J24</f>
        <v>#REF!</v>
      </c>
      <c r="K84" s="14" t="e">
        <f>budgetary.elast_14!#REF!*output.gap_EU!K24</f>
        <v>#REF!</v>
      </c>
      <c r="L84" s="14" t="e">
        <f>budgetary.elast_14!#REF!*output.gap_EU!L24</f>
        <v>#REF!</v>
      </c>
      <c r="M84" s="14"/>
    </row>
    <row r="85" spans="1:13">
      <c r="A85" s="20" t="s">
        <v>129</v>
      </c>
      <c r="B85" s="13" t="s">
        <v>46</v>
      </c>
      <c r="C85" s="14" t="e">
        <f>budgetary.elast_14!#REF!*output.gap_EU!C25</f>
        <v>#REF!</v>
      </c>
      <c r="D85" s="14" t="e">
        <f>budgetary.elast_14!#REF!*output.gap_EU!D25</f>
        <v>#REF!</v>
      </c>
      <c r="E85" s="14" t="e">
        <f>budgetary.elast_14!#REF!*output.gap_EU!E25</f>
        <v>#REF!</v>
      </c>
      <c r="F85" s="14" t="e">
        <f>budgetary.elast_14!#REF!*output.gap_EU!F25</f>
        <v>#REF!</v>
      </c>
      <c r="G85" s="14" t="e">
        <f>budgetary.elast_14!#REF!*output.gap_EU!G25</f>
        <v>#REF!</v>
      </c>
      <c r="H85" s="14" t="e">
        <f>budgetary.elast_14!#REF!*output.gap_EU!H25</f>
        <v>#REF!</v>
      </c>
      <c r="I85" s="14" t="e">
        <f>budgetary.elast_14!#REF!*output.gap_EU!I25</f>
        <v>#REF!</v>
      </c>
      <c r="J85" s="14" t="e">
        <f>budgetary.elast_14!#REF!*output.gap_EU!J25</f>
        <v>#REF!</v>
      </c>
      <c r="K85" s="14" t="e">
        <f>budgetary.elast_14!#REF!*output.gap_EU!K25</f>
        <v>#REF!</v>
      </c>
      <c r="L85" s="14" t="e">
        <f>budgetary.elast_14!#REF!*output.gap_EU!L25</f>
        <v>#REF!</v>
      </c>
      <c r="M85" s="14"/>
    </row>
    <row r="86" spans="1:13">
      <c r="A86" s="20" t="s">
        <v>129</v>
      </c>
      <c r="B86" s="13" t="s">
        <v>48</v>
      </c>
      <c r="C86" s="14" t="e">
        <f>budgetary.elast_14!#REF!*output.gap_EU!C26</f>
        <v>#REF!</v>
      </c>
      <c r="D86" s="14" t="e">
        <f>budgetary.elast_14!#REF!*output.gap_EU!D26</f>
        <v>#REF!</v>
      </c>
      <c r="E86" s="14" t="e">
        <f>budgetary.elast_14!#REF!*output.gap_EU!E26</f>
        <v>#REF!</v>
      </c>
      <c r="F86" s="14" t="e">
        <f>budgetary.elast_14!#REF!*output.gap_EU!F26</f>
        <v>#REF!</v>
      </c>
      <c r="G86" s="14" t="e">
        <f>budgetary.elast_14!#REF!*output.gap_EU!G26</f>
        <v>#REF!</v>
      </c>
      <c r="H86" s="14" t="e">
        <f>budgetary.elast_14!#REF!*output.gap_EU!H26</f>
        <v>#REF!</v>
      </c>
      <c r="I86" s="14" t="e">
        <f>budgetary.elast_14!#REF!*output.gap_EU!I26</f>
        <v>#REF!</v>
      </c>
      <c r="J86" s="14" t="e">
        <f>budgetary.elast_14!#REF!*output.gap_EU!J26</f>
        <v>#REF!</v>
      </c>
      <c r="K86" s="14" t="e">
        <f>budgetary.elast_14!#REF!*output.gap_EU!K26</f>
        <v>#REF!</v>
      </c>
      <c r="L86" s="14" t="e">
        <f>budgetary.elast_14!#REF!*output.gap_EU!L26</f>
        <v>#REF!</v>
      </c>
      <c r="M86" s="14"/>
    </row>
    <row r="87" spans="1:13">
      <c r="A87" s="20" t="s">
        <v>129</v>
      </c>
      <c r="B87" s="13" t="s">
        <v>47</v>
      </c>
      <c r="C87" s="14" t="e">
        <f>budgetary.elast_14!#REF!*output.gap_EU!C27</f>
        <v>#REF!</v>
      </c>
      <c r="D87" s="14" t="e">
        <f>budgetary.elast_14!#REF!*output.gap_EU!D27</f>
        <v>#REF!</v>
      </c>
      <c r="E87" s="14" t="e">
        <f>budgetary.elast_14!#REF!*output.gap_EU!E27</f>
        <v>#REF!</v>
      </c>
      <c r="F87" s="14" t="e">
        <f>budgetary.elast_14!#REF!*output.gap_EU!F27</f>
        <v>#REF!</v>
      </c>
      <c r="G87" s="14" t="e">
        <f>budgetary.elast_14!#REF!*output.gap_EU!G27</f>
        <v>#REF!</v>
      </c>
      <c r="H87" s="14" t="e">
        <f>budgetary.elast_14!#REF!*output.gap_EU!H27</f>
        <v>#REF!</v>
      </c>
      <c r="I87" s="14" t="e">
        <f>budgetary.elast_14!#REF!*output.gap_EU!I27</f>
        <v>#REF!</v>
      </c>
      <c r="J87" s="14" t="e">
        <f>budgetary.elast_14!#REF!*output.gap_EU!J27</f>
        <v>#REF!</v>
      </c>
      <c r="K87" s="14" t="e">
        <f>budgetary.elast_14!#REF!*output.gap_EU!K27</f>
        <v>#REF!</v>
      </c>
      <c r="L87" s="14" t="e">
        <f>budgetary.elast_14!#REF!*output.gap_EU!L27</f>
        <v>#REF!</v>
      </c>
      <c r="M87" s="14"/>
    </row>
    <row r="88" spans="1:13">
      <c r="A88" s="20" t="s">
        <v>129</v>
      </c>
      <c r="B88" s="13" t="s">
        <v>32</v>
      </c>
      <c r="C88" s="14" t="e">
        <f>budgetary.elast_14!#REF!*output.gap_EU!C28</f>
        <v>#REF!</v>
      </c>
      <c r="D88" s="14" t="e">
        <f>budgetary.elast_14!#REF!*output.gap_EU!D28</f>
        <v>#REF!</v>
      </c>
      <c r="E88" s="14" t="e">
        <f>budgetary.elast_14!#REF!*output.gap_EU!E28</f>
        <v>#REF!</v>
      </c>
      <c r="F88" s="14" t="e">
        <f>budgetary.elast_14!#REF!*output.gap_EU!F28</f>
        <v>#REF!</v>
      </c>
      <c r="G88" s="14" t="e">
        <f>budgetary.elast_14!#REF!*output.gap_EU!G28</f>
        <v>#REF!</v>
      </c>
      <c r="H88" s="14" t="e">
        <f>budgetary.elast_14!#REF!*output.gap_EU!H28</f>
        <v>#REF!</v>
      </c>
      <c r="I88" s="14" t="e">
        <f>budgetary.elast_14!#REF!*output.gap_EU!I28</f>
        <v>#REF!</v>
      </c>
      <c r="J88" s="14" t="e">
        <f>budgetary.elast_14!#REF!*output.gap_EU!J28</f>
        <v>#REF!</v>
      </c>
      <c r="K88" s="14" t="e">
        <f>budgetary.elast_14!#REF!*output.gap_EU!K28</f>
        <v>#REF!</v>
      </c>
      <c r="L88" s="14" t="e">
        <f>budgetary.elast_14!#REF!*output.gap_EU!L28</f>
        <v>#REF!</v>
      </c>
      <c r="M88" s="14"/>
    </row>
    <row r="89" spans="1:13">
      <c r="A89" s="20" t="s">
        <v>129</v>
      </c>
      <c r="B89" s="13" t="s">
        <v>50</v>
      </c>
      <c r="C89" s="14" t="e">
        <f>budgetary.elast_14!#REF!*output.gap_EU!C29</f>
        <v>#REF!</v>
      </c>
      <c r="D89" s="14" t="e">
        <f>budgetary.elast_14!#REF!*output.gap_EU!D29</f>
        <v>#REF!</v>
      </c>
      <c r="E89" s="14" t="e">
        <f>budgetary.elast_14!#REF!*output.gap_EU!E29</f>
        <v>#REF!</v>
      </c>
      <c r="F89" s="14" t="e">
        <f>budgetary.elast_14!#REF!*output.gap_EU!F29</f>
        <v>#REF!</v>
      </c>
      <c r="G89" s="14" t="e">
        <f>budgetary.elast_14!#REF!*output.gap_EU!G29</f>
        <v>#REF!</v>
      </c>
      <c r="H89" s="14" t="e">
        <f>budgetary.elast_14!#REF!*output.gap_EU!H29</f>
        <v>#REF!</v>
      </c>
      <c r="I89" s="14" t="e">
        <f>budgetary.elast_14!#REF!*output.gap_EU!I29</f>
        <v>#REF!</v>
      </c>
      <c r="J89" s="14" t="e">
        <f>budgetary.elast_14!#REF!*output.gap_EU!J29</f>
        <v>#REF!</v>
      </c>
      <c r="K89" s="14" t="e">
        <f>budgetary.elast_14!#REF!*output.gap_EU!K29</f>
        <v>#REF!</v>
      </c>
      <c r="L89" s="14" t="e">
        <f>budgetary.elast_14!#REF!*output.gap_EU!L29</f>
        <v>#REF!</v>
      </c>
      <c r="M89" s="14"/>
    </row>
    <row r="90" spans="1:13">
      <c r="A90" s="20" t="s">
        <v>129</v>
      </c>
      <c r="B90" s="13" t="s">
        <v>51</v>
      </c>
      <c r="C90" s="14" t="e">
        <f>budgetary.elast_14!#REF!*output.gap_EU!C30</f>
        <v>#REF!</v>
      </c>
      <c r="D90" s="14" t="e">
        <f>budgetary.elast_14!#REF!*output.gap_EU!D30</f>
        <v>#REF!</v>
      </c>
      <c r="E90" s="14" t="e">
        <f>budgetary.elast_14!#REF!*output.gap_EU!E30</f>
        <v>#REF!</v>
      </c>
      <c r="F90" s="14" t="e">
        <f>budgetary.elast_14!#REF!*output.gap_EU!F30</f>
        <v>#REF!</v>
      </c>
      <c r="G90" s="14" t="e">
        <f>budgetary.elast_14!#REF!*output.gap_EU!G30</f>
        <v>#REF!</v>
      </c>
      <c r="H90" s="14" t="e">
        <f>budgetary.elast_14!#REF!*output.gap_EU!H30</f>
        <v>#REF!</v>
      </c>
      <c r="I90" s="14" t="e">
        <f>budgetary.elast_14!#REF!*output.gap_EU!I30</f>
        <v>#REF!</v>
      </c>
      <c r="J90" s="14" t="e">
        <f>budgetary.elast_14!#REF!*output.gap_EU!J30</f>
        <v>#REF!</v>
      </c>
      <c r="K90" s="14" t="e">
        <f>budgetary.elast_14!#REF!*output.gap_EU!K30</f>
        <v>#REF!</v>
      </c>
      <c r="L90" s="14" t="e">
        <f>budgetary.elast_14!#REF!*output.gap_EU!L30</f>
        <v>#REF!</v>
      </c>
      <c r="M90" s="14"/>
    </row>
    <row r="91" spans="1:13">
      <c r="A91" s="4" t="s">
        <v>68</v>
      </c>
      <c r="B91" s="4" t="s">
        <v>58</v>
      </c>
      <c r="C91" s="4">
        <v>2007</v>
      </c>
      <c r="D91" s="4">
        <f>C91+1</f>
        <v>2008</v>
      </c>
      <c r="E91" s="4">
        <f t="shared" ref="E91" si="18">D91+1</f>
        <v>2009</v>
      </c>
      <c r="F91" s="4">
        <f t="shared" ref="F91" si="19">E91+1</f>
        <v>2010</v>
      </c>
      <c r="G91" s="4">
        <f t="shared" ref="G91" si="20">F91+1</f>
        <v>2011</v>
      </c>
      <c r="H91" s="4">
        <f t="shared" ref="H91" si="21">G91+1</f>
        <v>2012</v>
      </c>
      <c r="I91" s="4">
        <f t="shared" ref="I91" si="22">H91+1</f>
        <v>2013</v>
      </c>
      <c r="J91" s="4">
        <f t="shared" ref="J91" si="23">I91+1</f>
        <v>2014</v>
      </c>
      <c r="K91" s="4">
        <f t="shared" ref="K91" si="24">J91+1</f>
        <v>2015</v>
      </c>
      <c r="L91" s="4">
        <f t="shared" ref="L91" si="25">K91+1</f>
        <v>2016</v>
      </c>
      <c r="M91" s="4"/>
    </row>
    <row r="92" spans="1:13">
      <c r="A92" s="20" t="s">
        <v>132</v>
      </c>
      <c r="B92" s="13" t="s">
        <v>43</v>
      </c>
      <c r="C92" s="14" t="e">
        <f>budgetary.elast_14!#REF!*output.gap_EU!C2</f>
        <v>#REF!</v>
      </c>
      <c r="D92" s="14" t="e">
        <f>budgetary.elast_14!#REF!*output.gap_EU!D2</f>
        <v>#REF!</v>
      </c>
      <c r="E92" s="14" t="e">
        <f>budgetary.elast_14!#REF!*output.gap_EU!E2</f>
        <v>#REF!</v>
      </c>
      <c r="F92" s="14" t="e">
        <f>budgetary.elast_14!#REF!*output.gap_EU!F2</f>
        <v>#REF!</v>
      </c>
      <c r="G92" s="14" t="e">
        <f>budgetary.elast_14!#REF!*output.gap_EU!G2</f>
        <v>#REF!</v>
      </c>
      <c r="H92" s="14" t="e">
        <f>budgetary.elast_14!#REF!*output.gap_EU!H2</f>
        <v>#REF!</v>
      </c>
      <c r="I92" s="14" t="e">
        <f>budgetary.elast_14!#REF!*output.gap_EU!I2</f>
        <v>#REF!</v>
      </c>
      <c r="J92" s="14" t="e">
        <f>budgetary.elast_14!#REF!*output.gap_EU!J2</f>
        <v>#REF!</v>
      </c>
      <c r="K92" s="14" t="e">
        <f>budgetary.elast_14!#REF!*output.gap_EU!K2</f>
        <v>#REF!</v>
      </c>
      <c r="L92" s="14" t="e">
        <f>budgetary.elast_14!#REF!*output.gap_EU!L2</f>
        <v>#REF!</v>
      </c>
      <c r="M92" s="19" t="s">
        <v>127</v>
      </c>
    </row>
    <row r="93" spans="1:13">
      <c r="A93" s="20" t="s">
        <v>132</v>
      </c>
      <c r="B93" s="13" t="s">
        <v>24</v>
      </c>
      <c r="C93" s="14" t="e">
        <f>budgetary.elast_14!#REF!*output.gap_EU!C3</f>
        <v>#REF!</v>
      </c>
      <c r="D93" s="14" t="e">
        <f>budgetary.elast_14!#REF!*output.gap_EU!D3</f>
        <v>#REF!</v>
      </c>
      <c r="E93" s="14" t="e">
        <f>budgetary.elast_14!#REF!*output.gap_EU!E3</f>
        <v>#REF!</v>
      </c>
      <c r="F93" s="14" t="e">
        <f>budgetary.elast_14!#REF!*output.gap_EU!F3</f>
        <v>#REF!</v>
      </c>
      <c r="G93" s="14" t="e">
        <f>budgetary.elast_14!#REF!*output.gap_EU!G3</f>
        <v>#REF!</v>
      </c>
      <c r="H93" s="14" t="e">
        <f>budgetary.elast_14!#REF!*output.gap_EU!H3</f>
        <v>#REF!</v>
      </c>
      <c r="I93" s="14" t="e">
        <f>budgetary.elast_14!#REF!*output.gap_EU!I3</f>
        <v>#REF!</v>
      </c>
      <c r="J93" s="14" t="e">
        <f>budgetary.elast_14!#REF!*output.gap_EU!J3</f>
        <v>#REF!</v>
      </c>
      <c r="K93" s="14" t="e">
        <f>budgetary.elast_14!#REF!*output.gap_EU!K3</f>
        <v>#REF!</v>
      </c>
      <c r="L93" s="14" t="e">
        <f>budgetary.elast_14!#REF!*output.gap_EU!L3</f>
        <v>#REF!</v>
      </c>
    </row>
    <row r="94" spans="1:13">
      <c r="A94" s="20" t="s">
        <v>132</v>
      </c>
      <c r="B94" s="13" t="s">
        <v>25</v>
      </c>
      <c r="C94" s="14" t="e">
        <f>budgetary.elast_14!#REF!*output.gap_EU!C4</f>
        <v>#REF!</v>
      </c>
      <c r="D94" s="14" t="e">
        <f>budgetary.elast_14!#REF!*output.gap_EU!D4</f>
        <v>#REF!</v>
      </c>
      <c r="E94" s="14" t="e">
        <f>budgetary.elast_14!#REF!*output.gap_EU!E4</f>
        <v>#REF!</v>
      </c>
      <c r="F94" s="14" t="e">
        <f>budgetary.elast_14!#REF!*output.gap_EU!F4</f>
        <v>#REF!</v>
      </c>
      <c r="G94" s="14" t="e">
        <f>budgetary.elast_14!#REF!*output.gap_EU!G4</f>
        <v>#REF!</v>
      </c>
      <c r="H94" s="14" t="e">
        <f>budgetary.elast_14!#REF!*output.gap_EU!H4</f>
        <v>#REF!</v>
      </c>
      <c r="I94" s="14" t="e">
        <f>budgetary.elast_14!#REF!*output.gap_EU!I4</f>
        <v>#REF!</v>
      </c>
      <c r="J94" s="14" t="e">
        <f>budgetary.elast_14!#REF!*output.gap_EU!J4</f>
        <v>#REF!</v>
      </c>
      <c r="K94" s="14" t="e">
        <f>budgetary.elast_14!#REF!*output.gap_EU!K4</f>
        <v>#REF!</v>
      </c>
      <c r="L94" s="14" t="e">
        <f>budgetary.elast_14!#REF!*output.gap_EU!L4</f>
        <v>#REF!</v>
      </c>
    </row>
    <row r="95" spans="1:13">
      <c r="A95" s="20" t="s">
        <v>132</v>
      </c>
      <c r="B95" s="13" t="s">
        <v>34</v>
      </c>
      <c r="C95" s="14" t="e">
        <f>budgetary.elast_14!#REF!*output.gap_EU!C5</f>
        <v>#REF!</v>
      </c>
      <c r="D95" s="14" t="e">
        <f>budgetary.elast_14!#REF!*output.gap_EU!D5</f>
        <v>#REF!</v>
      </c>
      <c r="E95" s="14" t="e">
        <f>budgetary.elast_14!#REF!*output.gap_EU!E5</f>
        <v>#REF!</v>
      </c>
      <c r="F95" s="14" t="e">
        <f>budgetary.elast_14!#REF!*output.gap_EU!F5</f>
        <v>#REF!</v>
      </c>
      <c r="G95" s="14" t="e">
        <f>budgetary.elast_14!#REF!*output.gap_EU!G5</f>
        <v>#REF!</v>
      </c>
      <c r="H95" s="14" t="e">
        <f>budgetary.elast_14!#REF!*output.gap_EU!H5</f>
        <v>#REF!</v>
      </c>
      <c r="I95" s="14" t="e">
        <f>budgetary.elast_14!#REF!*output.gap_EU!I5</f>
        <v>#REF!</v>
      </c>
      <c r="J95" s="14" t="e">
        <f>budgetary.elast_14!#REF!*output.gap_EU!J5</f>
        <v>#REF!</v>
      </c>
      <c r="K95" s="14" t="e">
        <f>budgetary.elast_14!#REF!*output.gap_EU!K5</f>
        <v>#REF!</v>
      </c>
      <c r="L95" s="14" t="e">
        <f>budgetary.elast_14!#REF!*output.gap_EU!L5</f>
        <v>#REF!</v>
      </c>
    </row>
    <row r="96" spans="1:13">
      <c r="A96" s="20" t="s">
        <v>132</v>
      </c>
      <c r="B96" s="13" t="s">
        <v>36</v>
      </c>
      <c r="C96" s="14" t="e">
        <f>budgetary.elast_14!#REF!*output.gap_EU!C6</f>
        <v>#REF!</v>
      </c>
      <c r="D96" s="14" t="e">
        <f>budgetary.elast_14!#REF!*output.gap_EU!D6</f>
        <v>#REF!</v>
      </c>
      <c r="E96" s="14" t="e">
        <f>budgetary.elast_14!#REF!*output.gap_EU!E6</f>
        <v>#REF!</v>
      </c>
      <c r="F96" s="14" t="e">
        <f>budgetary.elast_14!#REF!*output.gap_EU!F6</f>
        <v>#REF!</v>
      </c>
      <c r="G96" s="14" t="e">
        <f>budgetary.elast_14!#REF!*output.gap_EU!G6</f>
        <v>#REF!</v>
      </c>
      <c r="H96" s="14" t="e">
        <f>budgetary.elast_14!#REF!*output.gap_EU!H6</f>
        <v>#REF!</v>
      </c>
      <c r="I96" s="14" t="e">
        <f>budgetary.elast_14!#REF!*output.gap_EU!I6</f>
        <v>#REF!</v>
      </c>
      <c r="J96" s="14" t="e">
        <f>budgetary.elast_14!#REF!*output.gap_EU!J6</f>
        <v>#REF!</v>
      </c>
      <c r="K96" s="14" t="e">
        <f>budgetary.elast_14!#REF!*output.gap_EU!K6</f>
        <v>#REF!</v>
      </c>
      <c r="L96" s="14" t="e">
        <f>budgetary.elast_14!#REF!*output.gap_EU!L6</f>
        <v>#REF!</v>
      </c>
    </row>
    <row r="97" spans="1:12">
      <c r="A97" s="20" t="s">
        <v>132</v>
      </c>
      <c r="B97" s="13" t="s">
        <v>26</v>
      </c>
      <c r="C97" s="14" t="e">
        <f>budgetary.elast_14!#REF!*output.gap_EU!C7</f>
        <v>#REF!</v>
      </c>
      <c r="D97" s="14" t="e">
        <f>budgetary.elast_14!#REF!*output.gap_EU!D7</f>
        <v>#REF!</v>
      </c>
      <c r="E97" s="14" t="e">
        <f>budgetary.elast_14!#REF!*output.gap_EU!E7</f>
        <v>#REF!</v>
      </c>
      <c r="F97" s="14" t="e">
        <f>budgetary.elast_14!#REF!*output.gap_EU!F7</f>
        <v>#REF!</v>
      </c>
      <c r="G97" s="14" t="e">
        <f>budgetary.elast_14!#REF!*output.gap_EU!G7</f>
        <v>#REF!</v>
      </c>
      <c r="H97" s="14" t="e">
        <f>budgetary.elast_14!#REF!*output.gap_EU!H7</f>
        <v>#REF!</v>
      </c>
      <c r="I97" s="14" t="e">
        <f>budgetary.elast_14!#REF!*output.gap_EU!I7</f>
        <v>#REF!</v>
      </c>
      <c r="J97" s="14" t="e">
        <f>budgetary.elast_14!#REF!*output.gap_EU!J7</f>
        <v>#REF!</v>
      </c>
      <c r="K97" s="14" t="e">
        <f>budgetary.elast_14!#REF!*output.gap_EU!K7</f>
        <v>#REF!</v>
      </c>
      <c r="L97" s="14" t="e">
        <f>budgetary.elast_14!#REF!*output.gap_EU!L7</f>
        <v>#REF!</v>
      </c>
    </row>
    <row r="98" spans="1:12">
      <c r="A98" s="20" t="s">
        <v>132</v>
      </c>
      <c r="B98" s="13" t="s">
        <v>27</v>
      </c>
      <c r="C98" s="14" t="e">
        <f>budgetary.elast_14!#REF!*output.gap_EU!C8</f>
        <v>#REF!</v>
      </c>
      <c r="D98" s="14" t="e">
        <f>budgetary.elast_14!#REF!*output.gap_EU!D8</f>
        <v>#REF!</v>
      </c>
      <c r="E98" s="14" t="e">
        <f>budgetary.elast_14!#REF!*output.gap_EU!E8</f>
        <v>#REF!</v>
      </c>
      <c r="F98" s="14" t="e">
        <f>budgetary.elast_14!#REF!*output.gap_EU!F8</f>
        <v>#REF!</v>
      </c>
      <c r="G98" s="14" t="e">
        <f>budgetary.elast_14!#REF!*output.gap_EU!G8</f>
        <v>#REF!</v>
      </c>
      <c r="H98" s="14" t="e">
        <f>budgetary.elast_14!#REF!*output.gap_EU!H8</f>
        <v>#REF!</v>
      </c>
      <c r="I98" s="14" t="e">
        <f>budgetary.elast_14!#REF!*output.gap_EU!I8</f>
        <v>#REF!</v>
      </c>
      <c r="J98" s="14" t="e">
        <f>budgetary.elast_14!#REF!*output.gap_EU!J8</f>
        <v>#REF!</v>
      </c>
      <c r="K98" s="14" t="e">
        <f>budgetary.elast_14!#REF!*output.gap_EU!K8</f>
        <v>#REF!</v>
      </c>
      <c r="L98" s="14" t="e">
        <f>budgetary.elast_14!#REF!*output.gap_EU!L8</f>
        <v>#REF!</v>
      </c>
    </row>
    <row r="99" spans="1:12">
      <c r="A99" s="20" t="s">
        <v>132</v>
      </c>
      <c r="B99" s="13" t="s">
        <v>29</v>
      </c>
      <c r="C99" s="14" t="e">
        <f>budgetary.elast_14!#REF!*output.gap_EU!C9</f>
        <v>#REF!</v>
      </c>
      <c r="D99" s="14" t="e">
        <f>budgetary.elast_14!#REF!*output.gap_EU!D9</f>
        <v>#REF!</v>
      </c>
      <c r="E99" s="14" t="e">
        <f>budgetary.elast_14!#REF!*output.gap_EU!E9</f>
        <v>#REF!</v>
      </c>
      <c r="F99" s="14" t="e">
        <f>budgetary.elast_14!#REF!*output.gap_EU!F9</f>
        <v>#REF!</v>
      </c>
      <c r="G99" s="14" t="e">
        <f>budgetary.elast_14!#REF!*output.gap_EU!G9</f>
        <v>#REF!</v>
      </c>
      <c r="H99" s="14" t="e">
        <f>budgetary.elast_14!#REF!*output.gap_EU!H9</f>
        <v>#REF!</v>
      </c>
      <c r="I99" s="14" t="e">
        <f>budgetary.elast_14!#REF!*output.gap_EU!I9</f>
        <v>#REF!</v>
      </c>
      <c r="J99" s="14" t="e">
        <f>budgetary.elast_14!#REF!*output.gap_EU!J9</f>
        <v>#REF!</v>
      </c>
      <c r="K99" s="14" t="e">
        <f>budgetary.elast_14!#REF!*output.gap_EU!K9</f>
        <v>#REF!</v>
      </c>
      <c r="L99" s="14" t="e">
        <f>budgetary.elast_14!#REF!*output.gap_EU!L9</f>
        <v>#REF!</v>
      </c>
    </row>
    <row r="100" spans="1:12">
      <c r="A100" s="20" t="s">
        <v>132</v>
      </c>
      <c r="B100" s="13" t="s">
        <v>23</v>
      </c>
      <c r="C100" s="14" t="e">
        <f>budgetary.elast_14!#REF!*output.gap_EU!C10</f>
        <v>#REF!</v>
      </c>
      <c r="D100" s="14" t="e">
        <f>budgetary.elast_14!#REF!*output.gap_EU!D10</f>
        <v>#REF!</v>
      </c>
      <c r="E100" s="14" t="e">
        <f>budgetary.elast_14!#REF!*output.gap_EU!E10</f>
        <v>#REF!</v>
      </c>
      <c r="F100" s="14" t="e">
        <f>budgetary.elast_14!#REF!*output.gap_EU!F10</f>
        <v>#REF!</v>
      </c>
      <c r="G100" s="14" t="e">
        <f>budgetary.elast_14!#REF!*output.gap_EU!G10</f>
        <v>#REF!</v>
      </c>
      <c r="H100" s="14" t="e">
        <f>budgetary.elast_14!#REF!*output.gap_EU!H10</f>
        <v>#REF!</v>
      </c>
      <c r="I100" s="14" t="e">
        <f>budgetary.elast_14!#REF!*output.gap_EU!I10</f>
        <v>#REF!</v>
      </c>
      <c r="J100" s="14" t="e">
        <f>budgetary.elast_14!#REF!*output.gap_EU!J10</f>
        <v>#REF!</v>
      </c>
      <c r="K100" s="14" t="e">
        <f>budgetary.elast_14!#REF!*output.gap_EU!K10</f>
        <v>#REF!</v>
      </c>
      <c r="L100" s="14" t="e">
        <f>budgetary.elast_14!#REF!*output.gap_EU!L10</f>
        <v>#REF!</v>
      </c>
    </row>
    <row r="101" spans="1:12">
      <c r="A101" s="20" t="s">
        <v>132</v>
      </c>
      <c r="B101" s="13" t="s">
        <v>49</v>
      </c>
      <c r="C101" s="14" t="e">
        <f>budgetary.elast_14!#REF!*output.gap_EU!C11</f>
        <v>#REF!</v>
      </c>
      <c r="D101" s="14" t="e">
        <f>budgetary.elast_14!#REF!*output.gap_EU!D11</f>
        <v>#REF!</v>
      </c>
      <c r="E101" s="14" t="e">
        <f>budgetary.elast_14!#REF!*output.gap_EU!E11</f>
        <v>#REF!</v>
      </c>
      <c r="F101" s="14" t="e">
        <f>budgetary.elast_14!#REF!*output.gap_EU!F11</f>
        <v>#REF!</v>
      </c>
      <c r="G101" s="14" t="e">
        <f>budgetary.elast_14!#REF!*output.gap_EU!G11</f>
        <v>#REF!</v>
      </c>
      <c r="H101" s="14" t="e">
        <f>budgetary.elast_14!#REF!*output.gap_EU!H11</f>
        <v>#REF!</v>
      </c>
      <c r="I101" s="14" t="e">
        <f>budgetary.elast_14!#REF!*output.gap_EU!I11</f>
        <v>#REF!</v>
      </c>
      <c r="J101" s="14" t="e">
        <f>budgetary.elast_14!#REF!*output.gap_EU!J11</f>
        <v>#REF!</v>
      </c>
      <c r="K101" s="14" t="e">
        <f>budgetary.elast_14!#REF!*output.gap_EU!K11</f>
        <v>#REF!</v>
      </c>
      <c r="L101" s="14" t="e">
        <f>budgetary.elast_14!#REF!*output.gap_EU!L11</f>
        <v>#REF!</v>
      </c>
    </row>
    <row r="102" spans="1:12">
      <c r="A102" s="20" t="s">
        <v>132</v>
      </c>
      <c r="B102" s="13" t="s">
        <v>33</v>
      </c>
      <c r="C102" s="14" t="e">
        <f>budgetary.elast_14!#REF!*output.gap_EU!C12</f>
        <v>#REF!</v>
      </c>
      <c r="D102" s="14" t="e">
        <f>budgetary.elast_14!#REF!*output.gap_EU!D12</f>
        <v>#REF!</v>
      </c>
      <c r="E102" s="14" t="e">
        <f>budgetary.elast_14!#REF!*output.gap_EU!E12</f>
        <v>#REF!</v>
      </c>
      <c r="F102" s="14" t="e">
        <f>budgetary.elast_14!#REF!*output.gap_EU!F12</f>
        <v>#REF!</v>
      </c>
      <c r="G102" s="14" t="e">
        <f>budgetary.elast_14!#REF!*output.gap_EU!G12</f>
        <v>#REF!</v>
      </c>
      <c r="H102" s="14" t="e">
        <f>budgetary.elast_14!#REF!*output.gap_EU!H12</f>
        <v>#REF!</v>
      </c>
      <c r="I102" s="14" t="e">
        <f>budgetary.elast_14!#REF!*output.gap_EU!I12</f>
        <v>#REF!</v>
      </c>
      <c r="J102" s="14" t="e">
        <f>budgetary.elast_14!#REF!*output.gap_EU!J12</f>
        <v>#REF!</v>
      </c>
      <c r="K102" s="14" t="e">
        <f>budgetary.elast_14!#REF!*output.gap_EU!K12</f>
        <v>#REF!</v>
      </c>
      <c r="L102" s="14" t="e">
        <f>budgetary.elast_14!#REF!*output.gap_EU!L12</f>
        <v>#REF!</v>
      </c>
    </row>
    <row r="103" spans="1:12">
      <c r="A103" s="20" t="s">
        <v>132</v>
      </c>
      <c r="B103" s="13" t="s">
        <v>28</v>
      </c>
      <c r="C103" s="14" t="e">
        <f>budgetary.elast_14!#REF!*output.gap_EU!C13</f>
        <v>#REF!</v>
      </c>
      <c r="D103" s="14" t="e">
        <f>budgetary.elast_14!#REF!*output.gap_EU!D13</f>
        <v>#REF!</v>
      </c>
      <c r="E103" s="14" t="e">
        <f>budgetary.elast_14!#REF!*output.gap_EU!E13</f>
        <v>#REF!</v>
      </c>
      <c r="F103" s="14" t="e">
        <f>budgetary.elast_14!#REF!*output.gap_EU!F13</f>
        <v>#REF!</v>
      </c>
      <c r="G103" s="14" t="e">
        <f>budgetary.elast_14!#REF!*output.gap_EU!G13</f>
        <v>#REF!</v>
      </c>
      <c r="H103" s="14" t="e">
        <f>budgetary.elast_14!#REF!*output.gap_EU!H13</f>
        <v>#REF!</v>
      </c>
      <c r="I103" s="14" t="e">
        <f>budgetary.elast_14!#REF!*output.gap_EU!I13</f>
        <v>#REF!</v>
      </c>
      <c r="J103" s="14" t="e">
        <f>budgetary.elast_14!#REF!*output.gap_EU!J13</f>
        <v>#REF!</v>
      </c>
      <c r="K103" s="14" t="e">
        <f>budgetary.elast_14!#REF!*output.gap_EU!K13</f>
        <v>#REF!</v>
      </c>
      <c r="L103" s="14" t="e">
        <f>budgetary.elast_14!#REF!*output.gap_EU!L13</f>
        <v>#REF!</v>
      </c>
    </row>
    <row r="104" spans="1:12">
      <c r="A104" s="20" t="s">
        <v>132</v>
      </c>
      <c r="B104" s="13" t="s">
        <v>31</v>
      </c>
      <c r="C104" s="14" t="e">
        <f>budgetary.elast_14!#REF!*output.gap_EU!C14</f>
        <v>#REF!</v>
      </c>
      <c r="D104" s="14" t="e">
        <f>budgetary.elast_14!#REF!*output.gap_EU!D14</f>
        <v>#REF!</v>
      </c>
      <c r="E104" s="14" t="e">
        <f>budgetary.elast_14!#REF!*output.gap_EU!E14</f>
        <v>#REF!</v>
      </c>
      <c r="F104" s="14" t="e">
        <f>budgetary.elast_14!#REF!*output.gap_EU!F14</f>
        <v>#REF!</v>
      </c>
      <c r="G104" s="14" t="e">
        <f>budgetary.elast_14!#REF!*output.gap_EU!G14</f>
        <v>#REF!</v>
      </c>
      <c r="H104" s="14" t="e">
        <f>budgetary.elast_14!#REF!*output.gap_EU!H14</f>
        <v>#REF!</v>
      </c>
      <c r="I104" s="14" t="e">
        <f>budgetary.elast_14!#REF!*output.gap_EU!I14</f>
        <v>#REF!</v>
      </c>
      <c r="J104" s="14" t="e">
        <f>budgetary.elast_14!#REF!*output.gap_EU!J14</f>
        <v>#REF!</v>
      </c>
      <c r="K104" s="14" t="e">
        <f>budgetary.elast_14!#REF!*output.gap_EU!K14</f>
        <v>#REF!</v>
      </c>
      <c r="L104" s="14" t="e">
        <f>budgetary.elast_14!#REF!*output.gap_EU!L14</f>
        <v>#REF!</v>
      </c>
    </row>
    <row r="105" spans="1:12">
      <c r="A105" s="20" t="s">
        <v>132</v>
      </c>
      <c r="B105" s="13" t="s">
        <v>40</v>
      </c>
      <c r="C105" s="14" t="e">
        <f>budgetary.elast_14!#REF!*output.gap_EU!C15</f>
        <v>#REF!</v>
      </c>
      <c r="D105" s="14" t="e">
        <f>budgetary.elast_14!#REF!*output.gap_EU!D15</f>
        <v>#REF!</v>
      </c>
      <c r="E105" s="14" t="e">
        <f>budgetary.elast_14!#REF!*output.gap_EU!E15</f>
        <v>#REF!</v>
      </c>
      <c r="F105" s="14" t="e">
        <f>budgetary.elast_14!#REF!*output.gap_EU!F15</f>
        <v>#REF!</v>
      </c>
      <c r="G105" s="14" t="e">
        <f>budgetary.elast_14!#REF!*output.gap_EU!G15</f>
        <v>#REF!</v>
      </c>
      <c r="H105" s="14" t="e">
        <f>budgetary.elast_14!#REF!*output.gap_EU!H15</f>
        <v>#REF!</v>
      </c>
      <c r="I105" s="14" t="e">
        <f>budgetary.elast_14!#REF!*output.gap_EU!I15</f>
        <v>#REF!</v>
      </c>
      <c r="J105" s="14" t="e">
        <f>budgetary.elast_14!#REF!*output.gap_EU!J15</f>
        <v>#REF!</v>
      </c>
      <c r="K105" s="14" t="e">
        <f>budgetary.elast_14!#REF!*output.gap_EU!K15</f>
        <v>#REF!</v>
      </c>
      <c r="L105" s="14" t="e">
        <f>budgetary.elast_14!#REF!*output.gap_EU!L15</f>
        <v>#REF!</v>
      </c>
    </row>
    <row r="106" spans="1:12">
      <c r="A106" s="20" t="s">
        <v>132</v>
      </c>
      <c r="B106" s="13" t="s">
        <v>30</v>
      </c>
      <c r="C106" s="14" t="e">
        <f>budgetary.elast_14!#REF!*output.gap_EU!C16</f>
        <v>#REF!</v>
      </c>
      <c r="D106" s="14" t="e">
        <f>budgetary.elast_14!#REF!*output.gap_EU!D16</f>
        <v>#REF!</v>
      </c>
      <c r="E106" s="14" t="e">
        <f>budgetary.elast_14!#REF!*output.gap_EU!E16</f>
        <v>#REF!</v>
      </c>
      <c r="F106" s="14" t="e">
        <f>budgetary.elast_14!#REF!*output.gap_EU!F16</f>
        <v>#REF!</v>
      </c>
      <c r="G106" s="14" t="e">
        <f>budgetary.elast_14!#REF!*output.gap_EU!G16</f>
        <v>#REF!</v>
      </c>
      <c r="H106" s="14" t="e">
        <f>budgetary.elast_14!#REF!*output.gap_EU!H16</f>
        <v>#REF!</v>
      </c>
      <c r="I106" s="14" t="e">
        <f>budgetary.elast_14!#REF!*output.gap_EU!I16</f>
        <v>#REF!</v>
      </c>
      <c r="J106" s="14" t="e">
        <f>budgetary.elast_14!#REF!*output.gap_EU!J16</f>
        <v>#REF!</v>
      </c>
      <c r="K106" s="14" t="e">
        <f>budgetary.elast_14!#REF!*output.gap_EU!K16</f>
        <v>#REF!</v>
      </c>
      <c r="L106" s="14" t="e">
        <f>budgetary.elast_14!#REF!*output.gap_EU!L16</f>
        <v>#REF!</v>
      </c>
    </row>
    <row r="107" spans="1:12">
      <c r="A107" s="20" t="s">
        <v>132</v>
      </c>
      <c r="B107" s="13" t="s">
        <v>35</v>
      </c>
      <c r="C107" s="14" t="e">
        <f>budgetary.elast_14!#REF!*output.gap_EU!C17</f>
        <v>#REF!</v>
      </c>
      <c r="D107" s="14" t="e">
        <f>budgetary.elast_14!#REF!*output.gap_EU!D17</f>
        <v>#REF!</v>
      </c>
      <c r="E107" s="14" t="e">
        <f>budgetary.elast_14!#REF!*output.gap_EU!E17</f>
        <v>#REF!</v>
      </c>
      <c r="F107" s="14" t="e">
        <f>budgetary.elast_14!#REF!*output.gap_EU!F17</f>
        <v>#REF!</v>
      </c>
      <c r="G107" s="14" t="e">
        <f>budgetary.elast_14!#REF!*output.gap_EU!G17</f>
        <v>#REF!</v>
      </c>
      <c r="H107" s="14" t="e">
        <f>budgetary.elast_14!#REF!*output.gap_EU!H17</f>
        <v>#REF!</v>
      </c>
      <c r="I107" s="14" t="e">
        <f>budgetary.elast_14!#REF!*output.gap_EU!I17</f>
        <v>#REF!</v>
      </c>
      <c r="J107" s="14" t="e">
        <f>budgetary.elast_14!#REF!*output.gap_EU!J17</f>
        <v>#REF!</v>
      </c>
      <c r="K107" s="14" t="e">
        <f>budgetary.elast_14!#REF!*output.gap_EU!K17</f>
        <v>#REF!</v>
      </c>
      <c r="L107" s="14" t="e">
        <f>budgetary.elast_14!#REF!*output.gap_EU!L17</f>
        <v>#REF!</v>
      </c>
    </row>
    <row r="108" spans="1:12">
      <c r="A108" s="20" t="s">
        <v>132</v>
      </c>
      <c r="B108" s="13" t="s">
        <v>37</v>
      </c>
      <c r="C108" s="14" t="e">
        <f>budgetary.elast_14!#REF!*output.gap_EU!C18</f>
        <v>#REF!</v>
      </c>
      <c r="D108" s="14" t="e">
        <f>budgetary.elast_14!#REF!*output.gap_EU!D18</f>
        <v>#REF!</v>
      </c>
      <c r="E108" s="14" t="e">
        <f>budgetary.elast_14!#REF!*output.gap_EU!E18</f>
        <v>#REF!</v>
      </c>
      <c r="F108" s="14" t="e">
        <f>budgetary.elast_14!#REF!*output.gap_EU!F18</f>
        <v>#REF!</v>
      </c>
      <c r="G108" s="14" t="e">
        <f>budgetary.elast_14!#REF!*output.gap_EU!G18</f>
        <v>#REF!</v>
      </c>
      <c r="H108" s="14" t="e">
        <f>budgetary.elast_14!#REF!*output.gap_EU!H18</f>
        <v>#REF!</v>
      </c>
      <c r="I108" s="14" t="e">
        <f>budgetary.elast_14!#REF!*output.gap_EU!I18</f>
        <v>#REF!</v>
      </c>
      <c r="J108" s="14" t="e">
        <f>budgetary.elast_14!#REF!*output.gap_EU!J18</f>
        <v>#REF!</v>
      </c>
      <c r="K108" s="14" t="e">
        <f>budgetary.elast_14!#REF!*output.gap_EU!K18</f>
        <v>#REF!</v>
      </c>
      <c r="L108" s="14" t="e">
        <f>budgetary.elast_14!#REF!*output.gap_EU!L18</f>
        <v>#REF!</v>
      </c>
    </row>
    <row r="109" spans="1:12">
      <c r="A109" s="20" t="s">
        <v>132</v>
      </c>
      <c r="B109" s="13" t="s">
        <v>38</v>
      </c>
      <c r="C109" s="14" t="e">
        <f>budgetary.elast_14!#REF!*output.gap_EU!C19</f>
        <v>#REF!</v>
      </c>
      <c r="D109" s="14" t="e">
        <f>budgetary.elast_14!#REF!*output.gap_EU!D19</f>
        <v>#REF!</v>
      </c>
      <c r="E109" s="14" t="e">
        <f>budgetary.elast_14!#REF!*output.gap_EU!E19</f>
        <v>#REF!</v>
      </c>
      <c r="F109" s="14" t="e">
        <f>budgetary.elast_14!#REF!*output.gap_EU!F19</f>
        <v>#REF!</v>
      </c>
      <c r="G109" s="14" t="e">
        <f>budgetary.elast_14!#REF!*output.gap_EU!G19</f>
        <v>#REF!</v>
      </c>
      <c r="H109" s="14" t="e">
        <f>budgetary.elast_14!#REF!*output.gap_EU!H19</f>
        <v>#REF!</v>
      </c>
      <c r="I109" s="14" t="e">
        <f>budgetary.elast_14!#REF!*output.gap_EU!I19</f>
        <v>#REF!</v>
      </c>
      <c r="J109" s="14" t="e">
        <f>budgetary.elast_14!#REF!*output.gap_EU!J19</f>
        <v>#REF!</v>
      </c>
      <c r="K109" s="14" t="e">
        <f>budgetary.elast_14!#REF!*output.gap_EU!K19</f>
        <v>#REF!</v>
      </c>
      <c r="L109" s="14" t="e">
        <f>budgetary.elast_14!#REF!*output.gap_EU!L19</f>
        <v>#REF!</v>
      </c>
    </row>
    <row r="110" spans="1:12">
      <c r="A110" s="20" t="s">
        <v>132</v>
      </c>
      <c r="B110" s="13" t="s">
        <v>39</v>
      </c>
      <c r="C110" s="14" t="e">
        <f>budgetary.elast_14!#REF!*output.gap_EU!C20</f>
        <v>#REF!</v>
      </c>
      <c r="D110" s="14" t="e">
        <f>budgetary.elast_14!#REF!*output.gap_EU!D20</f>
        <v>#REF!</v>
      </c>
      <c r="E110" s="14" t="e">
        <f>budgetary.elast_14!#REF!*output.gap_EU!E20</f>
        <v>#REF!</v>
      </c>
      <c r="F110" s="14" t="e">
        <f>budgetary.elast_14!#REF!*output.gap_EU!F20</f>
        <v>#REF!</v>
      </c>
      <c r="G110" s="14" t="e">
        <f>budgetary.elast_14!#REF!*output.gap_EU!G20</f>
        <v>#REF!</v>
      </c>
      <c r="H110" s="14" t="e">
        <f>budgetary.elast_14!#REF!*output.gap_EU!H20</f>
        <v>#REF!</v>
      </c>
      <c r="I110" s="14" t="e">
        <f>budgetary.elast_14!#REF!*output.gap_EU!I20</f>
        <v>#REF!</v>
      </c>
      <c r="J110" s="14" t="e">
        <f>budgetary.elast_14!#REF!*output.gap_EU!J20</f>
        <v>#REF!</v>
      </c>
      <c r="K110" s="14" t="e">
        <f>budgetary.elast_14!#REF!*output.gap_EU!K20</f>
        <v>#REF!</v>
      </c>
      <c r="L110" s="14" t="e">
        <f>budgetary.elast_14!#REF!*output.gap_EU!L20</f>
        <v>#REF!</v>
      </c>
    </row>
    <row r="111" spans="1:12">
      <c r="A111" s="20" t="s">
        <v>132</v>
      </c>
      <c r="B111" s="13" t="s">
        <v>41</v>
      </c>
      <c r="C111" s="14" t="e">
        <f>budgetary.elast_14!#REF!*output.gap_EU!C21</f>
        <v>#REF!</v>
      </c>
      <c r="D111" s="14" t="e">
        <f>budgetary.elast_14!#REF!*output.gap_EU!D21</f>
        <v>#REF!</v>
      </c>
      <c r="E111" s="14" t="e">
        <f>budgetary.elast_14!#REF!*output.gap_EU!E21</f>
        <v>#REF!</v>
      </c>
      <c r="F111" s="14" t="e">
        <f>budgetary.elast_14!#REF!*output.gap_EU!F21</f>
        <v>#REF!</v>
      </c>
      <c r="G111" s="14" t="e">
        <f>budgetary.elast_14!#REF!*output.gap_EU!G21</f>
        <v>#REF!</v>
      </c>
      <c r="H111" s="14" t="e">
        <f>budgetary.elast_14!#REF!*output.gap_EU!H21</f>
        <v>#REF!</v>
      </c>
      <c r="I111" s="14" t="e">
        <f>budgetary.elast_14!#REF!*output.gap_EU!I21</f>
        <v>#REF!</v>
      </c>
      <c r="J111" s="14" t="e">
        <f>budgetary.elast_14!#REF!*output.gap_EU!J21</f>
        <v>#REF!</v>
      </c>
      <c r="K111" s="14" t="e">
        <f>budgetary.elast_14!#REF!*output.gap_EU!K21</f>
        <v>#REF!</v>
      </c>
      <c r="L111" s="14" t="e">
        <f>budgetary.elast_14!#REF!*output.gap_EU!L21</f>
        <v>#REF!</v>
      </c>
    </row>
    <row r="112" spans="1:12">
      <c r="A112" s="20" t="s">
        <v>132</v>
      </c>
      <c r="B112" s="13" t="s">
        <v>42</v>
      </c>
      <c r="C112" s="14" t="e">
        <f>budgetary.elast_14!#REF!*output.gap_EU!C22</f>
        <v>#REF!</v>
      </c>
      <c r="D112" s="14" t="e">
        <f>budgetary.elast_14!#REF!*output.gap_EU!D22</f>
        <v>#REF!</v>
      </c>
      <c r="E112" s="14" t="e">
        <f>budgetary.elast_14!#REF!*output.gap_EU!E22</f>
        <v>#REF!</v>
      </c>
      <c r="F112" s="14" t="e">
        <f>budgetary.elast_14!#REF!*output.gap_EU!F22</f>
        <v>#REF!</v>
      </c>
      <c r="G112" s="14" t="e">
        <f>budgetary.elast_14!#REF!*output.gap_EU!G22</f>
        <v>#REF!</v>
      </c>
      <c r="H112" s="14" t="e">
        <f>budgetary.elast_14!#REF!*output.gap_EU!H22</f>
        <v>#REF!</v>
      </c>
      <c r="I112" s="14" t="e">
        <f>budgetary.elast_14!#REF!*output.gap_EU!I22</f>
        <v>#REF!</v>
      </c>
      <c r="J112" s="14" t="e">
        <f>budgetary.elast_14!#REF!*output.gap_EU!J22</f>
        <v>#REF!</v>
      </c>
      <c r="K112" s="14" t="e">
        <f>budgetary.elast_14!#REF!*output.gap_EU!K22</f>
        <v>#REF!</v>
      </c>
      <c r="L112" s="14" t="e">
        <f>budgetary.elast_14!#REF!*output.gap_EU!L22</f>
        <v>#REF!</v>
      </c>
    </row>
    <row r="113" spans="1:12">
      <c r="A113" s="20" t="s">
        <v>132</v>
      </c>
      <c r="B113" s="13" t="s">
        <v>44</v>
      </c>
      <c r="C113" s="14" t="e">
        <f>budgetary.elast_14!#REF!*output.gap_EU!C23</f>
        <v>#REF!</v>
      </c>
      <c r="D113" s="14" t="e">
        <f>budgetary.elast_14!#REF!*output.gap_EU!D23</f>
        <v>#REF!</v>
      </c>
      <c r="E113" s="14" t="e">
        <f>budgetary.elast_14!#REF!*output.gap_EU!E23</f>
        <v>#REF!</v>
      </c>
      <c r="F113" s="14" t="e">
        <f>budgetary.elast_14!#REF!*output.gap_EU!F23</f>
        <v>#REF!</v>
      </c>
      <c r="G113" s="14" t="e">
        <f>budgetary.elast_14!#REF!*output.gap_EU!G23</f>
        <v>#REF!</v>
      </c>
      <c r="H113" s="14" t="e">
        <f>budgetary.elast_14!#REF!*output.gap_EU!H23</f>
        <v>#REF!</v>
      </c>
      <c r="I113" s="14" t="e">
        <f>budgetary.elast_14!#REF!*output.gap_EU!I23</f>
        <v>#REF!</v>
      </c>
      <c r="J113" s="14" t="e">
        <f>budgetary.elast_14!#REF!*output.gap_EU!J23</f>
        <v>#REF!</v>
      </c>
      <c r="K113" s="14" t="e">
        <f>budgetary.elast_14!#REF!*output.gap_EU!K23</f>
        <v>#REF!</v>
      </c>
      <c r="L113" s="14" t="e">
        <f>budgetary.elast_14!#REF!*output.gap_EU!L23</f>
        <v>#REF!</v>
      </c>
    </row>
    <row r="114" spans="1:12">
      <c r="A114" s="20" t="s">
        <v>132</v>
      </c>
      <c r="B114" s="13" t="s">
        <v>45</v>
      </c>
      <c r="C114" s="14" t="e">
        <f>budgetary.elast_14!#REF!*output.gap_EU!C24</f>
        <v>#REF!</v>
      </c>
      <c r="D114" s="14" t="e">
        <f>budgetary.elast_14!#REF!*output.gap_EU!D24</f>
        <v>#REF!</v>
      </c>
      <c r="E114" s="14" t="e">
        <f>budgetary.elast_14!#REF!*output.gap_EU!E24</f>
        <v>#REF!</v>
      </c>
      <c r="F114" s="14" t="e">
        <f>budgetary.elast_14!#REF!*output.gap_EU!F24</f>
        <v>#REF!</v>
      </c>
      <c r="G114" s="14" t="e">
        <f>budgetary.elast_14!#REF!*output.gap_EU!G24</f>
        <v>#REF!</v>
      </c>
      <c r="H114" s="14" t="e">
        <f>budgetary.elast_14!#REF!*output.gap_EU!H24</f>
        <v>#REF!</v>
      </c>
      <c r="I114" s="14" t="e">
        <f>budgetary.elast_14!#REF!*output.gap_EU!I24</f>
        <v>#REF!</v>
      </c>
      <c r="J114" s="14" t="e">
        <f>budgetary.elast_14!#REF!*output.gap_EU!J24</f>
        <v>#REF!</v>
      </c>
      <c r="K114" s="14" t="e">
        <f>budgetary.elast_14!#REF!*output.gap_EU!K24</f>
        <v>#REF!</v>
      </c>
      <c r="L114" s="14" t="e">
        <f>budgetary.elast_14!#REF!*output.gap_EU!L24</f>
        <v>#REF!</v>
      </c>
    </row>
    <row r="115" spans="1:12">
      <c r="A115" s="20" t="s">
        <v>132</v>
      </c>
      <c r="B115" s="13" t="s">
        <v>46</v>
      </c>
      <c r="C115" s="14" t="e">
        <f>budgetary.elast_14!#REF!*output.gap_EU!C25</f>
        <v>#REF!</v>
      </c>
      <c r="D115" s="14" t="e">
        <f>budgetary.elast_14!#REF!*output.gap_EU!D25</f>
        <v>#REF!</v>
      </c>
      <c r="E115" s="14" t="e">
        <f>budgetary.elast_14!#REF!*output.gap_EU!E25</f>
        <v>#REF!</v>
      </c>
      <c r="F115" s="14" t="e">
        <f>budgetary.elast_14!#REF!*output.gap_EU!F25</f>
        <v>#REF!</v>
      </c>
      <c r="G115" s="14" t="e">
        <f>budgetary.elast_14!#REF!*output.gap_EU!G25</f>
        <v>#REF!</v>
      </c>
      <c r="H115" s="14" t="e">
        <f>budgetary.elast_14!#REF!*output.gap_EU!H25</f>
        <v>#REF!</v>
      </c>
      <c r="I115" s="14" t="e">
        <f>budgetary.elast_14!#REF!*output.gap_EU!I25</f>
        <v>#REF!</v>
      </c>
      <c r="J115" s="14" t="e">
        <f>budgetary.elast_14!#REF!*output.gap_EU!J25</f>
        <v>#REF!</v>
      </c>
      <c r="K115" s="14" t="e">
        <f>budgetary.elast_14!#REF!*output.gap_EU!K25</f>
        <v>#REF!</v>
      </c>
      <c r="L115" s="14" t="e">
        <f>budgetary.elast_14!#REF!*output.gap_EU!L25</f>
        <v>#REF!</v>
      </c>
    </row>
    <row r="116" spans="1:12">
      <c r="A116" s="20" t="s">
        <v>132</v>
      </c>
      <c r="B116" s="13" t="s">
        <v>48</v>
      </c>
      <c r="C116" s="14" t="e">
        <f>budgetary.elast_14!#REF!*output.gap_EU!C26</f>
        <v>#REF!</v>
      </c>
      <c r="D116" s="14" t="e">
        <f>budgetary.elast_14!#REF!*output.gap_EU!D26</f>
        <v>#REF!</v>
      </c>
      <c r="E116" s="14" t="e">
        <f>budgetary.elast_14!#REF!*output.gap_EU!E26</f>
        <v>#REF!</v>
      </c>
      <c r="F116" s="14" t="e">
        <f>budgetary.elast_14!#REF!*output.gap_EU!F26</f>
        <v>#REF!</v>
      </c>
      <c r="G116" s="14" t="e">
        <f>budgetary.elast_14!#REF!*output.gap_EU!G26</f>
        <v>#REF!</v>
      </c>
      <c r="H116" s="14" t="e">
        <f>budgetary.elast_14!#REF!*output.gap_EU!H26</f>
        <v>#REF!</v>
      </c>
      <c r="I116" s="14" t="e">
        <f>budgetary.elast_14!#REF!*output.gap_EU!I26</f>
        <v>#REF!</v>
      </c>
      <c r="J116" s="14" t="e">
        <f>budgetary.elast_14!#REF!*output.gap_EU!J26</f>
        <v>#REF!</v>
      </c>
      <c r="K116" s="14" t="e">
        <f>budgetary.elast_14!#REF!*output.gap_EU!K26</f>
        <v>#REF!</v>
      </c>
      <c r="L116" s="14" t="e">
        <f>budgetary.elast_14!#REF!*output.gap_EU!L26</f>
        <v>#REF!</v>
      </c>
    </row>
    <row r="117" spans="1:12">
      <c r="A117" s="20" t="s">
        <v>132</v>
      </c>
      <c r="B117" s="13" t="s">
        <v>47</v>
      </c>
      <c r="C117" s="14" t="e">
        <f>budgetary.elast_14!#REF!*output.gap_EU!C27</f>
        <v>#REF!</v>
      </c>
      <c r="D117" s="14" t="e">
        <f>budgetary.elast_14!#REF!*output.gap_EU!D27</f>
        <v>#REF!</v>
      </c>
      <c r="E117" s="14" t="e">
        <f>budgetary.elast_14!#REF!*output.gap_EU!E27</f>
        <v>#REF!</v>
      </c>
      <c r="F117" s="14" t="e">
        <f>budgetary.elast_14!#REF!*output.gap_EU!F27</f>
        <v>#REF!</v>
      </c>
      <c r="G117" s="14" t="e">
        <f>budgetary.elast_14!#REF!*output.gap_EU!G27</f>
        <v>#REF!</v>
      </c>
      <c r="H117" s="14" t="e">
        <f>budgetary.elast_14!#REF!*output.gap_EU!H27</f>
        <v>#REF!</v>
      </c>
      <c r="I117" s="14" t="e">
        <f>budgetary.elast_14!#REF!*output.gap_EU!I27</f>
        <v>#REF!</v>
      </c>
      <c r="J117" s="14" t="e">
        <f>budgetary.elast_14!#REF!*output.gap_EU!J27</f>
        <v>#REF!</v>
      </c>
      <c r="K117" s="14" t="e">
        <f>budgetary.elast_14!#REF!*output.gap_EU!K27</f>
        <v>#REF!</v>
      </c>
      <c r="L117" s="14" t="e">
        <f>budgetary.elast_14!#REF!*output.gap_EU!L27</f>
        <v>#REF!</v>
      </c>
    </row>
    <row r="118" spans="1:12">
      <c r="A118" s="20" t="s">
        <v>132</v>
      </c>
      <c r="B118" s="13" t="s">
        <v>32</v>
      </c>
      <c r="C118" s="14" t="e">
        <f>budgetary.elast_14!#REF!*output.gap_EU!C28</f>
        <v>#REF!</v>
      </c>
      <c r="D118" s="14" t="e">
        <f>budgetary.elast_14!#REF!*output.gap_EU!D28</f>
        <v>#REF!</v>
      </c>
      <c r="E118" s="14" t="e">
        <f>budgetary.elast_14!#REF!*output.gap_EU!E28</f>
        <v>#REF!</v>
      </c>
      <c r="F118" s="14" t="e">
        <f>budgetary.elast_14!#REF!*output.gap_EU!F28</f>
        <v>#REF!</v>
      </c>
      <c r="G118" s="14" t="e">
        <f>budgetary.elast_14!#REF!*output.gap_EU!G28</f>
        <v>#REF!</v>
      </c>
      <c r="H118" s="14" t="e">
        <f>budgetary.elast_14!#REF!*output.gap_EU!H28</f>
        <v>#REF!</v>
      </c>
      <c r="I118" s="14" t="e">
        <f>budgetary.elast_14!#REF!*output.gap_EU!I28</f>
        <v>#REF!</v>
      </c>
      <c r="J118" s="14" t="e">
        <f>budgetary.elast_14!#REF!*output.gap_EU!J28</f>
        <v>#REF!</v>
      </c>
      <c r="K118" s="14" t="e">
        <f>budgetary.elast_14!#REF!*output.gap_EU!K28</f>
        <v>#REF!</v>
      </c>
      <c r="L118" s="14" t="e">
        <f>budgetary.elast_14!#REF!*output.gap_EU!L28</f>
        <v>#REF!</v>
      </c>
    </row>
    <row r="119" spans="1:12">
      <c r="A119" s="20" t="s">
        <v>132</v>
      </c>
      <c r="B119" s="13" t="s">
        <v>50</v>
      </c>
      <c r="C119" s="14" t="e">
        <f>budgetary.elast_14!#REF!*output.gap_EU!C29</f>
        <v>#REF!</v>
      </c>
      <c r="D119" s="14" t="e">
        <f>budgetary.elast_14!#REF!*output.gap_EU!D29</f>
        <v>#REF!</v>
      </c>
      <c r="E119" s="14" t="e">
        <f>budgetary.elast_14!#REF!*output.gap_EU!E29</f>
        <v>#REF!</v>
      </c>
      <c r="F119" s="14" t="e">
        <f>budgetary.elast_14!#REF!*output.gap_EU!F29</f>
        <v>#REF!</v>
      </c>
      <c r="G119" s="14" t="e">
        <f>budgetary.elast_14!#REF!*output.gap_EU!G29</f>
        <v>#REF!</v>
      </c>
      <c r="H119" s="14" t="e">
        <f>budgetary.elast_14!#REF!*output.gap_EU!H29</f>
        <v>#REF!</v>
      </c>
      <c r="I119" s="14" t="e">
        <f>budgetary.elast_14!#REF!*output.gap_EU!I29</f>
        <v>#REF!</v>
      </c>
      <c r="J119" s="14" t="e">
        <f>budgetary.elast_14!#REF!*output.gap_EU!J29</f>
        <v>#REF!</v>
      </c>
      <c r="K119" s="14" t="e">
        <f>budgetary.elast_14!#REF!*output.gap_EU!K29</f>
        <v>#REF!</v>
      </c>
      <c r="L119" s="14" t="e">
        <f>budgetary.elast_14!#REF!*output.gap_EU!L29</f>
        <v>#REF!</v>
      </c>
    </row>
    <row r="120" spans="1:12">
      <c r="A120" s="20" t="s">
        <v>132</v>
      </c>
      <c r="B120" s="13" t="s">
        <v>51</v>
      </c>
      <c r="C120" s="14" t="e">
        <f>budgetary.elast_14!#REF!*output.gap_EU!C30</f>
        <v>#REF!</v>
      </c>
      <c r="D120" s="14" t="e">
        <f>budgetary.elast_14!#REF!*output.gap_EU!D30</f>
        <v>#REF!</v>
      </c>
      <c r="E120" s="14" t="e">
        <f>budgetary.elast_14!#REF!*output.gap_EU!E30</f>
        <v>#REF!</v>
      </c>
      <c r="F120" s="14" t="e">
        <f>budgetary.elast_14!#REF!*output.gap_EU!F30</f>
        <v>#REF!</v>
      </c>
      <c r="G120" s="14" t="e">
        <f>budgetary.elast_14!#REF!*output.gap_EU!G30</f>
        <v>#REF!</v>
      </c>
      <c r="H120" s="14" t="e">
        <f>budgetary.elast_14!#REF!*output.gap_EU!H30</f>
        <v>#REF!</v>
      </c>
      <c r="I120" s="14" t="e">
        <f>budgetary.elast_14!#REF!*output.gap_EU!I30</f>
        <v>#REF!</v>
      </c>
      <c r="J120" s="14" t="e">
        <f>budgetary.elast_14!#REF!*output.gap_EU!J30</f>
        <v>#REF!</v>
      </c>
      <c r="K120" s="14" t="e">
        <f>budgetary.elast_14!#REF!*output.gap_EU!K30</f>
        <v>#REF!</v>
      </c>
      <c r="L120" s="14" t="e">
        <f>budgetary.elast_14!#REF!*output.gap_EU!L30</f>
        <v>#REF!</v>
      </c>
    </row>
  </sheetData>
  <autoFilter ref="A1:B120"/>
  <customSheetViews>
    <customSheetView guid="{0B9B0CBD-4067-48BD-8815-DCB61D9A78E0}" scale="80" showAutoFilter="1">
      <pane xSplit="2" ySplit="1" topLeftCell="C2" activePane="bottomRight" state="frozen"/>
      <selection pane="bottomRight" activeCell="E134" sqref="E134"/>
      <pageMargins left="0.7" right="0.7" top="0.78740157499999996" bottom="0.78740157499999996" header="0.3" footer="0.3"/>
      <pageSetup paperSize="9" orientation="portrait" horizontalDpi="4294967293" verticalDpi="0" r:id="rId1"/>
      <autoFilter ref="A1:B120"/>
    </customSheetView>
  </customSheetViews>
  <pageMargins left="0.7" right="0.7" top="0.78740157499999996" bottom="0.78740157499999996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>
    <tabColor theme="6" tint="0.59999389629810485"/>
  </sheetPr>
  <dimension ref="A1:N120"/>
  <sheetViews>
    <sheetView zoomScale="80" zoomScaleNormal="80" workbookViewId="0">
      <pane xSplit="2" ySplit="1" topLeftCell="C2" activePane="bottomRight" state="frozen"/>
      <selection activeCell="B57" sqref="B57"/>
      <selection pane="topRight" activeCell="B57" sqref="B57"/>
      <selection pane="bottomLeft" activeCell="B57" sqref="B57"/>
      <selection pane="bottomRight" activeCell="K104" sqref="K104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4" s="4" customFormat="1">
      <c r="A1" s="4" t="s">
        <v>68</v>
      </c>
      <c r="B1" s="4" t="s">
        <v>58</v>
      </c>
      <c r="C1" s="4">
        <v>2007</v>
      </c>
      <c r="D1" s="4">
        <f>C1+1</f>
        <v>2008</v>
      </c>
      <c r="E1" s="4">
        <f t="shared" ref="E1:M1" si="0">D1+1</f>
        <v>2009</v>
      </c>
      <c r="F1" s="4">
        <f t="shared" si="0"/>
        <v>2010</v>
      </c>
      <c r="G1" s="4">
        <f t="shared" si="0"/>
        <v>2011</v>
      </c>
      <c r="H1" s="4">
        <f t="shared" si="0"/>
        <v>2012</v>
      </c>
      <c r="I1" s="4">
        <f t="shared" si="0"/>
        <v>2013</v>
      </c>
      <c r="J1" s="4">
        <f t="shared" si="0"/>
        <v>2014</v>
      </c>
      <c r="K1" s="4">
        <f t="shared" si="0"/>
        <v>2015</v>
      </c>
      <c r="L1" s="4">
        <f t="shared" si="0"/>
        <v>2016</v>
      </c>
      <c r="M1" s="4">
        <f t="shared" si="0"/>
        <v>2017</v>
      </c>
    </row>
    <row r="2" spans="1:14" hidden="1">
      <c r="A2" s="20" t="s">
        <v>133</v>
      </c>
      <c r="B2" s="13" t="s">
        <v>43</v>
      </c>
      <c r="C2" s="14">
        <f>budgetary.elast_14!$D2*output.gap_10!C2</f>
        <v>3.9176347038315518E-2</v>
      </c>
      <c r="D2" s="14">
        <f>budgetary.elast_14!$D2*output.gap_10!D2</f>
        <v>3.3349244151888113E-2</v>
      </c>
      <c r="E2" s="14">
        <f>budgetary.elast_14!$D2*output.gap_10!E2</f>
        <v>-2.1718295358415629E-2</v>
      </c>
      <c r="F2" s="14">
        <f>budgetary.elast_14!$D2*output.gap_10!F2</f>
        <v>-1.3024071220295141E-2</v>
      </c>
      <c r="G2" s="14">
        <f>budgetary.elast_14!$D2*output.gap_10!G2</f>
        <v>3.2632776671146502E-3</v>
      </c>
      <c r="H2" s="14">
        <f>budgetary.elast_14!$D2*output.gap_10!H2</f>
        <v>-5.3429705609541189E-3</v>
      </c>
      <c r="I2" s="14">
        <f>budgetary.elast_14!$D2*output.gap_10!I2</f>
        <v>-2.0898474189047112E-2</v>
      </c>
      <c r="J2" s="14">
        <f>budgetary.elast_14!$D2*output.gap_10!J2</f>
        <v>-3.6606757576578719E-2</v>
      </c>
      <c r="K2" s="14">
        <f>budgetary.elast_14!$D2*output.gap_10!K2</f>
        <v>-4.743798166561531E-2</v>
      </c>
      <c r="L2" s="14"/>
      <c r="M2" s="14"/>
      <c r="N2" t="s">
        <v>100</v>
      </c>
    </row>
    <row r="3" spans="1:14" hidden="1">
      <c r="A3" s="20" t="s">
        <v>133</v>
      </c>
      <c r="B3" s="13" t="s">
        <v>24</v>
      </c>
      <c r="C3" s="14">
        <f>budgetary.elast_14!$D3*output.gap_10!C3</f>
        <v>3.0633583890351979E-2</v>
      </c>
      <c r="D3" s="14">
        <f>budgetary.elast_14!$D3*output.gap_10!D3</f>
        <v>2.4504982252167462E-2</v>
      </c>
      <c r="E3" s="14">
        <f>budgetary.elast_14!$D3*output.gap_10!E3</f>
        <v>-1.4125863936885863E-2</v>
      </c>
      <c r="F3" s="14">
        <f>budgetary.elast_14!$D3*output.gap_10!F3</f>
        <v>-1.2393647904940241E-3</v>
      </c>
      <c r="G3" s="14">
        <f>budgetary.elast_14!$D3*output.gap_10!G3</f>
        <v>3.9940310571060511E-3</v>
      </c>
      <c r="H3" s="14">
        <f>budgetary.elast_14!$D3*output.gap_10!H3</f>
        <v>-5.7688226393165509E-3</v>
      </c>
      <c r="I3" s="14">
        <f>budgetary.elast_14!$D3*output.gap_10!I3</f>
        <v>-1.4547723901403797E-2</v>
      </c>
      <c r="J3" s="14">
        <f>budgetary.elast_14!$D3*output.gap_10!J3</f>
        <v>-1.6016478773812959E-2</v>
      </c>
      <c r="K3" s="14">
        <f>budgetary.elast_14!$D3*output.gap_10!K3</f>
        <v>-1.7202230276755159E-2</v>
      </c>
      <c r="L3" s="14"/>
      <c r="M3" s="14"/>
    </row>
    <row r="4" spans="1:14" hidden="1">
      <c r="A4" s="20" t="s">
        <v>133</v>
      </c>
      <c r="B4" s="13" t="s">
        <v>25</v>
      </c>
      <c r="C4" s="14">
        <f>budgetary.elast_14!$D4*output.gap_10!C4</f>
        <v>-0.57609063575504216</v>
      </c>
      <c r="D4" s="14">
        <f>budgetary.elast_14!$D4*output.gap_10!D4</f>
        <v>-0.67563463277256541</v>
      </c>
      <c r="E4" s="14">
        <f>budgetary.elast_14!$D4*output.gap_10!E4</f>
        <v>7.9814226032786095E-3</v>
      </c>
      <c r="F4" s="14">
        <f>budgetary.elast_14!$D4*output.gap_10!F4</f>
        <v>9.4543033518110775E-3</v>
      </c>
      <c r="G4" s="14">
        <f>budgetary.elast_14!$D4*output.gap_10!G4</f>
        <v>-8.6688598560744623E-3</v>
      </c>
      <c r="H4" s="14">
        <f>budgetary.elast_14!$D4*output.gap_10!H4</f>
        <v>7.1894989599975645E-2</v>
      </c>
      <c r="I4" s="14">
        <f>budgetary.elast_14!$D4*output.gap_10!I4</f>
        <v>0.11292314205499032</v>
      </c>
      <c r="J4" s="14">
        <f>budgetary.elast_14!$D4*output.gap_10!J4</f>
        <v>0.11377794561699783</v>
      </c>
      <c r="K4" s="14">
        <f>budgetary.elast_14!$D4*output.gap_10!K4</f>
        <v>0.17433506598851878</v>
      </c>
      <c r="L4" s="14"/>
      <c r="M4" s="14"/>
    </row>
    <row r="5" spans="1:14" hidden="1">
      <c r="A5" s="20" t="s">
        <v>133</v>
      </c>
      <c r="B5" s="13" t="s">
        <v>34</v>
      </c>
      <c r="C5" s="14" t="e">
        <f>budgetary.elast_14!$D5*output.gap_10!C5</f>
        <v>#VALUE!</v>
      </c>
      <c r="D5" s="14" t="e">
        <f>budgetary.elast_14!$D5*output.gap_10!D5</f>
        <v>#VALUE!</v>
      </c>
      <c r="E5" s="14" t="e">
        <f>budgetary.elast_14!$D5*output.gap_10!E5</f>
        <v>#VALUE!</v>
      </c>
      <c r="F5" s="14" t="e">
        <f>budgetary.elast_14!$D5*output.gap_10!F5</f>
        <v>#VALUE!</v>
      </c>
      <c r="G5" s="14" t="e">
        <f>budgetary.elast_14!$D5*output.gap_10!G5</f>
        <v>#VALUE!</v>
      </c>
      <c r="H5" s="14" t="e">
        <f>budgetary.elast_14!$D5*output.gap_10!H5</f>
        <v>#VALUE!</v>
      </c>
      <c r="I5" s="14" t="e">
        <f>budgetary.elast_14!$D5*output.gap_10!I5</f>
        <v>#VALUE!</v>
      </c>
      <c r="J5" s="14" t="e">
        <f>budgetary.elast_14!$D5*output.gap_10!J5</f>
        <v>#VALUE!</v>
      </c>
      <c r="K5" s="14" t="e">
        <f>budgetary.elast_14!$D5*output.gap_10!K5</f>
        <v>#VALUE!</v>
      </c>
      <c r="L5" s="14"/>
      <c r="M5" s="14"/>
    </row>
    <row r="6" spans="1:14" hidden="1">
      <c r="A6" s="20" t="s">
        <v>133</v>
      </c>
      <c r="B6" s="13" t="s">
        <v>36</v>
      </c>
      <c r="C6" s="14">
        <f>budgetary.elast_14!$D6*output.gap_10!C6</f>
        <v>0.13460256710938823</v>
      </c>
      <c r="D6" s="14">
        <f>budgetary.elast_14!$D6*output.gap_10!D6</f>
        <v>0.20960276232568734</v>
      </c>
      <c r="E6" s="14">
        <f>budgetary.elast_14!$D6*output.gap_10!E6</f>
        <v>-8.7012714668045846E-2</v>
      </c>
      <c r="F6" s="14">
        <f>budgetary.elast_14!$D6*output.gap_10!F6</f>
        <v>-7.8299443252993664E-2</v>
      </c>
      <c r="G6" s="14">
        <f>budgetary.elast_14!$D6*output.gap_10!G6</f>
        <v>-0.10854364426956443</v>
      </c>
      <c r="H6" s="14">
        <f>budgetary.elast_14!$D6*output.gap_10!H6</f>
        <v>-0.37586268157861397</v>
      </c>
      <c r="I6" s="14">
        <f>budgetary.elast_14!$D6*output.gap_10!I6</f>
        <v>-0.82937580332736494</v>
      </c>
      <c r="J6" s="14">
        <f>budgetary.elast_14!$D6*output.gap_10!J6</f>
        <v>-1.0587515168545625</v>
      </c>
      <c r="K6" s="14">
        <f>budgetary.elast_14!$D6*output.gap_10!K6</f>
        <v>-1.1727256979157024</v>
      </c>
      <c r="L6" s="14"/>
      <c r="M6" s="14"/>
    </row>
    <row r="7" spans="1:14" hidden="1">
      <c r="A7" s="20" t="s">
        <v>133</v>
      </c>
      <c r="B7" s="13" t="s">
        <v>26</v>
      </c>
      <c r="C7" s="14">
        <f>budgetary.elast_14!$D7*output.gap_10!C7</f>
        <v>-8.264123107618658E-2</v>
      </c>
      <c r="D7" s="14">
        <f>budgetary.elast_14!$D7*output.gap_10!D7</f>
        <v>-7.6049973748213429E-2</v>
      </c>
      <c r="E7" s="14">
        <f>budgetary.elast_14!$D7*output.gap_10!E7</f>
        <v>1.7067884605198591E-3</v>
      </c>
      <c r="F7" s="14">
        <f>budgetary.elast_14!$D7*output.gap_10!F7</f>
        <v>3.5161454238619161E-4</v>
      </c>
      <c r="G7" s="14">
        <f>budgetary.elast_14!$D7*output.gap_10!G7</f>
        <v>3.1334651478467368E-3</v>
      </c>
      <c r="H7" s="14">
        <f>budgetary.elast_14!$D7*output.gap_10!H7</f>
        <v>3.4492996129769304E-2</v>
      </c>
      <c r="I7" s="14">
        <f>budgetary.elast_14!$D7*output.gap_10!I7</f>
        <v>6.7084726755591184E-2</v>
      </c>
      <c r="J7" s="14">
        <f>budgetary.elast_14!$D7*output.gap_10!J7</f>
        <v>7.4967510206540466E-2</v>
      </c>
      <c r="K7" s="14">
        <f>budgetary.elast_14!$D7*output.gap_10!K7</f>
        <v>7.7820162883330601E-2</v>
      </c>
      <c r="L7" s="14"/>
      <c r="M7" s="14"/>
    </row>
    <row r="8" spans="1:14" hidden="1">
      <c r="A8" s="20" t="s">
        <v>133</v>
      </c>
      <c r="B8" s="13" t="s">
        <v>27</v>
      </c>
      <c r="C8" s="14">
        <f>budgetary.elast_14!$D8*output.gap_10!C8</f>
        <v>0</v>
      </c>
      <c r="D8" s="14">
        <f>budgetary.elast_14!$D8*output.gap_10!D8</f>
        <v>0</v>
      </c>
      <c r="E8" s="14">
        <f>budgetary.elast_14!$D8*output.gap_10!E8</f>
        <v>0</v>
      </c>
      <c r="F8" s="14">
        <f>budgetary.elast_14!$D8*output.gap_10!F8</f>
        <v>0</v>
      </c>
      <c r="G8" s="14">
        <f>budgetary.elast_14!$D8*output.gap_10!G8</f>
        <v>0</v>
      </c>
      <c r="H8" s="14">
        <f>budgetary.elast_14!$D8*output.gap_10!H8</f>
        <v>0</v>
      </c>
      <c r="I8" s="14">
        <f>budgetary.elast_14!$D8*output.gap_10!I8</f>
        <v>0</v>
      </c>
      <c r="J8" s="14">
        <f>budgetary.elast_14!$D8*output.gap_10!J8</f>
        <v>0</v>
      </c>
      <c r="K8" s="14">
        <f>budgetary.elast_14!$D8*output.gap_10!K8</f>
        <v>0</v>
      </c>
      <c r="L8" s="14"/>
      <c r="M8" s="14"/>
    </row>
    <row r="9" spans="1:14" hidden="1">
      <c r="A9" s="20" t="s">
        <v>133</v>
      </c>
      <c r="B9" s="13" t="s">
        <v>29</v>
      </c>
      <c r="C9" s="14">
        <f>budgetary.elast_14!$D9*output.gap_10!C9</f>
        <v>0.76225127255305924</v>
      </c>
      <c r="D9" s="14">
        <f>budgetary.elast_14!$D9*output.gap_10!D9</f>
        <v>0.37489607913677592</v>
      </c>
      <c r="E9" s="14">
        <f>budgetary.elast_14!$D9*output.gap_10!E9</f>
        <v>-0.2444064574656877</v>
      </c>
      <c r="F9" s="14">
        <f>budgetary.elast_14!$D9*output.gap_10!F9</f>
        <v>-0.16914814465744102</v>
      </c>
      <c r="G9" s="14">
        <f>budgetary.elast_14!$D9*output.gap_10!G9</f>
        <v>0.16023490718421129</v>
      </c>
      <c r="H9" s="14">
        <f>budgetary.elast_14!$D9*output.gap_10!H9</f>
        <v>0.32456284644077193</v>
      </c>
      <c r="I9" s="14">
        <f>budgetary.elast_14!$D9*output.gap_10!I9</f>
        <v>0.33763687561276434</v>
      </c>
      <c r="J9" s="14">
        <f>budgetary.elast_14!$D9*output.gap_10!J9</f>
        <v>0.35706260417567748</v>
      </c>
      <c r="K9" s="14">
        <f>budgetary.elast_14!$D9*output.gap_10!K9</f>
        <v>0.38217679089843593</v>
      </c>
      <c r="L9" s="14"/>
      <c r="M9" s="14"/>
    </row>
    <row r="10" spans="1:14" hidden="1">
      <c r="A10" s="20" t="s">
        <v>133</v>
      </c>
      <c r="B10" s="13" t="s">
        <v>23</v>
      </c>
      <c r="C10" s="14">
        <f>budgetary.elast_14!$D10*output.gap_10!C10</f>
        <v>0.99973041911040106</v>
      </c>
      <c r="D10" s="14">
        <f>budgetary.elast_14!$D10*output.gap_10!D10</f>
        <v>0.60459302571096707</v>
      </c>
      <c r="E10" s="14">
        <f>budgetary.elast_14!$D10*output.gap_10!E10</f>
        <v>-1.623411756319852</v>
      </c>
      <c r="F10" s="14">
        <f>budgetary.elast_14!$D10*output.gap_10!F10</f>
        <v>-1.1491927495702334</v>
      </c>
      <c r="G10" s="14">
        <f>budgetary.elast_14!$D10*output.gap_10!G10</f>
        <v>-0.90546788648537602</v>
      </c>
      <c r="H10" s="14">
        <f>budgetary.elast_14!$D10*output.gap_10!H10</f>
        <v>-1.7815103147546987</v>
      </c>
      <c r="I10" s="14">
        <f>budgetary.elast_14!$D10*output.gap_10!I10</f>
        <v>-2.5580327366058895</v>
      </c>
      <c r="J10" s="14">
        <f>budgetary.elast_14!$D10*output.gap_10!J10</f>
        <v>-2.843707520058623</v>
      </c>
      <c r="K10" s="14">
        <f>budgetary.elast_14!$D10*output.gap_10!K10</f>
        <v>-2.8898839119081945</v>
      </c>
      <c r="L10" s="14"/>
      <c r="M10" s="14"/>
    </row>
    <row r="11" spans="1:14" hidden="1">
      <c r="A11" s="20" t="s">
        <v>133</v>
      </c>
      <c r="B11" s="13" t="s">
        <v>49</v>
      </c>
      <c r="C11" s="14">
        <f>budgetary.elast_14!$D11*output.gap_10!C11</f>
        <v>-0.21660847383885473</v>
      </c>
      <c r="D11" s="14">
        <f>budgetary.elast_14!$D11*output.gap_10!D11</f>
        <v>-0.15565899361286362</v>
      </c>
      <c r="E11" s="14">
        <f>budgetary.elast_14!$D11*output.gap_10!E11</f>
        <v>0.15544859744388762</v>
      </c>
      <c r="F11" s="14">
        <f>budgetary.elast_14!$D11*output.gap_10!F11</f>
        <v>9.0061713283329015E-2</v>
      </c>
      <c r="G11" s="14">
        <f>budgetary.elast_14!$D11*output.gap_10!G11</f>
        <v>5.3221455755782854E-2</v>
      </c>
      <c r="H11" s="14">
        <f>budgetary.elast_14!$D11*output.gap_10!H11</f>
        <v>0.1346736061616296</v>
      </c>
      <c r="I11" s="14">
        <f>budgetary.elast_14!$D11*output.gap_10!I11</f>
        <v>0.21407151818773271</v>
      </c>
      <c r="J11" s="14">
        <f>budgetary.elast_14!$D11*output.gap_10!J11</f>
        <v>0.25903542185963219</v>
      </c>
      <c r="K11" s="14">
        <f>budgetary.elast_14!$D11*output.gap_10!K11</f>
        <v>0.2913800014153316</v>
      </c>
      <c r="L11" s="14"/>
      <c r="M11" s="14"/>
    </row>
    <row r="12" spans="1:14" hidden="1">
      <c r="A12" s="20" t="s">
        <v>133</v>
      </c>
      <c r="B12" s="13" t="s">
        <v>33</v>
      </c>
      <c r="C12" s="14">
        <f>budgetary.elast_14!$D12*output.gap_10!C12</f>
        <v>0</v>
      </c>
      <c r="D12" s="14">
        <f>budgetary.elast_14!$D12*output.gap_10!D12</f>
        <v>0</v>
      </c>
      <c r="E12" s="14">
        <f>budgetary.elast_14!$D12*output.gap_10!E12</f>
        <v>0</v>
      </c>
      <c r="F12" s="14">
        <f>budgetary.elast_14!$D12*output.gap_10!F12</f>
        <v>0</v>
      </c>
      <c r="G12" s="14">
        <f>budgetary.elast_14!$D12*output.gap_10!G12</f>
        <v>0</v>
      </c>
      <c r="H12" s="14">
        <f>budgetary.elast_14!$D12*output.gap_10!H12</f>
        <v>0</v>
      </c>
      <c r="I12" s="14">
        <f>budgetary.elast_14!$D12*output.gap_10!I12</f>
        <v>0</v>
      </c>
      <c r="J12" s="14">
        <f>budgetary.elast_14!$D12*output.gap_10!J12</f>
        <v>0</v>
      </c>
      <c r="K12" s="14">
        <f>budgetary.elast_14!$D12*output.gap_10!K12</f>
        <v>0</v>
      </c>
      <c r="L12" s="14"/>
      <c r="M12" s="14"/>
    </row>
    <row r="13" spans="1:14" hidden="1">
      <c r="A13" s="20" t="s">
        <v>133</v>
      </c>
      <c r="B13" s="13" t="s">
        <v>28</v>
      </c>
      <c r="C13" s="14">
        <f>budgetary.elast_14!$D13*output.gap_10!C13</f>
        <v>-2.8261619584860842E-2</v>
      </c>
      <c r="D13" s="14">
        <f>budgetary.elast_14!$D13*output.gap_10!D13</f>
        <v>-2.866215620559287E-2</v>
      </c>
      <c r="E13" s="14">
        <f>budgetary.elast_14!$D13*output.gap_10!E13</f>
        <v>3.7426737375243158E-2</v>
      </c>
      <c r="F13" s="14">
        <f>budgetary.elast_14!$D13*output.gap_10!F13</f>
        <v>5.6424439727306153E-3</v>
      </c>
      <c r="G13" s="14">
        <f>budgetary.elast_14!$D13*output.gap_10!G13</f>
        <v>-1.7268459673386083E-2</v>
      </c>
      <c r="H13" s="14">
        <f>budgetary.elast_14!$D13*output.gap_10!H13</f>
        <v>-4.2151842262878603E-3</v>
      </c>
      <c r="I13" s="14">
        <f>budgetary.elast_14!$D13*output.gap_10!I13</f>
        <v>1.1310266111665301E-2</v>
      </c>
      <c r="J13" s="14">
        <f>budgetary.elast_14!$D13*output.gap_10!J13</f>
        <v>1.1468933397310921E-2</v>
      </c>
      <c r="K13" s="14">
        <f>budgetary.elast_14!$D13*output.gap_10!K13</f>
        <v>9.089239473810351E-3</v>
      </c>
      <c r="L13" s="14"/>
      <c r="M13" s="14"/>
    </row>
    <row r="14" spans="1:14" hidden="1">
      <c r="A14" s="20" t="s">
        <v>133</v>
      </c>
      <c r="B14" s="13" t="s">
        <v>31</v>
      </c>
      <c r="C14" s="14">
        <f>budgetary.elast_14!$D14*output.gap_10!C14</f>
        <v>-6.0802996342493643E-2</v>
      </c>
      <c r="D14" s="14">
        <f>budgetary.elast_14!$D14*output.gap_10!D14</f>
        <v>-2.1305092963456396E-2</v>
      </c>
      <c r="E14" s="14">
        <f>budgetary.elast_14!$D14*output.gap_10!E14</f>
        <v>7.3182481529657784E-2</v>
      </c>
      <c r="F14" s="14">
        <f>budgetary.elast_14!$D14*output.gap_10!F14</f>
        <v>0.17706957812091992</v>
      </c>
      <c r="G14" s="14">
        <f>budgetary.elast_14!$D14*output.gap_10!G14</f>
        <v>0.34997612741879602</v>
      </c>
      <c r="H14" s="14">
        <f>budgetary.elast_14!$D14*output.gap_10!H14</f>
        <v>0.46598606521670699</v>
      </c>
      <c r="I14" s="14">
        <f>budgetary.elast_14!$D14*output.gap_10!I14</f>
        <v>0.53415185907599816</v>
      </c>
      <c r="J14" s="14">
        <f>budgetary.elast_14!$D14*output.gap_10!J14</f>
        <v>0.53363256377843027</v>
      </c>
      <c r="K14" s="14">
        <f>budgetary.elast_14!$D14*output.gap_10!K14</f>
        <v>0.53659586042746654</v>
      </c>
      <c r="L14" s="14"/>
      <c r="M14" s="14"/>
    </row>
    <row r="15" spans="1:14" hidden="1">
      <c r="A15" s="20" t="s">
        <v>133</v>
      </c>
      <c r="B15" s="13" t="s">
        <v>40</v>
      </c>
      <c r="C15" s="14">
        <f>budgetary.elast_14!$D15*output.gap_10!C15</f>
        <v>-2.1883469077693452E-2</v>
      </c>
      <c r="D15" s="14">
        <f>budgetary.elast_14!$D15*output.gap_10!D15</f>
        <v>-2.7000837196009098E-2</v>
      </c>
      <c r="E15" s="14">
        <f>budgetary.elast_14!$D15*output.gap_10!E15</f>
        <v>0.12224083992772572</v>
      </c>
      <c r="F15" s="14">
        <f>budgetary.elast_14!$D15*output.gap_10!F15</f>
        <v>0.1038061031419133</v>
      </c>
      <c r="G15" s="14">
        <f>budgetary.elast_14!$D15*output.gap_10!G15</f>
        <v>7.7800141038329551E-2</v>
      </c>
      <c r="H15" s="14">
        <f>budgetary.elast_14!$D15*output.gap_10!H15</f>
        <v>0.11886839230663893</v>
      </c>
      <c r="I15" s="14">
        <f>budgetary.elast_14!$D15*output.gap_10!I15</f>
        <v>0.10535613346733497</v>
      </c>
      <c r="J15" s="14">
        <f>budgetary.elast_14!$D15*output.gap_10!J15</f>
        <v>5.2467005967981484E-2</v>
      </c>
      <c r="K15" s="14">
        <f>budgetary.elast_14!$D15*output.gap_10!K15</f>
        <v>1.4302950632341771E-2</v>
      </c>
      <c r="L15" s="14"/>
      <c r="M15" s="14"/>
    </row>
    <row r="16" spans="1:14" hidden="1">
      <c r="A16" s="20" t="s">
        <v>133</v>
      </c>
      <c r="B16" s="13" t="s">
        <v>30</v>
      </c>
      <c r="C16" s="14">
        <f>budgetary.elast_14!$D16*output.gap_10!C16</f>
        <v>4.4155344629756232E-2</v>
      </c>
      <c r="D16" s="14">
        <f>budgetary.elast_14!$D16*output.gap_10!D16</f>
        <v>-4.1582825590604999E-2</v>
      </c>
      <c r="E16" s="14">
        <f>budgetary.elast_14!$D16*output.gap_10!E16</f>
        <v>-0.15746518970161461</v>
      </c>
      <c r="F16" s="14">
        <f>budgetary.elast_14!$D16*output.gap_10!F16</f>
        <v>-0.16051673171239744</v>
      </c>
      <c r="G16" s="14">
        <f>budgetary.elast_14!$D16*output.gap_10!G16</f>
        <v>-0.11352432561146353</v>
      </c>
      <c r="H16" s="14">
        <f>budgetary.elast_14!$D16*output.gap_10!H16</f>
        <v>-0.15489535970093105</v>
      </c>
      <c r="I16" s="14">
        <f>budgetary.elast_14!$D16*output.gap_10!I16</f>
        <v>-0.20359164511348427</v>
      </c>
      <c r="J16" s="14">
        <f>budgetary.elast_14!$D16*output.gap_10!J16</f>
        <v>-0.18228477084013828</v>
      </c>
      <c r="K16" s="14">
        <f>budgetary.elast_14!$D16*output.gap_10!K16</f>
        <v>-0.18046901458371381</v>
      </c>
      <c r="L16" s="14"/>
      <c r="M16" s="14"/>
    </row>
    <row r="17" spans="1:13" hidden="1">
      <c r="A17" s="20" t="s">
        <v>133</v>
      </c>
      <c r="B17" s="13" t="s">
        <v>35</v>
      </c>
      <c r="C17" s="14">
        <f>budgetary.elast_14!$D17*output.gap_10!C17</f>
        <v>8.2068836573021997E-2</v>
      </c>
      <c r="D17" s="14">
        <f>budgetary.elast_14!$D17*output.gap_10!D17</f>
        <v>2.1807134931300709E-2</v>
      </c>
      <c r="E17" s="14">
        <f>budgetary.elast_14!$D17*output.gap_10!E17</f>
        <v>-0.19690740228980896</v>
      </c>
      <c r="F17" s="14">
        <f>budgetary.elast_14!$D17*output.gap_10!F17</f>
        <v>-0.13801689977391218</v>
      </c>
      <c r="G17" s="14">
        <f>budgetary.elast_14!$D17*output.gap_10!G17</f>
        <v>-0.13937213658887604</v>
      </c>
      <c r="H17" s="14">
        <f>budgetary.elast_14!$D17*output.gap_10!H17</f>
        <v>-0.27751635092220184</v>
      </c>
      <c r="I17" s="14">
        <f>budgetary.elast_14!$D17*output.gap_10!I17</f>
        <v>-0.38062232849417216</v>
      </c>
      <c r="J17" s="14">
        <f>budgetary.elast_14!$D17*output.gap_10!J17</f>
        <v>-0.44177379571123998</v>
      </c>
      <c r="K17" s="14">
        <f>budgetary.elast_14!$D17*output.gap_10!K17</f>
        <v>-0.46714210072259377</v>
      </c>
      <c r="L17" s="14"/>
      <c r="M17" s="14"/>
    </row>
    <row r="18" spans="1:13" hidden="1">
      <c r="A18" s="20" t="s">
        <v>133</v>
      </c>
      <c r="B18" s="13" t="s">
        <v>37</v>
      </c>
      <c r="C18" s="14">
        <f>budgetary.elast_14!$D18*output.gap_10!C18</f>
        <v>-0.20787946083352282</v>
      </c>
      <c r="D18" s="14">
        <f>budgetary.elast_14!$D18*output.gap_10!D18</f>
        <v>-8.450128150092473E-2</v>
      </c>
      <c r="E18" s="14">
        <f>budgetary.elast_14!$D18*output.gap_10!E18</f>
        <v>0.17751065695323898</v>
      </c>
      <c r="F18" s="14">
        <f>budgetary.elast_14!$D18*output.gap_10!F18</f>
        <v>0.13839684568101274</v>
      </c>
      <c r="G18" s="14">
        <f>budgetary.elast_14!$D18*output.gap_10!G18</f>
        <v>-7.4235070265288972E-2</v>
      </c>
      <c r="H18" s="14">
        <f>budgetary.elast_14!$D18*output.gap_10!H18</f>
        <v>-0.23518916691942748</v>
      </c>
      <c r="I18" s="14">
        <f>budgetary.elast_14!$D18*output.gap_10!I18</f>
        <v>-0.34189430729646508</v>
      </c>
      <c r="J18" s="14">
        <f>budgetary.elast_14!$D18*output.gap_10!J18</f>
        <v>-0.36409344198429733</v>
      </c>
      <c r="K18" s="14">
        <f>budgetary.elast_14!$D18*output.gap_10!K18</f>
        <v>-0.38031718184616659</v>
      </c>
      <c r="L18" s="14"/>
      <c r="M18" s="14"/>
    </row>
    <row r="19" spans="1:13" hidden="1">
      <c r="A19" s="20" t="s">
        <v>133</v>
      </c>
      <c r="B19" s="13" t="s">
        <v>38</v>
      </c>
      <c r="C19" s="14">
        <f>budgetary.elast_14!$D19*output.gap_10!C19</f>
        <v>0.28987432434750682</v>
      </c>
      <c r="D19" s="14">
        <f>budgetary.elast_14!$D19*output.gap_10!D19</f>
        <v>0.26798507309074671</v>
      </c>
      <c r="E19" s="14">
        <f>budgetary.elast_14!$D19*output.gap_10!E19</f>
        <v>-8.8938474474186999E-2</v>
      </c>
      <c r="F19" s="14">
        <f>budgetary.elast_14!$D19*output.gap_10!F19</f>
        <v>-5.6740920140013085E-2</v>
      </c>
      <c r="G19" s="14">
        <f>budgetary.elast_14!$D19*output.gap_10!G19</f>
        <v>4.7518819966619663E-2</v>
      </c>
      <c r="H19" s="14">
        <f>budgetary.elast_14!$D19*output.gap_10!H19</f>
        <v>0.10826546617372168</v>
      </c>
      <c r="I19" s="14">
        <f>budgetary.elast_14!$D19*output.gap_10!I19</f>
        <v>0.13262116551134362</v>
      </c>
      <c r="J19" s="14">
        <f>budgetary.elast_14!$D19*output.gap_10!J19</f>
        <v>0.15001547431225459</v>
      </c>
      <c r="K19" s="14">
        <f>budgetary.elast_14!$D19*output.gap_10!K19</f>
        <v>0.16435967463756818</v>
      </c>
      <c r="L19" s="14"/>
      <c r="M19" s="14"/>
    </row>
    <row r="20" spans="1:13" hidden="1">
      <c r="A20" s="20" t="s">
        <v>133</v>
      </c>
      <c r="B20" s="13" t="s">
        <v>39</v>
      </c>
      <c r="C20" s="14">
        <f>budgetary.elast_14!$D20*output.gap_10!C20</f>
        <v>0</v>
      </c>
      <c r="D20" s="14">
        <f>budgetary.elast_14!$D20*output.gap_10!D20</f>
        <v>0</v>
      </c>
      <c r="E20" s="14">
        <f>budgetary.elast_14!$D20*output.gap_10!E20</f>
        <v>0</v>
      </c>
      <c r="F20" s="14">
        <f>budgetary.elast_14!$D20*output.gap_10!F20</f>
        <v>0</v>
      </c>
      <c r="G20" s="14">
        <f>budgetary.elast_14!$D20*output.gap_10!G20</f>
        <v>0</v>
      </c>
      <c r="H20" s="14">
        <f>budgetary.elast_14!$D20*output.gap_10!H20</f>
        <v>0</v>
      </c>
      <c r="I20" s="14">
        <f>budgetary.elast_14!$D20*output.gap_10!I20</f>
        <v>0</v>
      </c>
      <c r="J20" s="14">
        <f>budgetary.elast_14!$D20*output.gap_10!J20</f>
        <v>0</v>
      </c>
      <c r="K20" s="14">
        <f>budgetary.elast_14!$D20*output.gap_10!K20</f>
        <v>0</v>
      </c>
      <c r="L20" s="14"/>
      <c r="M20" s="14"/>
    </row>
    <row r="21" spans="1:13" hidden="1">
      <c r="A21" s="20" t="s">
        <v>133</v>
      </c>
      <c r="B21" s="13" t="s">
        <v>41</v>
      </c>
      <c r="C21" s="14">
        <f>budgetary.elast_14!$D21*output.gap_10!C21</f>
        <v>6.4850719948307045E-2</v>
      </c>
      <c r="D21" s="14">
        <f>budgetary.elast_14!$D21*output.gap_10!D21</f>
        <v>8.4707244878273968E-2</v>
      </c>
      <c r="E21" s="14">
        <f>budgetary.elast_14!$D21*output.gap_10!E21</f>
        <v>4.3155605247653384E-2</v>
      </c>
      <c r="F21" s="14">
        <f>budgetary.elast_14!$D21*output.gap_10!F21</f>
        <v>8.0413966980731319E-2</v>
      </c>
      <c r="G21" s="14">
        <f>budgetary.elast_14!$D21*output.gap_10!G21</f>
        <v>9.6436340158300174E-2</v>
      </c>
      <c r="H21" s="14">
        <f>budgetary.elast_14!$D21*output.gap_10!H21</f>
        <v>0.11684842172082455</v>
      </c>
      <c r="I21" s="14">
        <f>budgetary.elast_14!$D21*output.gap_10!I21</f>
        <v>0.14060097297477481</v>
      </c>
      <c r="J21" s="14">
        <f>budgetary.elast_14!$D21*output.gap_10!J21</f>
        <v>0.17427993213115411</v>
      </c>
      <c r="K21" s="14">
        <f>budgetary.elast_14!$D21*output.gap_10!K21</f>
        <v>0.20968850611980863</v>
      </c>
      <c r="L21" s="14"/>
      <c r="M21" s="14"/>
    </row>
    <row r="22" spans="1:13" hidden="1">
      <c r="A22" s="20" t="s">
        <v>133</v>
      </c>
      <c r="B22" s="13" t="s">
        <v>42</v>
      </c>
      <c r="C22" s="14">
        <f>budgetary.elast_14!$D22*output.gap_10!C22</f>
        <v>0.2335859138104566</v>
      </c>
      <c r="D22" s="14">
        <f>budgetary.elast_14!$D22*output.gap_10!D22</f>
        <v>0.21152521975305574</v>
      </c>
      <c r="E22" s="14">
        <f>budgetary.elast_14!$D22*output.gap_10!E22</f>
        <v>-0.16150490554173805</v>
      </c>
      <c r="F22" s="14">
        <f>budgetary.elast_14!$D22*output.gap_10!F22</f>
        <v>-0.14119289255910417</v>
      </c>
      <c r="G22" s="14">
        <f>budgetary.elast_14!$D22*output.gap_10!G22</f>
        <v>-0.11250374142996257</v>
      </c>
      <c r="H22" s="14">
        <f>budgetary.elast_14!$D22*output.gap_10!H22</f>
        <v>-0.31364385960292285</v>
      </c>
      <c r="I22" s="14">
        <f>budgetary.elast_14!$D22*output.gap_10!I22</f>
        <v>-0.48287873260113778</v>
      </c>
      <c r="J22" s="14">
        <f>budgetary.elast_14!$D22*output.gap_10!J22</f>
        <v>-0.55906705843765392</v>
      </c>
      <c r="K22" s="14">
        <f>budgetary.elast_14!$D22*output.gap_10!K22</f>
        <v>-0.59031845506391423</v>
      </c>
      <c r="L22" s="14"/>
      <c r="M22" s="14"/>
    </row>
    <row r="23" spans="1:13" hidden="1">
      <c r="A23" s="20" t="s">
        <v>133</v>
      </c>
      <c r="B23" s="13" t="s">
        <v>44</v>
      </c>
      <c r="C23" s="14">
        <f>budgetary.elast_14!$D23*output.gap_10!C23</f>
        <v>8.1316626461527264E-2</v>
      </c>
      <c r="D23" s="14">
        <f>budgetary.elast_14!$D23*output.gap_10!D23</f>
        <v>6.7437573787428651E-2</v>
      </c>
      <c r="E23" s="14">
        <f>budgetary.elast_14!$D23*output.gap_10!E23</f>
        <v>-2.3485741455316123E-2</v>
      </c>
      <c r="F23" s="14">
        <f>budgetary.elast_14!$D23*output.gap_10!F23</f>
        <v>-4.7380062602904172E-2</v>
      </c>
      <c r="G23" s="14">
        <f>budgetary.elast_14!$D23*output.gap_10!G23</f>
        <v>-4.209700248811965E-2</v>
      </c>
      <c r="H23" s="14">
        <f>budgetary.elast_14!$D23*output.gap_10!H23</f>
        <v>-0.10954170446367106</v>
      </c>
      <c r="I23" s="14">
        <f>budgetary.elast_14!$D23*output.gap_10!I23</f>
        <v>-0.1638389948312946</v>
      </c>
      <c r="J23" s="14">
        <f>budgetary.elast_14!$D23*output.gap_10!J23</f>
        <v>-0.15951654345935051</v>
      </c>
      <c r="K23" s="14">
        <f>budgetary.elast_14!$D23*output.gap_10!K23</f>
        <v>-0.16093705747643139</v>
      </c>
      <c r="L23" s="14"/>
      <c r="M23" s="14"/>
    </row>
    <row r="24" spans="1:13" hidden="1">
      <c r="A24" s="20" t="s">
        <v>133</v>
      </c>
      <c r="B24" s="13" t="s">
        <v>45</v>
      </c>
      <c r="C24" s="14">
        <f>budgetary.elast_14!$D24*output.gap_10!C24</f>
        <v>-7.7716660133511528E-2</v>
      </c>
      <c r="D24" s="14">
        <f>budgetary.elast_14!$D24*output.gap_10!D24</f>
        <v>-6.0802616792192676E-2</v>
      </c>
      <c r="E24" s="14">
        <f>budgetary.elast_14!$D24*output.gap_10!E24</f>
        <v>3.7317572557928891E-3</v>
      </c>
      <c r="F24" s="14">
        <f>budgetary.elast_14!$D24*output.gap_10!F24</f>
        <v>-2.7239515558309169E-2</v>
      </c>
      <c r="G24" s="14">
        <f>budgetary.elast_14!$D24*output.gap_10!G24</f>
        <v>1.8829824471938483E-2</v>
      </c>
      <c r="H24" s="14">
        <f>budgetary.elast_14!$D24*output.gap_10!H24</f>
        <v>0.11992907286674281</v>
      </c>
      <c r="I24" s="14">
        <f>budgetary.elast_14!$D24*output.gap_10!I24</f>
        <v>0.17695000472556166</v>
      </c>
      <c r="J24" s="14">
        <f>budgetary.elast_14!$D24*output.gap_10!J24</f>
        <v>0.19156975957477806</v>
      </c>
      <c r="K24" s="14">
        <f>budgetary.elast_14!$D24*output.gap_10!K24</f>
        <v>0.19297324341104805</v>
      </c>
      <c r="L24" s="14"/>
      <c r="M24" s="14"/>
    </row>
    <row r="25" spans="1:13" hidden="1">
      <c r="A25" s="20" t="s">
        <v>133</v>
      </c>
      <c r="B25" s="13" t="s">
        <v>46</v>
      </c>
      <c r="C25" s="14">
        <f>budgetary.elast_14!$D25*output.gap_10!C25</f>
        <v>-0.53745797047914268</v>
      </c>
      <c r="D25" s="14">
        <f>budgetary.elast_14!$D25*output.gap_10!D25</f>
        <v>-0.61813242604488172</v>
      </c>
      <c r="E25" s="14">
        <f>budgetary.elast_14!$D25*output.gap_10!E25</f>
        <v>-5.1154553702552619E-2</v>
      </c>
      <c r="F25" s="14">
        <f>budgetary.elast_14!$D25*output.gap_10!F25</f>
        <v>0.14153792701707302</v>
      </c>
      <c r="G25" s="14">
        <f>budgetary.elast_14!$D25*output.gap_10!G25</f>
        <v>0.22821841809954446</v>
      </c>
      <c r="H25" s="14">
        <f>budgetary.elast_14!$D25*output.gap_10!H25</f>
        <v>0.3225531296856427</v>
      </c>
      <c r="I25" s="14">
        <f>budgetary.elast_14!$D25*output.gap_10!I25</f>
        <v>0.28779231266733601</v>
      </c>
      <c r="J25" s="14">
        <f>budgetary.elast_14!$D25*output.gap_10!J25</f>
        <v>0.27583928642909594</v>
      </c>
      <c r="K25" s="14">
        <f>budgetary.elast_14!$D25*output.gap_10!K25</f>
        <v>0.26345865246460598</v>
      </c>
      <c r="L25" s="14"/>
      <c r="M25" s="14"/>
    </row>
    <row r="26" spans="1:13" hidden="1">
      <c r="A26" s="20" t="s">
        <v>133</v>
      </c>
      <c r="B26" s="13" t="s">
        <v>48</v>
      </c>
      <c r="C26" s="14">
        <f>budgetary.elast_14!$D26*output.gap_10!C26</f>
        <v>0</v>
      </c>
      <c r="D26" s="14">
        <f>budgetary.elast_14!$D26*output.gap_10!D26</f>
        <v>0</v>
      </c>
      <c r="E26" s="14">
        <f>budgetary.elast_14!$D26*output.gap_10!E26</f>
        <v>0</v>
      </c>
      <c r="F26" s="14">
        <f>budgetary.elast_14!$D26*output.gap_10!F26</f>
        <v>0</v>
      </c>
      <c r="G26" s="14">
        <f>budgetary.elast_14!$D26*output.gap_10!G26</f>
        <v>0</v>
      </c>
      <c r="H26" s="14">
        <f>budgetary.elast_14!$D26*output.gap_10!H26</f>
        <v>0</v>
      </c>
      <c r="I26" s="14">
        <f>budgetary.elast_14!$D26*output.gap_10!I26</f>
        <v>0</v>
      </c>
      <c r="J26" s="14">
        <f>budgetary.elast_14!$D26*output.gap_10!J26</f>
        <v>0</v>
      </c>
      <c r="K26" s="14">
        <f>budgetary.elast_14!$D26*output.gap_10!K26</f>
        <v>0</v>
      </c>
      <c r="L26" s="14"/>
      <c r="M26" s="14"/>
    </row>
    <row r="27" spans="1:13" hidden="1">
      <c r="A27" s="20" t="s">
        <v>133</v>
      </c>
      <c r="B27" s="13" t="s">
        <v>47</v>
      </c>
      <c r="C27" s="14">
        <f>budgetary.elast_14!$D27*output.gap_10!C27</f>
        <v>-7.4102335874766778E-2</v>
      </c>
      <c r="D27" s="14">
        <f>budgetary.elast_14!$D27*output.gap_10!D27</f>
        <v>-7.2502947738514623E-2</v>
      </c>
      <c r="E27" s="14">
        <f>budgetary.elast_14!$D27*output.gap_10!E27</f>
        <v>3.3117301729625237E-2</v>
      </c>
      <c r="F27" s="14">
        <f>budgetary.elast_14!$D27*output.gap_10!F27</f>
        <v>3.2136880682268054E-2</v>
      </c>
      <c r="G27" s="14">
        <f>budgetary.elast_14!$D27*output.gap_10!G27</f>
        <v>3.8387231966342084E-2</v>
      </c>
      <c r="H27" s="14">
        <f>budgetary.elast_14!$D27*output.gap_10!H27</f>
        <v>7.6853829067885959E-2</v>
      </c>
      <c r="I27" s="14">
        <f>budgetary.elast_14!$D27*output.gap_10!I27</f>
        <v>9.9098140017523928E-2</v>
      </c>
      <c r="J27" s="14">
        <f>budgetary.elast_14!$D27*output.gap_10!J27</f>
        <v>8.7837584930366308E-2</v>
      </c>
      <c r="K27" s="14">
        <f>budgetary.elast_14!$D27*output.gap_10!K27</f>
        <v>7.899372313137365E-2</v>
      </c>
      <c r="L27" s="14"/>
      <c r="M27" s="14"/>
    </row>
    <row r="28" spans="1:13" hidden="1">
      <c r="A28" s="20" t="s">
        <v>133</v>
      </c>
      <c r="B28" s="13" t="s">
        <v>32</v>
      </c>
      <c r="C28" s="14">
        <f>budgetary.elast_14!$D28*output.gap_10!C28</f>
        <v>1.3098295367255375E-2</v>
      </c>
      <c r="D28" s="14">
        <f>budgetary.elast_14!$D28*output.gap_10!D28</f>
        <v>5.9543738066369922E-3</v>
      </c>
      <c r="E28" s="14">
        <f>budgetary.elast_14!$D28*output.gap_10!E28</f>
        <v>-4.1507187652822575E-2</v>
      </c>
      <c r="F28" s="14">
        <f>budgetary.elast_14!$D28*output.gap_10!F28</f>
        <v>-4.885744281195626E-2</v>
      </c>
      <c r="G28" s="14">
        <f>budgetary.elast_14!$D28*output.gap_10!G28</f>
        <v>-5.8661117038105177E-2</v>
      </c>
      <c r="H28" s="14">
        <f>budgetary.elast_14!$D28*output.gap_10!H28</f>
        <v>-8.7993067770671285E-2</v>
      </c>
      <c r="I28" s="14">
        <f>budgetary.elast_14!$D28*output.gap_10!I28</f>
        <v>-0.11273303289058856</v>
      </c>
      <c r="J28" s="14">
        <f>budgetary.elast_14!$D28*output.gap_10!J28</f>
        <v>-0.11685538283763741</v>
      </c>
      <c r="K28" s="14">
        <f>budgetary.elast_14!$D28*output.gap_10!K28</f>
        <v>-0.1086371065099957</v>
      </c>
      <c r="L28" s="14"/>
      <c r="M28" s="14"/>
    </row>
    <row r="29" spans="1:13" hidden="1">
      <c r="A29" s="20" t="s">
        <v>133</v>
      </c>
      <c r="B29" s="13" t="s">
        <v>50</v>
      </c>
      <c r="C29" s="14">
        <f>budgetary.elast_14!$D29*output.gap_10!C29</f>
        <v>-0.10441426438322043</v>
      </c>
      <c r="D29" s="14">
        <f>budgetary.elast_14!$D29*output.gap_10!D29</f>
        <v>-4.9102743461077125E-2</v>
      </c>
      <c r="E29" s="14">
        <f>budgetary.elast_14!$D29*output.gap_10!E29</f>
        <v>8.1658315198334788E-2</v>
      </c>
      <c r="F29" s="14">
        <f>budgetary.elast_14!$D29*output.gap_10!F29</f>
        <v>-2.6505452139675256E-2</v>
      </c>
      <c r="G29" s="14">
        <f>budgetary.elast_14!$D29*output.gap_10!G29</f>
        <v>-6.1547941600912814E-2</v>
      </c>
      <c r="H29" s="14">
        <f>budgetary.elast_14!$D29*output.gap_10!H29</f>
        <v>-3.905954514431853E-2</v>
      </c>
      <c r="I29" s="14">
        <f>budgetary.elast_14!$D29*output.gap_10!I29</f>
        <v>-4.792730621736796E-2</v>
      </c>
      <c r="J29" s="14">
        <f>budgetary.elast_14!$D29*output.gap_10!J29</f>
        <v>-7.3885790843393639E-2</v>
      </c>
      <c r="K29" s="14">
        <f>budgetary.elast_14!$D29*output.gap_10!K29</f>
        <v>-0.10818752081782801</v>
      </c>
      <c r="L29" s="14"/>
      <c r="M29" s="14"/>
    </row>
    <row r="30" spans="1:13" hidden="1">
      <c r="A30" s="20" t="s">
        <v>133</v>
      </c>
      <c r="B30" s="13" t="s">
        <v>51</v>
      </c>
      <c r="C30" s="14">
        <f>budgetary.elast_14!$D30*output.gap_10!C30</f>
        <v>0.73140884305616805</v>
      </c>
      <c r="D30" s="14">
        <f>budgetary.elast_14!$D30*output.gap_10!D30</f>
        <v>0.48917268151727544</v>
      </c>
      <c r="E30" s="14">
        <f>budgetary.elast_14!$D30*output.gap_10!E30</f>
        <v>-0.23147223176727794</v>
      </c>
      <c r="F30" s="14">
        <f>budgetary.elast_14!$D30*output.gap_10!F30</f>
        <v>-0.16152911888380705</v>
      </c>
      <c r="G30" s="14">
        <f>budgetary.elast_14!$D30*output.gap_10!G30</f>
        <v>-0.12207356977973349</v>
      </c>
      <c r="H30" s="14">
        <f>budgetary.elast_14!$D30*output.gap_10!H30</f>
        <v>-0.23123869940808728</v>
      </c>
      <c r="I30" s="14">
        <f>budgetary.elast_14!$D30*output.gap_10!I30</f>
        <v>-0.25661687150870982</v>
      </c>
      <c r="J30" s="14">
        <f>budgetary.elast_14!$D30*output.gap_10!J30</f>
        <v>-0.17952593432011099</v>
      </c>
      <c r="K30" s="14">
        <f>budgetary.elast_14!$D30*output.gap_10!K30</f>
        <v>-0.13066975671148073</v>
      </c>
      <c r="L30" s="14"/>
      <c r="M30" s="14"/>
    </row>
    <row r="31" spans="1:13">
      <c r="A31" s="4" t="s">
        <v>68</v>
      </c>
      <c r="B31" s="4" t="s">
        <v>58</v>
      </c>
      <c r="C31" s="4">
        <v>2007</v>
      </c>
      <c r="D31" s="4">
        <f>C31+1</f>
        <v>2008</v>
      </c>
      <c r="E31" s="4">
        <f t="shared" ref="E31:K31" si="1">D31+1</f>
        <v>2009</v>
      </c>
      <c r="F31" s="4">
        <f t="shared" si="1"/>
        <v>2010</v>
      </c>
      <c r="G31" s="4">
        <f t="shared" si="1"/>
        <v>2011</v>
      </c>
      <c r="H31" s="4">
        <f t="shared" si="1"/>
        <v>2012</v>
      </c>
      <c r="I31" s="4">
        <f t="shared" si="1"/>
        <v>2013</v>
      </c>
      <c r="J31" s="4">
        <f t="shared" si="1"/>
        <v>2014</v>
      </c>
      <c r="K31" s="4">
        <f t="shared" si="1"/>
        <v>2015</v>
      </c>
      <c r="L31" s="4"/>
      <c r="M31" s="4"/>
    </row>
    <row r="32" spans="1:13">
      <c r="A32" s="20" t="s">
        <v>134</v>
      </c>
      <c r="B32" s="13" t="s">
        <v>43</v>
      </c>
      <c r="C32" s="14">
        <f>budgetary.elast_14!$E2*output.gap_10!C2</f>
        <v>-2.2330517811839843</v>
      </c>
      <c r="D32" s="14">
        <f>budgetary.elast_14!$E2*output.gap_10!D2</f>
        <v>-1.9009069166576222</v>
      </c>
      <c r="E32" s="14">
        <f>budgetary.elast_14!$E2*output.gap_10!E2</f>
        <v>1.2379428354296909</v>
      </c>
      <c r="F32" s="14">
        <f>budgetary.elast_14!$E2*output.gap_10!F2</f>
        <v>0.74237205955682295</v>
      </c>
      <c r="G32" s="14">
        <f>budgetary.elast_14!$E2*output.gap_10!G2</f>
        <v>-0.18600682702553503</v>
      </c>
      <c r="H32" s="14">
        <f>budgetary.elast_14!$E2*output.gap_10!H2</f>
        <v>0.30454932197438478</v>
      </c>
      <c r="I32" s="14">
        <f>budgetary.elast_14!$E2*output.gap_10!I2</f>
        <v>1.1912130287756852</v>
      </c>
      <c r="J32" s="14">
        <f>budgetary.elast_14!$E2*output.gap_10!J2</f>
        <v>2.086585181864987</v>
      </c>
      <c r="K32" s="14">
        <f>budgetary.elast_14!$E2*output.gap_10!K2</f>
        <v>2.7039649549400724</v>
      </c>
      <c r="L32" s="14"/>
      <c r="M32" s="14"/>
    </row>
    <row r="33" spans="1:13">
      <c r="A33" s="20" t="s">
        <v>134</v>
      </c>
      <c r="B33" s="13" t="s">
        <v>24</v>
      </c>
      <c r="C33" s="14">
        <f>budgetary.elast_14!$E3*output.gap_10!C3</f>
        <v>-1.8073814495307667</v>
      </c>
      <c r="D33" s="14">
        <f>budgetary.elast_14!$E3*output.gap_10!D3</f>
        <v>-1.4457939528778803</v>
      </c>
      <c r="E33" s="14">
        <f>budgetary.elast_14!$E3*output.gap_10!E3</f>
        <v>0.83342597227626591</v>
      </c>
      <c r="F33" s="14">
        <f>budgetary.elast_14!$E3*output.gap_10!F3</f>
        <v>7.3122522639147425E-2</v>
      </c>
      <c r="G33" s="14">
        <f>budgetary.elast_14!$E3*output.gap_10!G3</f>
        <v>-0.23564783236925702</v>
      </c>
      <c r="H33" s="14">
        <f>budgetary.elast_14!$E3*output.gap_10!H3</f>
        <v>0.3403605357196765</v>
      </c>
      <c r="I33" s="14">
        <f>budgetary.elast_14!$E3*output.gap_10!I3</f>
        <v>0.85831571018282404</v>
      </c>
      <c r="J33" s="14">
        <f>budgetary.elast_14!$E3*output.gap_10!J3</f>
        <v>0.94497224765496457</v>
      </c>
      <c r="K33" s="14">
        <f>budgetary.elast_14!$E3*output.gap_10!K3</f>
        <v>1.0149315863285544</v>
      </c>
      <c r="L33" s="14"/>
      <c r="M33" s="14"/>
    </row>
    <row r="34" spans="1:13">
      <c r="A34" s="20" t="s">
        <v>134</v>
      </c>
      <c r="B34" s="13" t="s">
        <v>25</v>
      </c>
      <c r="C34" s="14">
        <f>budgetary.elast_14!$E4*output.gap_10!C4</f>
        <v>-2.8084418493058307</v>
      </c>
      <c r="D34" s="14">
        <f>budgetary.elast_14!$E4*output.gap_10!D4</f>
        <v>-3.2937188347662567</v>
      </c>
      <c r="E34" s="14">
        <f>budgetary.elast_14!$E4*output.gap_10!E4</f>
        <v>3.8909435190983221E-2</v>
      </c>
      <c r="F34" s="14">
        <f>budgetary.elast_14!$E4*output.gap_10!F4</f>
        <v>4.6089728840079003E-2</v>
      </c>
      <c r="G34" s="14">
        <f>budgetary.elast_14!$E4*output.gap_10!G4</f>
        <v>-4.2260691798363004E-2</v>
      </c>
      <c r="H34" s="14">
        <f>budgetary.elast_14!$E4*output.gap_10!H4</f>
        <v>0.35048807429988127</v>
      </c>
      <c r="I34" s="14">
        <f>budgetary.elast_14!$E4*output.gap_10!I4</f>
        <v>0.55050031751807782</v>
      </c>
      <c r="J34" s="14">
        <f>budgetary.elast_14!$E4*output.gap_10!J4</f>
        <v>0.55466748488286444</v>
      </c>
      <c r="K34" s="14">
        <f>budgetary.elast_14!$E4*output.gap_10!K4</f>
        <v>0.84988344669402904</v>
      </c>
      <c r="L34" s="14"/>
      <c r="M34" s="14"/>
    </row>
    <row r="35" spans="1:13">
      <c r="A35" s="20" t="s">
        <v>134</v>
      </c>
      <c r="B35" s="13" t="s">
        <v>34</v>
      </c>
      <c r="C35" s="14" t="e">
        <f>budgetary.elast_14!$E5*output.gap_10!C5</f>
        <v>#VALUE!</v>
      </c>
      <c r="D35" s="14" t="e">
        <f>budgetary.elast_14!$E5*output.gap_10!D5</f>
        <v>#VALUE!</v>
      </c>
      <c r="E35" s="14" t="e">
        <f>budgetary.elast_14!$E5*output.gap_10!E5</f>
        <v>#VALUE!</v>
      </c>
      <c r="F35" s="14" t="e">
        <f>budgetary.elast_14!$E5*output.gap_10!F5</f>
        <v>#VALUE!</v>
      </c>
      <c r="G35" s="14" t="e">
        <f>budgetary.elast_14!$E5*output.gap_10!G5</f>
        <v>#VALUE!</v>
      </c>
      <c r="H35" s="14" t="e">
        <f>budgetary.elast_14!$E5*output.gap_10!H5</f>
        <v>#VALUE!</v>
      </c>
      <c r="I35" s="14" t="e">
        <f>budgetary.elast_14!$E5*output.gap_10!I5</f>
        <v>#VALUE!</v>
      </c>
      <c r="J35" s="14" t="e">
        <f>budgetary.elast_14!$E5*output.gap_10!J5</f>
        <v>#VALUE!</v>
      </c>
      <c r="K35" s="14" t="e">
        <f>budgetary.elast_14!$E5*output.gap_10!K5</f>
        <v>#VALUE!</v>
      </c>
      <c r="L35" s="14"/>
      <c r="M35" s="14"/>
    </row>
    <row r="36" spans="1:13">
      <c r="A36" s="20" t="s">
        <v>134</v>
      </c>
      <c r="B36" s="13" t="s">
        <v>36</v>
      </c>
      <c r="C36" s="14">
        <f>budgetary.elast_14!$E6*output.gap_10!C6</f>
        <v>-0.86530221713178146</v>
      </c>
      <c r="D36" s="14">
        <f>budgetary.elast_14!$E6*output.gap_10!D6</f>
        <v>-1.3474463292365613</v>
      </c>
      <c r="E36" s="14">
        <f>budgetary.elast_14!$E6*output.gap_10!E6</f>
        <v>0.55936745143743749</v>
      </c>
      <c r="F36" s="14">
        <f>budgetary.elast_14!$E6*output.gap_10!F6</f>
        <v>0.50335356376924489</v>
      </c>
      <c r="G36" s="14">
        <f>budgetary.elast_14!$E6*output.gap_10!G6</f>
        <v>0.69778057030434271</v>
      </c>
      <c r="H36" s="14">
        <f>budgetary.elast_14!$E6*output.gap_10!H6</f>
        <v>2.4162600958625182</v>
      </c>
      <c r="I36" s="14">
        <f>budgetary.elast_14!$E6*output.gap_10!I6</f>
        <v>5.3317015928187743</v>
      </c>
      <c r="J36" s="14">
        <f>budgetary.elast_14!$E6*output.gap_10!J6</f>
        <v>6.8062597512079011</v>
      </c>
      <c r="K36" s="14">
        <f>budgetary.elast_14!$E6*output.gap_10!K6</f>
        <v>7.5389509151723724</v>
      </c>
      <c r="L36" s="14"/>
      <c r="M36" s="14"/>
    </row>
    <row r="37" spans="1:13">
      <c r="A37" s="20" t="s">
        <v>134</v>
      </c>
      <c r="B37" s="13" t="s">
        <v>26</v>
      </c>
      <c r="C37" s="14">
        <f>budgetary.elast_14!$E7*output.gap_10!C7</f>
        <v>-3.7188553984283965</v>
      </c>
      <c r="D37" s="14">
        <f>budgetary.elast_14!$E7*output.gap_10!D7</f>
        <v>-3.4222488186696043</v>
      </c>
      <c r="E37" s="14">
        <f>budgetary.elast_14!$E7*output.gap_10!E7</f>
        <v>7.680548072339366E-2</v>
      </c>
      <c r="F37" s="14">
        <f>budgetary.elast_14!$E7*output.gap_10!F7</f>
        <v>1.5822654407378622E-2</v>
      </c>
      <c r="G37" s="14">
        <f>budgetary.elast_14!$E7*output.gap_10!G7</f>
        <v>0.14100593165310316</v>
      </c>
      <c r="H37" s="14">
        <f>budgetary.elast_14!$E7*output.gap_10!H7</f>
        <v>1.5521848258396187</v>
      </c>
      <c r="I37" s="14">
        <f>budgetary.elast_14!$E7*output.gap_10!I7</f>
        <v>3.0188127040016033</v>
      </c>
      <c r="J37" s="14">
        <f>budgetary.elast_14!$E7*output.gap_10!J7</f>
        <v>3.3735379592943211</v>
      </c>
      <c r="K37" s="14">
        <f>budgetary.elast_14!$E7*output.gap_10!K7</f>
        <v>3.5019073297498773</v>
      </c>
      <c r="L37" s="14"/>
      <c r="M37" s="14"/>
    </row>
    <row r="38" spans="1:13">
      <c r="A38" s="20" t="s">
        <v>134</v>
      </c>
      <c r="B38" s="13" t="s">
        <v>27</v>
      </c>
      <c r="C38" s="14">
        <f>budgetary.elast_14!$E8*output.gap_10!C8</f>
        <v>-3.4304195880259925</v>
      </c>
      <c r="D38" s="14">
        <f>budgetary.elast_14!$E8*output.gap_10!D8</f>
        <v>-2.0819879359784013</v>
      </c>
      <c r="E38" s="14">
        <f>budgetary.elast_14!$E8*output.gap_10!E8</f>
        <v>1.7007208674289886</v>
      </c>
      <c r="F38" s="14">
        <f>budgetary.elast_14!$E8*output.gap_10!F8</f>
        <v>0.47098662003456493</v>
      </c>
      <c r="G38" s="14">
        <f>budgetary.elast_14!$E8*output.gap_10!G8</f>
        <v>0.11349692831026115</v>
      </c>
      <c r="H38" s="14">
        <f>budgetary.elast_14!$E8*output.gap_10!H8</f>
        <v>1.0625852564015965</v>
      </c>
      <c r="I38" s="14">
        <f>budgetary.elast_14!$E8*output.gap_10!I8</f>
        <v>2.1314865752804648</v>
      </c>
      <c r="J38" s="14">
        <f>budgetary.elast_14!$E8*output.gap_10!J8</f>
        <v>2.4301399565306605</v>
      </c>
      <c r="K38" s="14">
        <f>budgetary.elast_14!$E8*output.gap_10!K8</f>
        <v>2.3368425216043338</v>
      </c>
      <c r="L38" s="14"/>
      <c r="M38" s="14"/>
    </row>
    <row r="39" spans="1:13">
      <c r="A39" s="20" t="s">
        <v>134</v>
      </c>
      <c r="B39" s="13" t="s">
        <v>29</v>
      </c>
      <c r="C39" s="14">
        <f>budgetary.elast_14!$E9*output.gap_10!C9</f>
        <v>-7.8130755436688561</v>
      </c>
      <c r="D39" s="14">
        <f>budgetary.elast_14!$E9*output.gap_10!D9</f>
        <v>-3.8426848111519525</v>
      </c>
      <c r="E39" s="14">
        <f>budgetary.elast_14!$E9*output.gap_10!E9</f>
        <v>2.5051661890232988</v>
      </c>
      <c r="F39" s="14">
        <f>budgetary.elast_14!$E9*output.gap_10!F9</f>
        <v>1.7337684827387703</v>
      </c>
      <c r="G39" s="14">
        <f>budgetary.elast_14!$E9*output.gap_10!G9</f>
        <v>-1.6424077986381658</v>
      </c>
      <c r="H39" s="14">
        <f>budgetary.elast_14!$E9*output.gap_10!H9</f>
        <v>-3.3267691760179123</v>
      </c>
      <c r="I39" s="14">
        <f>budgetary.elast_14!$E9*output.gap_10!I9</f>
        <v>-3.4607779750308345</v>
      </c>
      <c r="J39" s="14">
        <f>budgetary.elast_14!$E9*output.gap_10!J9</f>
        <v>-3.6598916928006942</v>
      </c>
      <c r="K39" s="14">
        <f>budgetary.elast_14!$E9*output.gap_10!K9</f>
        <v>-3.9173121067089678</v>
      </c>
      <c r="L39" s="14"/>
      <c r="M39" s="14"/>
    </row>
    <row r="40" spans="1:13">
      <c r="A40" s="20" t="s">
        <v>134</v>
      </c>
      <c r="B40" s="13" t="s">
        <v>23</v>
      </c>
      <c r="C40" s="14">
        <f>budgetary.elast_14!$E10*output.gap_10!C10</f>
        <v>0.1666217365184002</v>
      </c>
      <c r="D40" s="14">
        <f>budgetary.elast_14!$E10*output.gap_10!D10</f>
        <v>0.10076550428516119</v>
      </c>
      <c r="E40" s="14">
        <f>budgetary.elast_14!$E10*output.gap_10!E10</f>
        <v>-0.27056862605330867</v>
      </c>
      <c r="F40" s="14">
        <f>budgetary.elast_14!$E10*output.gap_10!F10</f>
        <v>-0.19153212492837227</v>
      </c>
      <c r="G40" s="14">
        <f>budgetary.elast_14!$E10*output.gap_10!G10</f>
        <v>-0.15091131441422936</v>
      </c>
      <c r="H40" s="14">
        <f>budgetary.elast_14!$E10*output.gap_10!H10</f>
        <v>-0.29691838579244983</v>
      </c>
      <c r="I40" s="14">
        <f>budgetary.elast_14!$E10*output.gap_10!I10</f>
        <v>-0.42633878943431497</v>
      </c>
      <c r="J40" s="14">
        <f>budgetary.elast_14!$E10*output.gap_10!J10</f>
        <v>-0.4739512533431039</v>
      </c>
      <c r="K40" s="14">
        <f>budgetary.elast_14!$E10*output.gap_10!K10</f>
        <v>-0.48164731865136579</v>
      </c>
      <c r="L40" s="14"/>
      <c r="M40" s="14"/>
    </row>
    <row r="41" spans="1:13">
      <c r="A41" s="20" t="s">
        <v>134</v>
      </c>
      <c r="B41" s="13" t="s">
        <v>49</v>
      </c>
      <c r="C41" s="14">
        <f>budgetary.elast_14!$E11*output.gap_10!C11</f>
        <v>-4.3321694767770946</v>
      </c>
      <c r="D41" s="14">
        <f>budgetary.elast_14!$E11*output.gap_10!D11</f>
        <v>-3.1131798722572723</v>
      </c>
      <c r="E41" s="14">
        <f>budgetary.elast_14!$E11*output.gap_10!E11</f>
        <v>3.1089719488777523</v>
      </c>
      <c r="F41" s="14">
        <f>budgetary.elast_14!$E11*output.gap_10!F11</f>
        <v>1.8012342656665803</v>
      </c>
      <c r="G41" s="14">
        <f>budgetary.elast_14!$E11*output.gap_10!G11</f>
        <v>1.0644291151156571</v>
      </c>
      <c r="H41" s="14">
        <f>budgetary.elast_14!$E11*output.gap_10!H11</f>
        <v>2.693472123232592</v>
      </c>
      <c r="I41" s="14">
        <f>budgetary.elast_14!$E11*output.gap_10!I11</f>
        <v>4.2814303637546542</v>
      </c>
      <c r="J41" s="14">
        <f>budgetary.elast_14!$E11*output.gap_10!J11</f>
        <v>5.180708437192644</v>
      </c>
      <c r="K41" s="14">
        <f>budgetary.elast_14!$E11*output.gap_10!K11</f>
        <v>5.827600028306632</v>
      </c>
      <c r="L41" s="14"/>
      <c r="M41" s="14"/>
    </row>
    <row r="42" spans="1:13">
      <c r="A42" s="20" t="s">
        <v>134</v>
      </c>
      <c r="B42" s="13" t="s">
        <v>33</v>
      </c>
      <c r="C42" s="14">
        <f>budgetary.elast_14!$E12*output.gap_10!C12</f>
        <v>-0.60133258124360545</v>
      </c>
      <c r="D42" s="14">
        <f>budgetary.elast_14!$E12*output.gap_10!D12</f>
        <v>0.29636214692676743</v>
      </c>
      <c r="E42" s="14">
        <f>budgetary.elast_14!$E12*output.gap_10!E12</f>
        <v>2.5324000553144099</v>
      </c>
      <c r="F42" s="14">
        <f>budgetary.elast_14!$E12*output.gap_10!F12</f>
        <v>2.3392032886564706</v>
      </c>
      <c r="G42" s="14">
        <f>budgetary.elast_14!$E12*output.gap_10!G12</f>
        <v>1.7877962414174764</v>
      </c>
      <c r="H42" s="14">
        <f>budgetary.elast_14!$E12*output.gap_10!H12</f>
        <v>2.3013040016315811</v>
      </c>
      <c r="I42" s="14">
        <f>budgetary.elast_14!$E12*output.gap_10!I12</f>
        <v>2.8930318117568032</v>
      </c>
      <c r="J42" s="14">
        <f>budgetary.elast_14!$E12*output.gap_10!J12</f>
        <v>3.4850558776891516</v>
      </c>
      <c r="K42" s="14">
        <f>budgetary.elast_14!$E12*output.gap_10!K12</f>
        <v>3.6894645041952741</v>
      </c>
      <c r="L42" s="14"/>
      <c r="M42" s="14"/>
    </row>
    <row r="43" spans="1:13">
      <c r="A43" s="20" t="s">
        <v>134</v>
      </c>
      <c r="B43" s="13" t="s">
        <v>28</v>
      </c>
      <c r="C43" s="14">
        <f>budgetary.elast_14!$E13*output.gap_10!C13</f>
        <v>-1.5826506967522074</v>
      </c>
      <c r="D43" s="14">
        <f>budgetary.elast_14!$E13*output.gap_10!D13</f>
        <v>-1.605080747513201</v>
      </c>
      <c r="E43" s="14">
        <f>budgetary.elast_14!$E13*output.gap_10!E13</f>
        <v>2.0958972930136168</v>
      </c>
      <c r="F43" s="14">
        <f>budgetary.elast_14!$E13*output.gap_10!F13</f>
        <v>0.31597686247291451</v>
      </c>
      <c r="G43" s="14">
        <f>budgetary.elast_14!$E13*output.gap_10!G13</f>
        <v>-0.96703374170962075</v>
      </c>
      <c r="H43" s="14">
        <f>budgetary.elast_14!$E13*output.gap_10!H13</f>
        <v>-0.2360503166721202</v>
      </c>
      <c r="I43" s="14">
        <f>budgetary.elast_14!$E13*output.gap_10!I13</f>
        <v>0.63337490225325699</v>
      </c>
      <c r="J43" s="14">
        <f>budgetary.elast_14!$E13*output.gap_10!J13</f>
        <v>0.64226027024941168</v>
      </c>
      <c r="K43" s="14">
        <f>budgetary.elast_14!$E13*output.gap_10!K13</f>
        <v>0.50899741053337966</v>
      </c>
      <c r="L43" s="14"/>
      <c r="M43" s="14"/>
    </row>
    <row r="44" spans="1:13">
      <c r="A44" s="20" t="s">
        <v>134</v>
      </c>
      <c r="B44" s="13" t="s">
        <v>31</v>
      </c>
      <c r="C44" s="14">
        <f>budgetary.elast_14!$E14*output.gap_10!C14</f>
        <v>-1.5504764067335879</v>
      </c>
      <c r="D44" s="14">
        <f>budgetary.elast_14!$E14*output.gap_10!D14</f>
        <v>-0.54327987056813809</v>
      </c>
      <c r="E44" s="14">
        <f>budgetary.elast_14!$E14*output.gap_10!E14</f>
        <v>1.8661532790062736</v>
      </c>
      <c r="F44" s="14">
        <f>budgetary.elast_14!$E14*output.gap_10!F14</f>
        <v>4.515274242083458</v>
      </c>
      <c r="G44" s="14">
        <f>budgetary.elast_14!$E14*output.gap_10!G14</f>
        <v>8.9243912491792976</v>
      </c>
      <c r="H44" s="14">
        <f>budgetary.elast_14!$E14*output.gap_10!H14</f>
        <v>11.882644663026028</v>
      </c>
      <c r="I44" s="14">
        <f>budgetary.elast_14!$E14*output.gap_10!I14</f>
        <v>13.620872406437952</v>
      </c>
      <c r="J44" s="14">
        <f>budgetary.elast_14!$E14*output.gap_10!J14</f>
        <v>13.607630376349972</v>
      </c>
      <c r="K44" s="14">
        <f>budgetary.elast_14!$E14*output.gap_10!K14</f>
        <v>13.683194440900397</v>
      </c>
      <c r="L44" s="14"/>
      <c r="M44" s="14"/>
    </row>
    <row r="45" spans="1:13">
      <c r="A45" s="20" t="s">
        <v>134</v>
      </c>
      <c r="B45" s="13" t="s">
        <v>40</v>
      </c>
      <c r="C45" s="14">
        <f>budgetary.elast_14!$E15*output.gap_10!C15</f>
        <v>-0.55802846148118301</v>
      </c>
      <c r="D45" s="14">
        <f>budgetary.elast_14!$E15*output.gap_10!D15</f>
        <v>-0.68852134849823199</v>
      </c>
      <c r="E45" s="14">
        <f>budgetary.elast_14!$E15*output.gap_10!E15</f>
        <v>3.1171414181570061</v>
      </c>
      <c r="F45" s="14">
        <f>budgetary.elast_14!$E15*output.gap_10!F15</f>
        <v>2.6470556301187891</v>
      </c>
      <c r="G45" s="14">
        <f>budgetary.elast_14!$E15*output.gap_10!G15</f>
        <v>1.9839035964774037</v>
      </c>
      <c r="H45" s="14">
        <f>budgetary.elast_14!$E15*output.gap_10!H15</f>
        <v>3.0311440038192923</v>
      </c>
      <c r="I45" s="14">
        <f>budgetary.elast_14!$E15*output.gap_10!I15</f>
        <v>2.6865814034170419</v>
      </c>
      <c r="J45" s="14">
        <f>budgetary.elast_14!$E15*output.gap_10!J15</f>
        <v>1.3379086521835279</v>
      </c>
      <c r="K45" s="14">
        <f>budgetary.elast_14!$E15*output.gap_10!K15</f>
        <v>0.36472524112471516</v>
      </c>
      <c r="L45" s="14"/>
      <c r="M45" s="14"/>
    </row>
    <row r="46" spans="1:13">
      <c r="A46" s="20" t="s">
        <v>134</v>
      </c>
      <c r="B46" s="13" t="s">
        <v>30</v>
      </c>
      <c r="C46" s="14">
        <f>budgetary.elast_14!$E16*output.gap_10!C16</f>
        <v>-1.1259612880587839</v>
      </c>
      <c r="D46" s="14">
        <f>budgetary.elast_14!$E16*output.gap_10!D16</f>
        <v>1.0603620525604276</v>
      </c>
      <c r="E46" s="14">
        <f>budgetary.elast_14!$E16*output.gap_10!E16</f>
        <v>4.0153623373911724</v>
      </c>
      <c r="F46" s="14">
        <f>budgetary.elast_14!$E16*output.gap_10!F16</f>
        <v>4.0931766586661347</v>
      </c>
      <c r="G46" s="14">
        <f>budgetary.elast_14!$E16*output.gap_10!G16</f>
        <v>2.8948703030923202</v>
      </c>
      <c r="H46" s="14">
        <f>budgetary.elast_14!$E16*output.gap_10!H16</f>
        <v>3.9498316723737417</v>
      </c>
      <c r="I46" s="14">
        <f>budgetary.elast_14!$E16*output.gap_10!I16</f>
        <v>5.1915869503938481</v>
      </c>
      <c r="J46" s="14">
        <f>budgetary.elast_14!$E16*output.gap_10!J16</f>
        <v>4.648261656423526</v>
      </c>
      <c r="K46" s="14">
        <f>budgetary.elast_14!$E16*output.gap_10!K16</f>
        <v>4.6019598718847021</v>
      </c>
      <c r="L46" s="14"/>
      <c r="M46" s="14"/>
    </row>
    <row r="47" spans="1:13">
      <c r="A47" s="20" t="s">
        <v>134</v>
      </c>
      <c r="B47" s="13" t="s">
        <v>35</v>
      </c>
      <c r="C47" s="14">
        <f>budgetary.elast_14!$E17*output.gap_10!C17</f>
        <v>-1.025860457162775</v>
      </c>
      <c r="D47" s="14">
        <f>budgetary.elast_14!$E17*output.gap_10!D17</f>
        <v>-0.27258918664125886</v>
      </c>
      <c r="E47" s="14">
        <f>budgetary.elast_14!$E17*output.gap_10!E17</f>
        <v>2.461342528622612</v>
      </c>
      <c r="F47" s="14">
        <f>budgetary.elast_14!$E17*output.gap_10!F17</f>
        <v>1.7252112471739023</v>
      </c>
      <c r="G47" s="14">
        <f>budgetary.elast_14!$E17*output.gap_10!G17</f>
        <v>1.7421517073609505</v>
      </c>
      <c r="H47" s="14">
        <f>budgetary.elast_14!$E17*output.gap_10!H17</f>
        <v>3.468954386527523</v>
      </c>
      <c r="I47" s="14">
        <f>budgetary.elast_14!$E17*output.gap_10!I17</f>
        <v>4.7577791061771517</v>
      </c>
      <c r="J47" s="14">
        <f>budgetary.elast_14!$E17*output.gap_10!J17</f>
        <v>5.5221724463905</v>
      </c>
      <c r="K47" s="14">
        <f>budgetary.elast_14!$E17*output.gap_10!K17</f>
        <v>5.8392762590324221</v>
      </c>
      <c r="L47" s="14"/>
      <c r="M47" s="14"/>
    </row>
    <row r="48" spans="1:13">
      <c r="A48" s="20" t="s">
        <v>134</v>
      </c>
      <c r="B48" s="13" t="s">
        <v>37</v>
      </c>
      <c r="C48" s="14">
        <f>budgetary.elast_14!$E18*output.gap_10!C18</f>
        <v>-2.841019298058145</v>
      </c>
      <c r="D48" s="14">
        <f>budgetary.elast_14!$E18*output.gap_10!D18</f>
        <v>-1.1548508471793046</v>
      </c>
      <c r="E48" s="14">
        <f>budgetary.elast_14!$E18*output.gap_10!E18</f>
        <v>2.4259789783609325</v>
      </c>
      <c r="F48" s="14">
        <f>budgetary.elast_14!$E18*output.gap_10!F18</f>
        <v>1.8914235576405072</v>
      </c>
      <c r="G48" s="14">
        <f>budgetary.elast_14!$E18*output.gap_10!G18</f>
        <v>-1.0145459602922826</v>
      </c>
      <c r="H48" s="14">
        <f>budgetary.elast_14!$E18*output.gap_10!H18</f>
        <v>-3.2142519478988421</v>
      </c>
      <c r="I48" s="14">
        <f>budgetary.elast_14!$E18*output.gap_10!I18</f>
        <v>-4.672555533051689</v>
      </c>
      <c r="J48" s="14">
        <f>budgetary.elast_14!$E18*output.gap_10!J18</f>
        <v>-4.9759437071187307</v>
      </c>
      <c r="K48" s="14">
        <f>budgetary.elast_14!$E18*output.gap_10!K18</f>
        <v>-5.1976681518976102</v>
      </c>
      <c r="L48" s="14"/>
      <c r="M48" s="14"/>
    </row>
    <row r="49" spans="1:13">
      <c r="A49" s="20" t="s">
        <v>134</v>
      </c>
      <c r="B49" s="13" t="s">
        <v>38</v>
      </c>
      <c r="C49" s="14">
        <f>budgetary.elast_14!$E19*output.gap_10!C19</f>
        <v>-5.6525493247763832</v>
      </c>
      <c r="D49" s="14">
        <f>budgetary.elast_14!$E19*output.gap_10!D19</f>
        <v>-5.2257089252695614</v>
      </c>
      <c r="E49" s="14">
        <f>budgetary.elast_14!$E19*output.gap_10!E19</f>
        <v>1.7343002522466466</v>
      </c>
      <c r="F49" s="14">
        <f>budgetary.elast_14!$E19*output.gap_10!F19</f>
        <v>1.1064479427302552</v>
      </c>
      <c r="G49" s="14">
        <f>budgetary.elast_14!$E19*output.gap_10!G19</f>
        <v>-0.92661698934908343</v>
      </c>
      <c r="H49" s="14">
        <f>budgetary.elast_14!$E19*output.gap_10!H19</f>
        <v>-2.111176590387573</v>
      </c>
      <c r="I49" s="14">
        <f>budgetary.elast_14!$E19*output.gap_10!I19</f>
        <v>-2.5861127274712006</v>
      </c>
      <c r="J49" s="14">
        <f>budgetary.elast_14!$E19*output.gap_10!J19</f>
        <v>-2.9253017490889648</v>
      </c>
      <c r="K49" s="14">
        <f>budgetary.elast_14!$E19*output.gap_10!K19</f>
        <v>-3.2050136554325794</v>
      </c>
      <c r="L49" s="14"/>
      <c r="M49" s="14"/>
    </row>
    <row r="50" spans="1:13">
      <c r="A50" s="20" t="s">
        <v>134</v>
      </c>
      <c r="B50" s="13" t="s">
        <v>39</v>
      </c>
      <c r="C50" s="14">
        <f>budgetary.elast_14!$E20*output.gap_10!C20</f>
        <v>-3.2939533779479193</v>
      </c>
      <c r="D50" s="14">
        <f>budgetary.elast_14!$E20*output.gap_10!D20</f>
        <v>0.13468222045296718</v>
      </c>
      <c r="E50" s="14">
        <f>budgetary.elast_14!$E20*output.gap_10!E20</f>
        <v>3.8229646408523816</v>
      </c>
      <c r="F50" s="14">
        <f>budgetary.elast_14!$E20*output.gap_10!F20</f>
        <v>2.0957648549661938</v>
      </c>
      <c r="G50" s="14">
        <f>budgetary.elast_14!$E20*output.gap_10!G20</f>
        <v>2.0120744279146274</v>
      </c>
      <c r="H50" s="14">
        <f>budgetary.elast_14!$E20*output.gap_10!H20</f>
        <v>3.3575942511621815</v>
      </c>
      <c r="I50" s="14">
        <f>budgetary.elast_14!$E20*output.gap_10!I20</f>
        <v>3.9707078335987105</v>
      </c>
      <c r="J50" s="14">
        <f>budgetary.elast_14!$E20*output.gap_10!J20</f>
        <v>4.1876200765655112</v>
      </c>
      <c r="K50" s="14">
        <f>budgetary.elast_14!$E20*output.gap_10!K20</f>
        <v>4.2370459117903101</v>
      </c>
      <c r="L50" s="14"/>
      <c r="M50" s="14"/>
    </row>
    <row r="51" spans="1:13">
      <c r="A51" s="20" t="s">
        <v>134</v>
      </c>
      <c r="B51" s="13" t="s">
        <v>41</v>
      </c>
      <c r="C51" s="14">
        <f>budgetary.elast_14!$E21*output.gap_10!C21</f>
        <v>-2.918282397673817</v>
      </c>
      <c r="D51" s="14">
        <f>budgetary.elast_14!$E21*output.gap_10!D21</f>
        <v>-3.8118260195223286</v>
      </c>
      <c r="E51" s="14">
        <f>budgetary.elast_14!$E21*output.gap_10!E21</f>
        <v>-1.9420022361444023</v>
      </c>
      <c r="F51" s="14">
        <f>budgetary.elast_14!$E21*output.gap_10!F21</f>
        <v>-3.6186285141329098</v>
      </c>
      <c r="G51" s="14">
        <f>budgetary.elast_14!$E21*output.gap_10!G21</f>
        <v>-4.3396353071235074</v>
      </c>
      <c r="H51" s="14">
        <f>budgetary.elast_14!$E21*output.gap_10!H21</f>
        <v>-5.2581789774371046</v>
      </c>
      <c r="I51" s="14">
        <f>budgetary.elast_14!$E21*output.gap_10!I21</f>
        <v>-6.3270437838648661</v>
      </c>
      <c r="J51" s="14">
        <f>budgetary.elast_14!$E21*output.gap_10!J21</f>
        <v>-7.8425969459019349</v>
      </c>
      <c r="K51" s="14">
        <f>budgetary.elast_14!$E21*output.gap_10!K21</f>
        <v>-9.4359827753913876</v>
      </c>
      <c r="L51" s="14"/>
      <c r="M51" s="14"/>
    </row>
    <row r="52" spans="1:13">
      <c r="A52" s="20" t="s">
        <v>134</v>
      </c>
      <c r="B52" s="13" t="s">
        <v>42</v>
      </c>
      <c r="C52" s="14">
        <f>budgetary.elast_14!$E22*output.gap_10!C22</f>
        <v>-1.9354261430009256</v>
      </c>
      <c r="D52" s="14">
        <f>budgetary.elast_14!$E22*output.gap_10!D22</f>
        <v>-1.7526375350967471</v>
      </c>
      <c r="E52" s="14">
        <f>budgetary.elast_14!$E22*output.gap_10!E22</f>
        <v>1.338183503060115</v>
      </c>
      <c r="F52" s="14">
        <f>budgetary.elast_14!$E22*output.gap_10!F22</f>
        <v>1.1698839669182917</v>
      </c>
      <c r="G52" s="14">
        <f>budgetary.elast_14!$E22*output.gap_10!G22</f>
        <v>0.93217385756254678</v>
      </c>
      <c r="H52" s="14">
        <f>budgetary.elast_14!$E22*output.gap_10!H22</f>
        <v>2.5987634081385034</v>
      </c>
      <c r="I52" s="14">
        <f>budgetary.elast_14!$E22*output.gap_10!I22</f>
        <v>4.0009952129808557</v>
      </c>
      <c r="J52" s="14">
        <f>budgetary.elast_14!$E22*output.gap_10!J22</f>
        <v>4.6322699127691322</v>
      </c>
      <c r="K52" s="14">
        <f>budgetary.elast_14!$E22*output.gap_10!K22</f>
        <v>4.8912100562438603</v>
      </c>
      <c r="L52" s="14"/>
      <c r="M52" s="14"/>
    </row>
    <row r="53" spans="1:13">
      <c r="A53" s="20" t="s">
        <v>134</v>
      </c>
      <c r="B53" s="13" t="s">
        <v>44</v>
      </c>
      <c r="C53" s="14">
        <f>budgetary.elast_14!$E23*output.gap_10!C23</f>
        <v>-1.3281715655382786</v>
      </c>
      <c r="D53" s="14">
        <f>budgetary.elast_14!$E23*output.gap_10!D23</f>
        <v>-1.1014803718613346</v>
      </c>
      <c r="E53" s="14">
        <f>budgetary.elast_14!$E23*output.gap_10!E23</f>
        <v>0.38360044377016334</v>
      </c>
      <c r="F53" s="14">
        <f>budgetary.elast_14!$E23*output.gap_10!F23</f>
        <v>0.7738743558474348</v>
      </c>
      <c r="G53" s="14">
        <f>budgetary.elast_14!$E23*output.gap_10!G23</f>
        <v>0.68758437397262095</v>
      </c>
      <c r="H53" s="14">
        <f>budgetary.elast_14!$E23*output.gap_10!H23</f>
        <v>1.7891811729066274</v>
      </c>
      <c r="I53" s="14">
        <f>budgetary.elast_14!$E23*output.gap_10!I23</f>
        <v>2.6760369155778116</v>
      </c>
      <c r="J53" s="14">
        <f>budgetary.elast_14!$E23*output.gap_10!J23</f>
        <v>2.6054368765027252</v>
      </c>
      <c r="K53" s="14">
        <f>budgetary.elast_14!$E23*output.gap_10!K23</f>
        <v>2.6286386054483795</v>
      </c>
      <c r="L53" s="14"/>
      <c r="M53" s="14"/>
    </row>
    <row r="54" spans="1:13">
      <c r="A54" s="20" t="s">
        <v>134</v>
      </c>
      <c r="B54" s="13" t="s">
        <v>45</v>
      </c>
      <c r="C54" s="14">
        <f>budgetary.elast_14!$E24*output.gap_10!C24</f>
        <v>-2.0594914935380557</v>
      </c>
      <c r="D54" s="14">
        <f>budgetary.elast_14!$E24*output.gap_10!D24</f>
        <v>-1.6112693449931059</v>
      </c>
      <c r="E54" s="14">
        <f>budgetary.elast_14!$E24*output.gap_10!E24</f>
        <v>9.8891567278511561E-2</v>
      </c>
      <c r="F54" s="14">
        <f>budgetary.elast_14!$E24*output.gap_10!F24</f>
        <v>-0.72184716229519297</v>
      </c>
      <c r="G54" s="14">
        <f>budgetary.elast_14!$E24*output.gap_10!G24</f>
        <v>0.49899034850636981</v>
      </c>
      <c r="H54" s="14">
        <f>budgetary.elast_14!$E24*output.gap_10!H24</f>
        <v>3.1781204309686846</v>
      </c>
      <c r="I54" s="14">
        <f>budgetary.elast_14!$E24*output.gap_10!I24</f>
        <v>4.6891751252273846</v>
      </c>
      <c r="J54" s="14">
        <f>budgetary.elast_14!$E24*output.gap_10!J24</f>
        <v>5.0765986287316185</v>
      </c>
      <c r="K54" s="14">
        <f>budgetary.elast_14!$E24*output.gap_10!K24</f>
        <v>5.1137909503927732</v>
      </c>
      <c r="L54" s="14"/>
      <c r="M54" s="14"/>
    </row>
    <row r="55" spans="1:13">
      <c r="A55" s="20" t="s">
        <v>134</v>
      </c>
      <c r="B55" s="13" t="s">
        <v>46</v>
      </c>
      <c r="C55" s="14">
        <f>budgetary.elast_14!$E25*output.gap_10!C25</f>
        <v>-4.0846805756414843</v>
      </c>
      <c r="D55" s="14">
        <f>budgetary.elast_14!$E25*output.gap_10!D25</f>
        <v>-4.6978064379411011</v>
      </c>
      <c r="E55" s="14">
        <f>budgetary.elast_14!$E25*output.gap_10!E25</f>
        <v>-0.3887746081393999</v>
      </c>
      <c r="F55" s="14">
        <f>budgetary.elast_14!$E25*output.gap_10!F25</f>
        <v>1.0756882453297549</v>
      </c>
      <c r="G55" s="14">
        <f>budgetary.elast_14!$E25*output.gap_10!G25</f>
        <v>1.7344599775565377</v>
      </c>
      <c r="H55" s="14">
        <f>budgetary.elast_14!$E25*output.gap_10!H25</f>
        <v>2.4514037856108843</v>
      </c>
      <c r="I55" s="14">
        <f>budgetary.elast_14!$E25*output.gap_10!I25</f>
        <v>2.1872215762717535</v>
      </c>
      <c r="J55" s="14">
        <f>budgetary.elast_14!$E25*output.gap_10!J25</f>
        <v>2.0963785768611292</v>
      </c>
      <c r="K55" s="14">
        <f>budgetary.elast_14!$E25*output.gap_10!K25</f>
        <v>2.0022857587310052</v>
      </c>
      <c r="L55" s="14"/>
      <c r="M55" s="14"/>
    </row>
    <row r="56" spans="1:13">
      <c r="A56" s="20" t="s">
        <v>134</v>
      </c>
      <c r="B56" s="13" t="s">
        <v>48</v>
      </c>
      <c r="C56" s="14">
        <f>budgetary.elast_14!$E26*output.gap_10!C26</f>
        <v>-2.1088314080101611</v>
      </c>
      <c r="D56" s="14">
        <f>budgetary.elast_14!$E26*output.gap_10!D26</f>
        <v>-2.4678054743732503</v>
      </c>
      <c r="E56" s="14">
        <f>budgetary.elast_14!$E26*output.gap_10!E26</f>
        <v>1.1456880179159246</v>
      </c>
      <c r="F56" s="14">
        <f>budgetary.elast_14!$E26*output.gap_10!F26</f>
        <v>0.90505616421319601</v>
      </c>
      <c r="G56" s="14">
        <f>budgetary.elast_14!$E26*output.gap_10!G26</f>
        <v>1.2446456161788833</v>
      </c>
      <c r="H56" s="14">
        <f>budgetary.elast_14!$E26*output.gap_10!H26</f>
        <v>1.9587790025963336</v>
      </c>
      <c r="I56" s="14">
        <f>budgetary.elast_14!$E26*output.gap_10!I26</f>
        <v>2.6847311229143189</v>
      </c>
      <c r="J56" s="14">
        <f>budgetary.elast_14!$E26*output.gap_10!J26</f>
        <v>2.9646101097534543</v>
      </c>
      <c r="K56" s="14">
        <f>budgetary.elast_14!$E26*output.gap_10!K26</f>
        <v>3.023765845159998</v>
      </c>
      <c r="L56" s="14"/>
      <c r="M56" s="14"/>
    </row>
    <row r="57" spans="1:13">
      <c r="A57" s="20" t="s">
        <v>134</v>
      </c>
      <c r="B57" s="13" t="s">
        <v>47</v>
      </c>
      <c r="C57" s="14">
        <f>budgetary.elast_14!$E27*output.gap_10!C27</f>
        <v>-3.5569121219888054</v>
      </c>
      <c r="D57" s="14">
        <f>budgetary.elast_14!$E27*output.gap_10!D27</f>
        <v>-3.4801414914487019</v>
      </c>
      <c r="E57" s="14">
        <f>budgetary.elast_14!$E27*output.gap_10!E27</f>
        <v>1.5896304830220114</v>
      </c>
      <c r="F57" s="14">
        <f>budgetary.elast_14!$E27*output.gap_10!F27</f>
        <v>1.5425702727488666</v>
      </c>
      <c r="G57" s="14">
        <f>budgetary.elast_14!$E27*output.gap_10!G27</f>
        <v>1.84258713438442</v>
      </c>
      <c r="H57" s="14">
        <f>budgetary.elast_14!$E27*output.gap_10!H27</f>
        <v>3.688983795258526</v>
      </c>
      <c r="I57" s="14">
        <f>budgetary.elast_14!$E27*output.gap_10!I27</f>
        <v>4.7567107208411485</v>
      </c>
      <c r="J57" s="14">
        <f>budgetary.elast_14!$E27*output.gap_10!J27</f>
        <v>4.2162040766575828</v>
      </c>
      <c r="K57" s="14">
        <f>budgetary.elast_14!$E27*output.gap_10!K27</f>
        <v>3.7916987103059347</v>
      </c>
      <c r="L57" s="14"/>
      <c r="M57" s="14"/>
    </row>
    <row r="58" spans="1:13">
      <c r="A58" s="20" t="s">
        <v>134</v>
      </c>
      <c r="B58" s="13" t="s">
        <v>32</v>
      </c>
      <c r="C58" s="14">
        <f>budgetary.elast_14!$E28*output.gap_10!C28</f>
        <v>-0.78589772203532249</v>
      </c>
      <c r="D58" s="14">
        <f>budgetary.elast_14!$E28*output.gap_10!D28</f>
        <v>-0.35726242839821953</v>
      </c>
      <c r="E58" s="14">
        <f>budgetary.elast_14!$E28*output.gap_10!E28</f>
        <v>2.4904312591693545</v>
      </c>
      <c r="F58" s="14">
        <f>budgetary.elast_14!$E28*output.gap_10!F28</f>
        <v>2.9314465687173752</v>
      </c>
      <c r="G58" s="14">
        <f>budgetary.elast_14!$E28*output.gap_10!G28</f>
        <v>3.5196670222863102</v>
      </c>
      <c r="H58" s="14">
        <f>budgetary.elast_14!$E28*output.gap_10!H28</f>
        <v>5.2795840662402771</v>
      </c>
      <c r="I58" s="14">
        <f>budgetary.elast_14!$E28*output.gap_10!I28</f>
        <v>6.763981973435313</v>
      </c>
      <c r="J58" s="14">
        <f>budgetary.elast_14!$E28*output.gap_10!J28</f>
        <v>7.0113229702582442</v>
      </c>
      <c r="K58" s="14">
        <f>budgetary.elast_14!$E28*output.gap_10!K28</f>
        <v>6.5182263905997422</v>
      </c>
      <c r="L58" s="14"/>
      <c r="M58" s="14"/>
    </row>
    <row r="59" spans="1:13">
      <c r="A59" s="20" t="s">
        <v>134</v>
      </c>
      <c r="B59" s="13" t="s">
        <v>50</v>
      </c>
      <c r="C59" s="14">
        <f>budgetary.elast_14!$E29*output.gap_10!C29</f>
        <v>-3.1846350636882232</v>
      </c>
      <c r="D59" s="14">
        <f>budgetary.elast_14!$E29*output.gap_10!D29</f>
        <v>-1.4976336755628523</v>
      </c>
      <c r="E59" s="14">
        <f>budgetary.elast_14!$E29*output.gap_10!E29</f>
        <v>2.4905786135492107</v>
      </c>
      <c r="F59" s="14">
        <f>budgetary.elast_14!$E29*output.gap_10!F29</f>
        <v>-0.80841629026009532</v>
      </c>
      <c r="G59" s="14">
        <f>budgetary.elast_14!$E29*output.gap_10!G29</f>
        <v>-1.8772122188278408</v>
      </c>
      <c r="H59" s="14">
        <f>budgetary.elast_14!$E29*output.gap_10!H29</f>
        <v>-1.1913161269017152</v>
      </c>
      <c r="I59" s="14">
        <f>budgetary.elast_14!$E29*output.gap_10!I29</f>
        <v>-1.4617828396297228</v>
      </c>
      <c r="J59" s="14">
        <f>budgetary.elast_14!$E29*output.gap_10!J29</f>
        <v>-2.2535166207235058</v>
      </c>
      <c r="K59" s="14">
        <f>budgetary.elast_14!$E29*output.gap_10!K29</f>
        <v>-3.2997193849437543</v>
      </c>
      <c r="L59" s="14"/>
      <c r="M59" s="14"/>
    </row>
    <row r="60" spans="1:13">
      <c r="A60" s="20" t="s">
        <v>134</v>
      </c>
      <c r="B60" s="13" t="s">
        <v>51</v>
      </c>
      <c r="C60" s="14">
        <f>budgetary.elast_14!$E30*output.gap_10!C30</f>
        <v>-2.8646846353033246</v>
      </c>
      <c r="D60" s="14">
        <f>budgetary.elast_14!$E30*output.gap_10!D30</f>
        <v>-1.9159263359426622</v>
      </c>
      <c r="E60" s="14">
        <f>budgetary.elast_14!$E30*output.gap_10!E30</f>
        <v>0.90659957442183858</v>
      </c>
      <c r="F60" s="14">
        <f>budgetary.elast_14!$E30*output.gap_10!F30</f>
        <v>0.6326557156282443</v>
      </c>
      <c r="G60" s="14">
        <f>budgetary.elast_14!$E30*output.gap_10!G30</f>
        <v>0.47812148163728951</v>
      </c>
      <c r="H60" s="14">
        <f>budgetary.elast_14!$E30*output.gap_10!H30</f>
        <v>0.90568490601500851</v>
      </c>
      <c r="I60" s="14">
        <f>budgetary.elast_14!$E30*output.gap_10!I30</f>
        <v>1.0050827467424468</v>
      </c>
      <c r="J60" s="14">
        <f>budgetary.elast_14!$E30*output.gap_10!J30</f>
        <v>0.70314324275376805</v>
      </c>
      <c r="K60" s="14">
        <f>budgetary.elast_14!$E30*output.gap_10!K30</f>
        <v>0.51178988045329954</v>
      </c>
      <c r="L60" s="14"/>
      <c r="M60" s="14"/>
    </row>
    <row r="61" spans="1:13">
      <c r="A61" s="4" t="s">
        <v>68</v>
      </c>
      <c r="B61" s="4" t="s">
        <v>58</v>
      </c>
      <c r="C61" s="4">
        <v>2007</v>
      </c>
      <c r="D61" s="4">
        <f>C61+1</f>
        <v>2008</v>
      </c>
      <c r="E61" s="4">
        <f t="shared" ref="E61" si="2">D61+1</f>
        <v>2009</v>
      </c>
      <c r="F61" s="4">
        <f t="shared" ref="F61" si="3">E61+1</f>
        <v>2010</v>
      </c>
      <c r="G61" s="4">
        <f t="shared" ref="G61" si="4">F61+1</f>
        <v>2011</v>
      </c>
      <c r="H61" s="4">
        <f t="shared" ref="H61" si="5">G61+1</f>
        <v>2012</v>
      </c>
      <c r="I61" s="4">
        <f t="shared" ref="I61" si="6">H61+1</f>
        <v>2013</v>
      </c>
      <c r="J61" s="4">
        <f t="shared" ref="J61" si="7">I61+1</f>
        <v>2014</v>
      </c>
      <c r="K61" s="4">
        <f t="shared" ref="K61" si="8">J61+1</f>
        <v>2015</v>
      </c>
    </row>
    <row r="62" spans="1:13" hidden="1">
      <c r="A62" s="20" t="s">
        <v>135</v>
      </c>
      <c r="B62" s="13" t="s">
        <v>43</v>
      </c>
      <c r="C62" s="14" t="e">
        <f>budgetary.elast_14!#REF!*output.gap_10!C2</f>
        <v>#REF!</v>
      </c>
      <c r="D62" s="14" t="e">
        <f>budgetary.elast_14!#REF!*output.gap_10!D2</f>
        <v>#REF!</v>
      </c>
      <c r="E62" s="14" t="e">
        <f>budgetary.elast_14!#REF!*output.gap_10!E2</f>
        <v>#REF!</v>
      </c>
      <c r="F62" s="14" t="e">
        <f>budgetary.elast_14!#REF!*output.gap_10!F2</f>
        <v>#REF!</v>
      </c>
      <c r="G62" s="14" t="e">
        <f>budgetary.elast_14!#REF!*output.gap_10!G2</f>
        <v>#REF!</v>
      </c>
      <c r="H62" s="14" t="e">
        <f>budgetary.elast_14!#REF!*output.gap_10!H2</f>
        <v>#REF!</v>
      </c>
      <c r="I62" s="14" t="e">
        <f>budgetary.elast_14!#REF!*output.gap_10!I2</f>
        <v>#REF!</v>
      </c>
      <c r="J62" s="14" t="e">
        <f>budgetary.elast_14!#REF!*output.gap_10!J2</f>
        <v>#REF!</v>
      </c>
      <c r="K62" s="14" t="e">
        <f>budgetary.elast_14!#REF!*output.gap_10!K2</f>
        <v>#REF!</v>
      </c>
    </row>
    <row r="63" spans="1:13" hidden="1">
      <c r="A63" s="20" t="s">
        <v>135</v>
      </c>
      <c r="B63" s="13" t="s">
        <v>24</v>
      </c>
      <c r="C63" s="14" t="e">
        <f>budgetary.elast_14!#REF!*output.gap_10!C3</f>
        <v>#REF!</v>
      </c>
      <c r="D63" s="14" t="e">
        <f>budgetary.elast_14!#REF!*output.gap_10!D3</f>
        <v>#REF!</v>
      </c>
      <c r="E63" s="14" t="e">
        <f>budgetary.elast_14!#REF!*output.gap_10!E3</f>
        <v>#REF!</v>
      </c>
      <c r="F63" s="14" t="e">
        <f>budgetary.elast_14!#REF!*output.gap_10!F3</f>
        <v>#REF!</v>
      </c>
      <c r="G63" s="14" t="e">
        <f>budgetary.elast_14!#REF!*output.gap_10!G3</f>
        <v>#REF!</v>
      </c>
      <c r="H63" s="14" t="e">
        <f>budgetary.elast_14!#REF!*output.gap_10!H3</f>
        <v>#REF!</v>
      </c>
      <c r="I63" s="14" t="e">
        <f>budgetary.elast_14!#REF!*output.gap_10!I3</f>
        <v>#REF!</v>
      </c>
      <c r="J63" s="14" t="e">
        <f>budgetary.elast_14!#REF!*output.gap_10!J3</f>
        <v>#REF!</v>
      </c>
      <c r="K63" s="14" t="e">
        <f>budgetary.elast_14!#REF!*output.gap_10!K3</f>
        <v>#REF!</v>
      </c>
    </row>
    <row r="64" spans="1:13" hidden="1">
      <c r="A64" s="20" t="s">
        <v>135</v>
      </c>
      <c r="B64" s="13" t="s">
        <v>25</v>
      </c>
      <c r="C64" s="14" t="e">
        <f>budgetary.elast_14!#REF!*output.gap_10!C4</f>
        <v>#REF!</v>
      </c>
      <c r="D64" s="14" t="e">
        <f>budgetary.elast_14!#REF!*output.gap_10!D4</f>
        <v>#REF!</v>
      </c>
      <c r="E64" s="14" t="e">
        <f>budgetary.elast_14!#REF!*output.gap_10!E4</f>
        <v>#REF!</v>
      </c>
      <c r="F64" s="14" t="e">
        <f>budgetary.elast_14!#REF!*output.gap_10!F4</f>
        <v>#REF!</v>
      </c>
      <c r="G64" s="14" t="e">
        <f>budgetary.elast_14!#REF!*output.gap_10!G4</f>
        <v>#REF!</v>
      </c>
      <c r="H64" s="14" t="e">
        <f>budgetary.elast_14!#REF!*output.gap_10!H4</f>
        <v>#REF!</v>
      </c>
      <c r="I64" s="14" t="e">
        <f>budgetary.elast_14!#REF!*output.gap_10!I4</f>
        <v>#REF!</v>
      </c>
      <c r="J64" s="14" t="e">
        <f>budgetary.elast_14!#REF!*output.gap_10!J4</f>
        <v>#REF!</v>
      </c>
      <c r="K64" s="14" t="e">
        <f>budgetary.elast_14!#REF!*output.gap_10!K4</f>
        <v>#REF!</v>
      </c>
    </row>
    <row r="65" spans="1:11" hidden="1">
      <c r="A65" s="20" t="s">
        <v>135</v>
      </c>
      <c r="B65" s="13" t="s">
        <v>34</v>
      </c>
      <c r="C65" s="14" t="e">
        <f>budgetary.elast_14!#REF!*output.gap_10!C5</f>
        <v>#REF!</v>
      </c>
      <c r="D65" s="14" t="e">
        <f>budgetary.elast_14!#REF!*output.gap_10!D5</f>
        <v>#REF!</v>
      </c>
      <c r="E65" s="14" t="e">
        <f>budgetary.elast_14!#REF!*output.gap_10!E5</f>
        <v>#REF!</v>
      </c>
      <c r="F65" s="14" t="e">
        <f>budgetary.elast_14!#REF!*output.gap_10!F5</f>
        <v>#REF!</v>
      </c>
      <c r="G65" s="14" t="e">
        <f>budgetary.elast_14!#REF!*output.gap_10!G5</f>
        <v>#REF!</v>
      </c>
      <c r="H65" s="14" t="e">
        <f>budgetary.elast_14!#REF!*output.gap_10!H5</f>
        <v>#REF!</v>
      </c>
      <c r="I65" s="14" t="e">
        <f>budgetary.elast_14!#REF!*output.gap_10!I5</f>
        <v>#REF!</v>
      </c>
      <c r="J65" s="14" t="e">
        <f>budgetary.elast_14!#REF!*output.gap_10!J5</f>
        <v>#REF!</v>
      </c>
      <c r="K65" s="14" t="e">
        <f>budgetary.elast_14!#REF!*output.gap_10!K5</f>
        <v>#REF!</v>
      </c>
    </row>
    <row r="66" spans="1:11" hidden="1">
      <c r="A66" s="20" t="s">
        <v>135</v>
      </c>
      <c r="B66" s="13" t="s">
        <v>36</v>
      </c>
      <c r="C66" s="14" t="e">
        <f>budgetary.elast_14!#REF!*output.gap_10!C6</f>
        <v>#REF!</v>
      </c>
      <c r="D66" s="14" t="e">
        <f>budgetary.elast_14!#REF!*output.gap_10!D6</f>
        <v>#REF!</v>
      </c>
      <c r="E66" s="14" t="e">
        <f>budgetary.elast_14!#REF!*output.gap_10!E6</f>
        <v>#REF!</v>
      </c>
      <c r="F66" s="14" t="e">
        <f>budgetary.elast_14!#REF!*output.gap_10!F6</f>
        <v>#REF!</v>
      </c>
      <c r="G66" s="14" t="e">
        <f>budgetary.elast_14!#REF!*output.gap_10!G6</f>
        <v>#REF!</v>
      </c>
      <c r="H66" s="14" t="e">
        <f>budgetary.elast_14!#REF!*output.gap_10!H6</f>
        <v>#REF!</v>
      </c>
      <c r="I66" s="14" t="e">
        <f>budgetary.elast_14!#REF!*output.gap_10!I6</f>
        <v>#REF!</v>
      </c>
      <c r="J66" s="14" t="e">
        <f>budgetary.elast_14!#REF!*output.gap_10!J6</f>
        <v>#REF!</v>
      </c>
      <c r="K66" s="14" t="e">
        <f>budgetary.elast_14!#REF!*output.gap_10!K6</f>
        <v>#REF!</v>
      </c>
    </row>
    <row r="67" spans="1:11" hidden="1">
      <c r="A67" s="20" t="s">
        <v>135</v>
      </c>
      <c r="B67" s="13" t="s">
        <v>26</v>
      </c>
      <c r="C67" s="14" t="e">
        <f>budgetary.elast_14!#REF!*output.gap_10!C7</f>
        <v>#REF!</v>
      </c>
      <c r="D67" s="14" t="e">
        <f>budgetary.elast_14!#REF!*output.gap_10!D7</f>
        <v>#REF!</v>
      </c>
      <c r="E67" s="14" t="e">
        <f>budgetary.elast_14!#REF!*output.gap_10!E7</f>
        <v>#REF!</v>
      </c>
      <c r="F67" s="14" t="e">
        <f>budgetary.elast_14!#REF!*output.gap_10!F7</f>
        <v>#REF!</v>
      </c>
      <c r="G67" s="14" t="e">
        <f>budgetary.elast_14!#REF!*output.gap_10!G7</f>
        <v>#REF!</v>
      </c>
      <c r="H67" s="14" t="e">
        <f>budgetary.elast_14!#REF!*output.gap_10!H7</f>
        <v>#REF!</v>
      </c>
      <c r="I67" s="14" t="e">
        <f>budgetary.elast_14!#REF!*output.gap_10!I7</f>
        <v>#REF!</v>
      </c>
      <c r="J67" s="14" t="e">
        <f>budgetary.elast_14!#REF!*output.gap_10!J7</f>
        <v>#REF!</v>
      </c>
      <c r="K67" s="14" t="e">
        <f>budgetary.elast_14!#REF!*output.gap_10!K7</f>
        <v>#REF!</v>
      </c>
    </row>
    <row r="68" spans="1:11" hidden="1">
      <c r="A68" s="20" t="s">
        <v>135</v>
      </c>
      <c r="B68" s="13" t="s">
        <v>27</v>
      </c>
      <c r="C68" s="14" t="e">
        <f>budgetary.elast_14!#REF!*output.gap_10!C8</f>
        <v>#REF!</v>
      </c>
      <c r="D68" s="14" t="e">
        <f>budgetary.elast_14!#REF!*output.gap_10!D8</f>
        <v>#REF!</v>
      </c>
      <c r="E68" s="14" t="e">
        <f>budgetary.elast_14!#REF!*output.gap_10!E8</f>
        <v>#REF!</v>
      </c>
      <c r="F68" s="14" t="e">
        <f>budgetary.elast_14!#REF!*output.gap_10!F8</f>
        <v>#REF!</v>
      </c>
      <c r="G68" s="14" t="e">
        <f>budgetary.elast_14!#REF!*output.gap_10!G8</f>
        <v>#REF!</v>
      </c>
      <c r="H68" s="14" t="e">
        <f>budgetary.elast_14!#REF!*output.gap_10!H8</f>
        <v>#REF!</v>
      </c>
      <c r="I68" s="14" t="e">
        <f>budgetary.elast_14!#REF!*output.gap_10!I8</f>
        <v>#REF!</v>
      </c>
      <c r="J68" s="14" t="e">
        <f>budgetary.elast_14!#REF!*output.gap_10!J8</f>
        <v>#REF!</v>
      </c>
      <c r="K68" s="14" t="e">
        <f>budgetary.elast_14!#REF!*output.gap_10!K8</f>
        <v>#REF!</v>
      </c>
    </row>
    <row r="69" spans="1:11" hidden="1">
      <c r="A69" s="20" t="s">
        <v>135</v>
      </c>
      <c r="B69" s="13" t="s">
        <v>29</v>
      </c>
      <c r="C69" s="14" t="e">
        <f>budgetary.elast_14!#REF!*output.gap_10!C9</f>
        <v>#REF!</v>
      </c>
      <c r="D69" s="14" t="e">
        <f>budgetary.elast_14!#REF!*output.gap_10!D9</f>
        <v>#REF!</v>
      </c>
      <c r="E69" s="14" t="e">
        <f>budgetary.elast_14!#REF!*output.gap_10!E9</f>
        <v>#REF!</v>
      </c>
      <c r="F69" s="14" t="e">
        <f>budgetary.elast_14!#REF!*output.gap_10!F9</f>
        <v>#REF!</v>
      </c>
      <c r="G69" s="14" t="e">
        <f>budgetary.elast_14!#REF!*output.gap_10!G9</f>
        <v>#REF!</v>
      </c>
      <c r="H69" s="14" t="e">
        <f>budgetary.elast_14!#REF!*output.gap_10!H9</f>
        <v>#REF!</v>
      </c>
      <c r="I69" s="14" t="e">
        <f>budgetary.elast_14!#REF!*output.gap_10!I9</f>
        <v>#REF!</v>
      </c>
      <c r="J69" s="14" t="e">
        <f>budgetary.elast_14!#REF!*output.gap_10!J9</f>
        <v>#REF!</v>
      </c>
      <c r="K69" s="14" t="e">
        <f>budgetary.elast_14!#REF!*output.gap_10!K9</f>
        <v>#REF!</v>
      </c>
    </row>
    <row r="70" spans="1:11" hidden="1">
      <c r="A70" s="20" t="s">
        <v>135</v>
      </c>
      <c r="B70" s="13" t="s">
        <v>23</v>
      </c>
      <c r="C70" s="14" t="e">
        <f>budgetary.elast_14!#REF!*output.gap_10!C10</f>
        <v>#REF!</v>
      </c>
      <c r="D70" s="14" t="e">
        <f>budgetary.elast_14!#REF!*output.gap_10!D10</f>
        <v>#REF!</v>
      </c>
      <c r="E70" s="14" t="e">
        <f>budgetary.elast_14!#REF!*output.gap_10!E10</f>
        <v>#REF!</v>
      </c>
      <c r="F70" s="14" t="e">
        <f>budgetary.elast_14!#REF!*output.gap_10!F10</f>
        <v>#REF!</v>
      </c>
      <c r="G70" s="14" t="e">
        <f>budgetary.elast_14!#REF!*output.gap_10!G10</f>
        <v>#REF!</v>
      </c>
      <c r="H70" s="14" t="e">
        <f>budgetary.elast_14!#REF!*output.gap_10!H10</f>
        <v>#REF!</v>
      </c>
      <c r="I70" s="14" t="e">
        <f>budgetary.elast_14!#REF!*output.gap_10!I10</f>
        <v>#REF!</v>
      </c>
      <c r="J70" s="14" t="e">
        <f>budgetary.elast_14!#REF!*output.gap_10!J10</f>
        <v>#REF!</v>
      </c>
      <c r="K70" s="14" t="e">
        <f>budgetary.elast_14!#REF!*output.gap_10!K10</f>
        <v>#REF!</v>
      </c>
    </row>
    <row r="71" spans="1:11" hidden="1">
      <c r="A71" s="20" t="s">
        <v>135</v>
      </c>
      <c r="B71" s="13" t="s">
        <v>49</v>
      </c>
      <c r="C71" s="14" t="e">
        <f>budgetary.elast_14!#REF!*output.gap_10!C11</f>
        <v>#REF!</v>
      </c>
      <c r="D71" s="14" t="e">
        <f>budgetary.elast_14!#REF!*output.gap_10!D11</f>
        <v>#REF!</v>
      </c>
      <c r="E71" s="14" t="e">
        <f>budgetary.elast_14!#REF!*output.gap_10!E11</f>
        <v>#REF!</v>
      </c>
      <c r="F71" s="14" t="e">
        <f>budgetary.elast_14!#REF!*output.gap_10!F11</f>
        <v>#REF!</v>
      </c>
      <c r="G71" s="14" t="e">
        <f>budgetary.elast_14!#REF!*output.gap_10!G11</f>
        <v>#REF!</v>
      </c>
      <c r="H71" s="14" t="e">
        <f>budgetary.elast_14!#REF!*output.gap_10!H11</f>
        <v>#REF!</v>
      </c>
      <c r="I71" s="14" t="e">
        <f>budgetary.elast_14!#REF!*output.gap_10!I11</f>
        <v>#REF!</v>
      </c>
      <c r="J71" s="14" t="e">
        <f>budgetary.elast_14!#REF!*output.gap_10!J11</f>
        <v>#REF!</v>
      </c>
      <c r="K71" s="14" t="e">
        <f>budgetary.elast_14!#REF!*output.gap_10!K11</f>
        <v>#REF!</v>
      </c>
    </row>
    <row r="72" spans="1:11" hidden="1">
      <c r="A72" s="20" t="s">
        <v>135</v>
      </c>
      <c r="B72" s="13" t="s">
        <v>33</v>
      </c>
      <c r="C72" s="14" t="e">
        <f>budgetary.elast_14!#REF!*output.gap_10!C12</f>
        <v>#REF!</v>
      </c>
      <c r="D72" s="14" t="e">
        <f>budgetary.elast_14!#REF!*output.gap_10!D12</f>
        <v>#REF!</v>
      </c>
      <c r="E72" s="14" t="e">
        <f>budgetary.elast_14!#REF!*output.gap_10!E12</f>
        <v>#REF!</v>
      </c>
      <c r="F72" s="14" t="e">
        <f>budgetary.elast_14!#REF!*output.gap_10!F12</f>
        <v>#REF!</v>
      </c>
      <c r="G72" s="14" t="e">
        <f>budgetary.elast_14!#REF!*output.gap_10!G12</f>
        <v>#REF!</v>
      </c>
      <c r="H72" s="14" t="e">
        <f>budgetary.elast_14!#REF!*output.gap_10!H12</f>
        <v>#REF!</v>
      </c>
      <c r="I72" s="14" t="e">
        <f>budgetary.elast_14!#REF!*output.gap_10!I12</f>
        <v>#REF!</v>
      </c>
      <c r="J72" s="14" t="e">
        <f>budgetary.elast_14!#REF!*output.gap_10!J12</f>
        <v>#REF!</v>
      </c>
      <c r="K72" s="14" t="e">
        <f>budgetary.elast_14!#REF!*output.gap_10!K12</f>
        <v>#REF!</v>
      </c>
    </row>
    <row r="73" spans="1:11" hidden="1">
      <c r="A73" s="20" t="s">
        <v>135</v>
      </c>
      <c r="B73" s="13" t="s">
        <v>28</v>
      </c>
      <c r="C73" s="14" t="e">
        <f>budgetary.elast_14!#REF!*output.gap_10!C13</f>
        <v>#REF!</v>
      </c>
      <c r="D73" s="14" t="e">
        <f>budgetary.elast_14!#REF!*output.gap_10!D13</f>
        <v>#REF!</v>
      </c>
      <c r="E73" s="14" t="e">
        <f>budgetary.elast_14!#REF!*output.gap_10!E13</f>
        <v>#REF!</v>
      </c>
      <c r="F73" s="14" t="e">
        <f>budgetary.elast_14!#REF!*output.gap_10!F13</f>
        <v>#REF!</v>
      </c>
      <c r="G73" s="14" t="e">
        <f>budgetary.elast_14!#REF!*output.gap_10!G13</f>
        <v>#REF!</v>
      </c>
      <c r="H73" s="14" t="e">
        <f>budgetary.elast_14!#REF!*output.gap_10!H13</f>
        <v>#REF!</v>
      </c>
      <c r="I73" s="14" t="e">
        <f>budgetary.elast_14!#REF!*output.gap_10!I13</f>
        <v>#REF!</v>
      </c>
      <c r="J73" s="14" t="e">
        <f>budgetary.elast_14!#REF!*output.gap_10!J13</f>
        <v>#REF!</v>
      </c>
      <c r="K73" s="14" t="e">
        <f>budgetary.elast_14!#REF!*output.gap_10!K13</f>
        <v>#REF!</v>
      </c>
    </row>
    <row r="74" spans="1:11" hidden="1">
      <c r="A74" s="20" t="s">
        <v>135</v>
      </c>
      <c r="B74" s="13" t="s">
        <v>31</v>
      </c>
      <c r="C74" s="14" t="e">
        <f>budgetary.elast_14!#REF!*output.gap_10!C14</f>
        <v>#REF!</v>
      </c>
      <c r="D74" s="14" t="e">
        <f>budgetary.elast_14!#REF!*output.gap_10!D14</f>
        <v>#REF!</v>
      </c>
      <c r="E74" s="14" t="e">
        <f>budgetary.elast_14!#REF!*output.gap_10!E14</f>
        <v>#REF!</v>
      </c>
      <c r="F74" s="14" t="e">
        <f>budgetary.elast_14!#REF!*output.gap_10!F14</f>
        <v>#REF!</v>
      </c>
      <c r="G74" s="14" t="e">
        <f>budgetary.elast_14!#REF!*output.gap_10!G14</f>
        <v>#REF!</v>
      </c>
      <c r="H74" s="14" t="e">
        <f>budgetary.elast_14!#REF!*output.gap_10!H14</f>
        <v>#REF!</v>
      </c>
      <c r="I74" s="14" t="e">
        <f>budgetary.elast_14!#REF!*output.gap_10!I14</f>
        <v>#REF!</v>
      </c>
      <c r="J74" s="14" t="e">
        <f>budgetary.elast_14!#REF!*output.gap_10!J14</f>
        <v>#REF!</v>
      </c>
      <c r="K74" s="14" t="e">
        <f>budgetary.elast_14!#REF!*output.gap_10!K14</f>
        <v>#REF!</v>
      </c>
    </row>
    <row r="75" spans="1:11" hidden="1">
      <c r="A75" s="20" t="s">
        <v>135</v>
      </c>
      <c r="B75" s="13" t="s">
        <v>40</v>
      </c>
      <c r="C75" s="14" t="e">
        <f>budgetary.elast_14!#REF!*output.gap_10!C15</f>
        <v>#REF!</v>
      </c>
      <c r="D75" s="14" t="e">
        <f>budgetary.elast_14!#REF!*output.gap_10!D15</f>
        <v>#REF!</v>
      </c>
      <c r="E75" s="14" t="e">
        <f>budgetary.elast_14!#REF!*output.gap_10!E15</f>
        <v>#REF!</v>
      </c>
      <c r="F75" s="14" t="e">
        <f>budgetary.elast_14!#REF!*output.gap_10!F15</f>
        <v>#REF!</v>
      </c>
      <c r="G75" s="14" t="e">
        <f>budgetary.elast_14!#REF!*output.gap_10!G15</f>
        <v>#REF!</v>
      </c>
      <c r="H75" s="14" t="e">
        <f>budgetary.elast_14!#REF!*output.gap_10!H15</f>
        <v>#REF!</v>
      </c>
      <c r="I75" s="14" t="e">
        <f>budgetary.elast_14!#REF!*output.gap_10!I15</f>
        <v>#REF!</v>
      </c>
      <c r="J75" s="14" t="e">
        <f>budgetary.elast_14!#REF!*output.gap_10!J15</f>
        <v>#REF!</v>
      </c>
      <c r="K75" s="14" t="e">
        <f>budgetary.elast_14!#REF!*output.gap_10!K15</f>
        <v>#REF!</v>
      </c>
    </row>
    <row r="76" spans="1:11" hidden="1">
      <c r="A76" s="20" t="s">
        <v>135</v>
      </c>
      <c r="B76" s="13" t="s">
        <v>30</v>
      </c>
      <c r="C76" s="14" t="e">
        <f>budgetary.elast_14!#REF!*output.gap_10!C16</f>
        <v>#REF!</v>
      </c>
      <c r="D76" s="14" t="e">
        <f>budgetary.elast_14!#REF!*output.gap_10!D16</f>
        <v>#REF!</v>
      </c>
      <c r="E76" s="14" t="e">
        <f>budgetary.elast_14!#REF!*output.gap_10!E16</f>
        <v>#REF!</v>
      </c>
      <c r="F76" s="14" t="e">
        <f>budgetary.elast_14!#REF!*output.gap_10!F16</f>
        <v>#REF!</v>
      </c>
      <c r="G76" s="14" t="e">
        <f>budgetary.elast_14!#REF!*output.gap_10!G16</f>
        <v>#REF!</v>
      </c>
      <c r="H76" s="14" t="e">
        <f>budgetary.elast_14!#REF!*output.gap_10!H16</f>
        <v>#REF!</v>
      </c>
      <c r="I76" s="14" t="e">
        <f>budgetary.elast_14!#REF!*output.gap_10!I16</f>
        <v>#REF!</v>
      </c>
      <c r="J76" s="14" t="e">
        <f>budgetary.elast_14!#REF!*output.gap_10!J16</f>
        <v>#REF!</v>
      </c>
      <c r="K76" s="14" t="e">
        <f>budgetary.elast_14!#REF!*output.gap_10!K16</f>
        <v>#REF!</v>
      </c>
    </row>
    <row r="77" spans="1:11" hidden="1">
      <c r="A77" s="20" t="s">
        <v>135</v>
      </c>
      <c r="B77" s="13" t="s">
        <v>35</v>
      </c>
      <c r="C77" s="14" t="e">
        <f>budgetary.elast_14!#REF!*output.gap_10!C17</f>
        <v>#REF!</v>
      </c>
      <c r="D77" s="14" t="e">
        <f>budgetary.elast_14!#REF!*output.gap_10!D17</f>
        <v>#REF!</v>
      </c>
      <c r="E77" s="14" t="e">
        <f>budgetary.elast_14!#REF!*output.gap_10!E17</f>
        <v>#REF!</v>
      </c>
      <c r="F77" s="14" t="e">
        <f>budgetary.elast_14!#REF!*output.gap_10!F17</f>
        <v>#REF!</v>
      </c>
      <c r="G77" s="14" t="e">
        <f>budgetary.elast_14!#REF!*output.gap_10!G17</f>
        <v>#REF!</v>
      </c>
      <c r="H77" s="14" t="e">
        <f>budgetary.elast_14!#REF!*output.gap_10!H17</f>
        <v>#REF!</v>
      </c>
      <c r="I77" s="14" t="e">
        <f>budgetary.elast_14!#REF!*output.gap_10!I17</f>
        <v>#REF!</v>
      </c>
      <c r="J77" s="14" t="e">
        <f>budgetary.elast_14!#REF!*output.gap_10!J17</f>
        <v>#REF!</v>
      </c>
      <c r="K77" s="14" t="e">
        <f>budgetary.elast_14!#REF!*output.gap_10!K17</f>
        <v>#REF!</v>
      </c>
    </row>
    <row r="78" spans="1:11" hidden="1">
      <c r="A78" s="20" t="s">
        <v>135</v>
      </c>
      <c r="B78" s="13" t="s">
        <v>37</v>
      </c>
      <c r="C78" s="14" t="e">
        <f>budgetary.elast_14!#REF!*output.gap_10!C18</f>
        <v>#REF!</v>
      </c>
      <c r="D78" s="14" t="e">
        <f>budgetary.elast_14!#REF!*output.gap_10!D18</f>
        <v>#REF!</v>
      </c>
      <c r="E78" s="14" t="e">
        <f>budgetary.elast_14!#REF!*output.gap_10!E18</f>
        <v>#REF!</v>
      </c>
      <c r="F78" s="14" t="e">
        <f>budgetary.elast_14!#REF!*output.gap_10!F18</f>
        <v>#REF!</v>
      </c>
      <c r="G78" s="14" t="e">
        <f>budgetary.elast_14!#REF!*output.gap_10!G18</f>
        <v>#REF!</v>
      </c>
      <c r="H78" s="14" t="e">
        <f>budgetary.elast_14!#REF!*output.gap_10!H18</f>
        <v>#REF!</v>
      </c>
      <c r="I78" s="14" t="e">
        <f>budgetary.elast_14!#REF!*output.gap_10!I18</f>
        <v>#REF!</v>
      </c>
      <c r="J78" s="14" t="e">
        <f>budgetary.elast_14!#REF!*output.gap_10!J18</f>
        <v>#REF!</v>
      </c>
      <c r="K78" s="14" t="e">
        <f>budgetary.elast_14!#REF!*output.gap_10!K18</f>
        <v>#REF!</v>
      </c>
    </row>
    <row r="79" spans="1:11" hidden="1">
      <c r="A79" s="20" t="s">
        <v>135</v>
      </c>
      <c r="B79" s="13" t="s">
        <v>38</v>
      </c>
      <c r="C79" s="14" t="e">
        <f>budgetary.elast_14!#REF!*output.gap_10!C19</f>
        <v>#REF!</v>
      </c>
      <c r="D79" s="14" t="e">
        <f>budgetary.elast_14!#REF!*output.gap_10!D19</f>
        <v>#REF!</v>
      </c>
      <c r="E79" s="14" t="e">
        <f>budgetary.elast_14!#REF!*output.gap_10!E19</f>
        <v>#REF!</v>
      </c>
      <c r="F79" s="14" t="e">
        <f>budgetary.elast_14!#REF!*output.gap_10!F19</f>
        <v>#REF!</v>
      </c>
      <c r="G79" s="14" t="e">
        <f>budgetary.elast_14!#REF!*output.gap_10!G19</f>
        <v>#REF!</v>
      </c>
      <c r="H79" s="14" t="e">
        <f>budgetary.elast_14!#REF!*output.gap_10!H19</f>
        <v>#REF!</v>
      </c>
      <c r="I79" s="14" t="e">
        <f>budgetary.elast_14!#REF!*output.gap_10!I19</f>
        <v>#REF!</v>
      </c>
      <c r="J79" s="14" t="e">
        <f>budgetary.elast_14!#REF!*output.gap_10!J19</f>
        <v>#REF!</v>
      </c>
      <c r="K79" s="14" t="e">
        <f>budgetary.elast_14!#REF!*output.gap_10!K19</f>
        <v>#REF!</v>
      </c>
    </row>
    <row r="80" spans="1:11" hidden="1">
      <c r="A80" s="20" t="s">
        <v>135</v>
      </c>
      <c r="B80" s="13" t="s">
        <v>39</v>
      </c>
      <c r="C80" s="14" t="e">
        <f>budgetary.elast_14!#REF!*output.gap_10!C20</f>
        <v>#REF!</v>
      </c>
      <c r="D80" s="14" t="e">
        <f>budgetary.elast_14!#REF!*output.gap_10!D20</f>
        <v>#REF!</v>
      </c>
      <c r="E80" s="14" t="e">
        <f>budgetary.elast_14!#REF!*output.gap_10!E20</f>
        <v>#REF!</v>
      </c>
      <c r="F80" s="14" t="e">
        <f>budgetary.elast_14!#REF!*output.gap_10!F20</f>
        <v>#REF!</v>
      </c>
      <c r="G80" s="14" t="e">
        <f>budgetary.elast_14!#REF!*output.gap_10!G20</f>
        <v>#REF!</v>
      </c>
      <c r="H80" s="14" t="e">
        <f>budgetary.elast_14!#REF!*output.gap_10!H20</f>
        <v>#REF!</v>
      </c>
      <c r="I80" s="14" t="e">
        <f>budgetary.elast_14!#REF!*output.gap_10!I20</f>
        <v>#REF!</v>
      </c>
      <c r="J80" s="14" t="e">
        <f>budgetary.elast_14!#REF!*output.gap_10!J20</f>
        <v>#REF!</v>
      </c>
      <c r="K80" s="14" t="e">
        <f>budgetary.elast_14!#REF!*output.gap_10!K20</f>
        <v>#REF!</v>
      </c>
    </row>
    <row r="81" spans="1:11" hidden="1">
      <c r="A81" s="20" t="s">
        <v>135</v>
      </c>
      <c r="B81" s="13" t="s">
        <v>41</v>
      </c>
      <c r="C81" s="14" t="e">
        <f>budgetary.elast_14!#REF!*output.gap_10!C21</f>
        <v>#REF!</v>
      </c>
      <c r="D81" s="14" t="e">
        <f>budgetary.elast_14!#REF!*output.gap_10!D21</f>
        <v>#REF!</v>
      </c>
      <c r="E81" s="14" t="e">
        <f>budgetary.elast_14!#REF!*output.gap_10!E21</f>
        <v>#REF!</v>
      </c>
      <c r="F81" s="14" t="e">
        <f>budgetary.elast_14!#REF!*output.gap_10!F21</f>
        <v>#REF!</v>
      </c>
      <c r="G81" s="14" t="e">
        <f>budgetary.elast_14!#REF!*output.gap_10!G21</f>
        <v>#REF!</v>
      </c>
      <c r="H81" s="14" t="e">
        <f>budgetary.elast_14!#REF!*output.gap_10!H21</f>
        <v>#REF!</v>
      </c>
      <c r="I81" s="14" t="e">
        <f>budgetary.elast_14!#REF!*output.gap_10!I21</f>
        <v>#REF!</v>
      </c>
      <c r="J81" s="14" t="e">
        <f>budgetary.elast_14!#REF!*output.gap_10!J21</f>
        <v>#REF!</v>
      </c>
      <c r="K81" s="14" t="e">
        <f>budgetary.elast_14!#REF!*output.gap_10!K21</f>
        <v>#REF!</v>
      </c>
    </row>
    <row r="82" spans="1:11" hidden="1">
      <c r="A82" s="20" t="s">
        <v>135</v>
      </c>
      <c r="B82" s="13" t="s">
        <v>42</v>
      </c>
      <c r="C82" s="14" t="e">
        <f>budgetary.elast_14!#REF!*output.gap_10!C22</f>
        <v>#REF!</v>
      </c>
      <c r="D82" s="14" t="e">
        <f>budgetary.elast_14!#REF!*output.gap_10!D22</f>
        <v>#REF!</v>
      </c>
      <c r="E82" s="14" t="e">
        <f>budgetary.elast_14!#REF!*output.gap_10!E22</f>
        <v>#REF!</v>
      </c>
      <c r="F82" s="14" t="e">
        <f>budgetary.elast_14!#REF!*output.gap_10!F22</f>
        <v>#REF!</v>
      </c>
      <c r="G82" s="14" t="e">
        <f>budgetary.elast_14!#REF!*output.gap_10!G22</f>
        <v>#REF!</v>
      </c>
      <c r="H82" s="14" t="e">
        <f>budgetary.elast_14!#REF!*output.gap_10!H22</f>
        <v>#REF!</v>
      </c>
      <c r="I82" s="14" t="e">
        <f>budgetary.elast_14!#REF!*output.gap_10!I22</f>
        <v>#REF!</v>
      </c>
      <c r="J82" s="14" t="e">
        <f>budgetary.elast_14!#REF!*output.gap_10!J22</f>
        <v>#REF!</v>
      </c>
      <c r="K82" s="14" t="e">
        <f>budgetary.elast_14!#REF!*output.gap_10!K22</f>
        <v>#REF!</v>
      </c>
    </row>
    <row r="83" spans="1:11" hidden="1">
      <c r="A83" s="20" t="s">
        <v>135</v>
      </c>
      <c r="B83" s="13" t="s">
        <v>44</v>
      </c>
      <c r="C83" s="14" t="e">
        <f>budgetary.elast_14!#REF!*output.gap_10!C23</f>
        <v>#REF!</v>
      </c>
      <c r="D83" s="14" t="e">
        <f>budgetary.elast_14!#REF!*output.gap_10!D23</f>
        <v>#REF!</v>
      </c>
      <c r="E83" s="14" t="e">
        <f>budgetary.elast_14!#REF!*output.gap_10!E23</f>
        <v>#REF!</v>
      </c>
      <c r="F83" s="14" t="e">
        <f>budgetary.elast_14!#REF!*output.gap_10!F23</f>
        <v>#REF!</v>
      </c>
      <c r="G83" s="14" t="e">
        <f>budgetary.elast_14!#REF!*output.gap_10!G23</f>
        <v>#REF!</v>
      </c>
      <c r="H83" s="14" t="e">
        <f>budgetary.elast_14!#REF!*output.gap_10!H23</f>
        <v>#REF!</v>
      </c>
      <c r="I83" s="14" t="e">
        <f>budgetary.elast_14!#REF!*output.gap_10!I23</f>
        <v>#REF!</v>
      </c>
      <c r="J83" s="14" t="e">
        <f>budgetary.elast_14!#REF!*output.gap_10!J23</f>
        <v>#REF!</v>
      </c>
      <c r="K83" s="14" t="e">
        <f>budgetary.elast_14!#REF!*output.gap_10!K23</f>
        <v>#REF!</v>
      </c>
    </row>
    <row r="84" spans="1:11" hidden="1">
      <c r="A84" s="20" t="s">
        <v>135</v>
      </c>
      <c r="B84" s="13" t="s">
        <v>45</v>
      </c>
      <c r="C84" s="14" t="e">
        <f>budgetary.elast_14!#REF!*output.gap_10!C24</f>
        <v>#REF!</v>
      </c>
      <c r="D84" s="14" t="e">
        <f>budgetary.elast_14!#REF!*output.gap_10!D24</f>
        <v>#REF!</v>
      </c>
      <c r="E84" s="14" t="e">
        <f>budgetary.elast_14!#REF!*output.gap_10!E24</f>
        <v>#REF!</v>
      </c>
      <c r="F84" s="14" t="e">
        <f>budgetary.elast_14!#REF!*output.gap_10!F24</f>
        <v>#REF!</v>
      </c>
      <c r="G84" s="14" t="e">
        <f>budgetary.elast_14!#REF!*output.gap_10!G24</f>
        <v>#REF!</v>
      </c>
      <c r="H84" s="14" t="e">
        <f>budgetary.elast_14!#REF!*output.gap_10!H24</f>
        <v>#REF!</v>
      </c>
      <c r="I84" s="14" t="e">
        <f>budgetary.elast_14!#REF!*output.gap_10!I24</f>
        <v>#REF!</v>
      </c>
      <c r="J84" s="14" t="e">
        <f>budgetary.elast_14!#REF!*output.gap_10!J24</f>
        <v>#REF!</v>
      </c>
      <c r="K84" s="14" t="e">
        <f>budgetary.elast_14!#REF!*output.gap_10!K24</f>
        <v>#REF!</v>
      </c>
    </row>
    <row r="85" spans="1:11" hidden="1">
      <c r="A85" s="20" t="s">
        <v>135</v>
      </c>
      <c r="B85" s="13" t="s">
        <v>46</v>
      </c>
      <c r="C85" s="14" t="e">
        <f>budgetary.elast_14!#REF!*output.gap_10!C25</f>
        <v>#REF!</v>
      </c>
      <c r="D85" s="14" t="e">
        <f>budgetary.elast_14!#REF!*output.gap_10!D25</f>
        <v>#REF!</v>
      </c>
      <c r="E85" s="14" t="e">
        <f>budgetary.elast_14!#REF!*output.gap_10!E25</f>
        <v>#REF!</v>
      </c>
      <c r="F85" s="14" t="e">
        <f>budgetary.elast_14!#REF!*output.gap_10!F25</f>
        <v>#REF!</v>
      </c>
      <c r="G85" s="14" t="e">
        <f>budgetary.elast_14!#REF!*output.gap_10!G25</f>
        <v>#REF!</v>
      </c>
      <c r="H85" s="14" t="e">
        <f>budgetary.elast_14!#REF!*output.gap_10!H25</f>
        <v>#REF!</v>
      </c>
      <c r="I85" s="14" t="e">
        <f>budgetary.elast_14!#REF!*output.gap_10!I25</f>
        <v>#REF!</v>
      </c>
      <c r="J85" s="14" t="e">
        <f>budgetary.elast_14!#REF!*output.gap_10!J25</f>
        <v>#REF!</v>
      </c>
      <c r="K85" s="14" t="e">
        <f>budgetary.elast_14!#REF!*output.gap_10!K25</f>
        <v>#REF!</v>
      </c>
    </row>
    <row r="86" spans="1:11" hidden="1">
      <c r="A86" s="20" t="s">
        <v>135</v>
      </c>
      <c r="B86" s="13" t="s">
        <v>48</v>
      </c>
      <c r="C86" s="14" t="e">
        <f>budgetary.elast_14!#REF!*output.gap_10!C26</f>
        <v>#REF!</v>
      </c>
      <c r="D86" s="14" t="e">
        <f>budgetary.elast_14!#REF!*output.gap_10!D26</f>
        <v>#REF!</v>
      </c>
      <c r="E86" s="14" t="e">
        <f>budgetary.elast_14!#REF!*output.gap_10!E26</f>
        <v>#REF!</v>
      </c>
      <c r="F86" s="14" t="e">
        <f>budgetary.elast_14!#REF!*output.gap_10!F26</f>
        <v>#REF!</v>
      </c>
      <c r="G86" s="14" t="e">
        <f>budgetary.elast_14!#REF!*output.gap_10!G26</f>
        <v>#REF!</v>
      </c>
      <c r="H86" s="14" t="e">
        <f>budgetary.elast_14!#REF!*output.gap_10!H26</f>
        <v>#REF!</v>
      </c>
      <c r="I86" s="14" t="e">
        <f>budgetary.elast_14!#REF!*output.gap_10!I26</f>
        <v>#REF!</v>
      </c>
      <c r="J86" s="14" t="e">
        <f>budgetary.elast_14!#REF!*output.gap_10!J26</f>
        <v>#REF!</v>
      </c>
      <c r="K86" s="14" t="e">
        <f>budgetary.elast_14!#REF!*output.gap_10!K26</f>
        <v>#REF!</v>
      </c>
    </row>
    <row r="87" spans="1:11" hidden="1">
      <c r="A87" s="20" t="s">
        <v>135</v>
      </c>
      <c r="B87" s="13" t="s">
        <v>47</v>
      </c>
      <c r="C87" s="14" t="e">
        <f>budgetary.elast_14!#REF!*output.gap_10!C27</f>
        <v>#REF!</v>
      </c>
      <c r="D87" s="14" t="e">
        <f>budgetary.elast_14!#REF!*output.gap_10!D27</f>
        <v>#REF!</v>
      </c>
      <c r="E87" s="14" t="e">
        <f>budgetary.elast_14!#REF!*output.gap_10!E27</f>
        <v>#REF!</v>
      </c>
      <c r="F87" s="14" t="e">
        <f>budgetary.elast_14!#REF!*output.gap_10!F27</f>
        <v>#REF!</v>
      </c>
      <c r="G87" s="14" t="e">
        <f>budgetary.elast_14!#REF!*output.gap_10!G27</f>
        <v>#REF!</v>
      </c>
      <c r="H87" s="14" t="e">
        <f>budgetary.elast_14!#REF!*output.gap_10!H27</f>
        <v>#REF!</v>
      </c>
      <c r="I87" s="14" t="e">
        <f>budgetary.elast_14!#REF!*output.gap_10!I27</f>
        <v>#REF!</v>
      </c>
      <c r="J87" s="14" t="e">
        <f>budgetary.elast_14!#REF!*output.gap_10!J27</f>
        <v>#REF!</v>
      </c>
      <c r="K87" s="14" t="e">
        <f>budgetary.elast_14!#REF!*output.gap_10!K27</f>
        <v>#REF!</v>
      </c>
    </row>
    <row r="88" spans="1:11" hidden="1">
      <c r="A88" s="20" t="s">
        <v>135</v>
      </c>
      <c r="B88" s="13" t="s">
        <v>32</v>
      </c>
      <c r="C88" s="14" t="e">
        <f>budgetary.elast_14!#REF!*output.gap_10!C28</f>
        <v>#REF!</v>
      </c>
      <c r="D88" s="14" t="e">
        <f>budgetary.elast_14!#REF!*output.gap_10!D28</f>
        <v>#REF!</v>
      </c>
      <c r="E88" s="14" t="e">
        <f>budgetary.elast_14!#REF!*output.gap_10!E28</f>
        <v>#REF!</v>
      </c>
      <c r="F88" s="14" t="e">
        <f>budgetary.elast_14!#REF!*output.gap_10!F28</f>
        <v>#REF!</v>
      </c>
      <c r="G88" s="14" t="e">
        <f>budgetary.elast_14!#REF!*output.gap_10!G28</f>
        <v>#REF!</v>
      </c>
      <c r="H88" s="14" t="e">
        <f>budgetary.elast_14!#REF!*output.gap_10!H28</f>
        <v>#REF!</v>
      </c>
      <c r="I88" s="14" t="e">
        <f>budgetary.elast_14!#REF!*output.gap_10!I28</f>
        <v>#REF!</v>
      </c>
      <c r="J88" s="14" t="e">
        <f>budgetary.elast_14!#REF!*output.gap_10!J28</f>
        <v>#REF!</v>
      </c>
      <c r="K88" s="14" t="e">
        <f>budgetary.elast_14!#REF!*output.gap_10!K28</f>
        <v>#REF!</v>
      </c>
    </row>
    <row r="89" spans="1:11" hidden="1">
      <c r="A89" s="20" t="s">
        <v>135</v>
      </c>
      <c r="B89" s="13" t="s">
        <v>50</v>
      </c>
      <c r="C89" s="14" t="e">
        <f>budgetary.elast_14!#REF!*output.gap_10!C29</f>
        <v>#REF!</v>
      </c>
      <c r="D89" s="14" t="e">
        <f>budgetary.elast_14!#REF!*output.gap_10!D29</f>
        <v>#REF!</v>
      </c>
      <c r="E89" s="14" t="e">
        <f>budgetary.elast_14!#REF!*output.gap_10!E29</f>
        <v>#REF!</v>
      </c>
      <c r="F89" s="14" t="e">
        <f>budgetary.elast_14!#REF!*output.gap_10!F29</f>
        <v>#REF!</v>
      </c>
      <c r="G89" s="14" t="e">
        <f>budgetary.elast_14!#REF!*output.gap_10!G29</f>
        <v>#REF!</v>
      </c>
      <c r="H89" s="14" t="e">
        <f>budgetary.elast_14!#REF!*output.gap_10!H29</f>
        <v>#REF!</v>
      </c>
      <c r="I89" s="14" t="e">
        <f>budgetary.elast_14!#REF!*output.gap_10!I29</f>
        <v>#REF!</v>
      </c>
      <c r="J89" s="14" t="e">
        <f>budgetary.elast_14!#REF!*output.gap_10!J29</f>
        <v>#REF!</v>
      </c>
      <c r="K89" s="14" t="e">
        <f>budgetary.elast_14!#REF!*output.gap_10!K29</f>
        <v>#REF!</v>
      </c>
    </row>
    <row r="90" spans="1:11" hidden="1">
      <c r="A90" s="20" t="s">
        <v>135</v>
      </c>
      <c r="B90" s="13" t="s">
        <v>51</v>
      </c>
      <c r="C90" s="14" t="e">
        <f>budgetary.elast_14!#REF!*output.gap_10!C30</f>
        <v>#REF!</v>
      </c>
      <c r="D90" s="14" t="e">
        <f>budgetary.elast_14!#REF!*output.gap_10!D30</f>
        <v>#REF!</v>
      </c>
      <c r="E90" s="14" t="e">
        <f>budgetary.elast_14!#REF!*output.gap_10!E30</f>
        <v>#REF!</v>
      </c>
      <c r="F90" s="14" t="e">
        <f>budgetary.elast_14!#REF!*output.gap_10!F30</f>
        <v>#REF!</v>
      </c>
      <c r="G90" s="14" t="e">
        <f>budgetary.elast_14!#REF!*output.gap_10!G30</f>
        <v>#REF!</v>
      </c>
      <c r="H90" s="14" t="e">
        <f>budgetary.elast_14!#REF!*output.gap_10!H30</f>
        <v>#REF!</v>
      </c>
      <c r="I90" s="14" t="e">
        <f>budgetary.elast_14!#REF!*output.gap_10!I30</f>
        <v>#REF!</v>
      </c>
      <c r="J90" s="14" t="e">
        <f>budgetary.elast_14!#REF!*output.gap_10!J30</f>
        <v>#REF!</v>
      </c>
      <c r="K90" s="14" t="e">
        <f>budgetary.elast_14!#REF!*output.gap_10!K30</f>
        <v>#REF!</v>
      </c>
    </row>
    <row r="91" spans="1:11">
      <c r="A91" s="4" t="s">
        <v>68</v>
      </c>
      <c r="B91" s="4" t="s">
        <v>58</v>
      </c>
      <c r="C91" s="4">
        <v>2007</v>
      </c>
      <c r="D91" s="4">
        <f>C91+1</f>
        <v>2008</v>
      </c>
      <c r="E91" s="4">
        <f t="shared" ref="E91" si="9">D91+1</f>
        <v>2009</v>
      </c>
      <c r="F91" s="4">
        <f t="shared" ref="F91" si="10">E91+1</f>
        <v>2010</v>
      </c>
      <c r="G91" s="4">
        <f t="shared" ref="G91" si="11">F91+1</f>
        <v>2011</v>
      </c>
      <c r="H91" s="4">
        <f t="shared" ref="H91" si="12">G91+1</f>
        <v>2012</v>
      </c>
      <c r="I91" s="4">
        <f t="shared" ref="I91" si="13">H91+1</f>
        <v>2013</v>
      </c>
      <c r="J91" s="4">
        <f t="shared" ref="J91" si="14">I91+1</f>
        <v>2014</v>
      </c>
      <c r="K91" s="4">
        <f t="shared" ref="K91" si="15">J91+1</f>
        <v>2015</v>
      </c>
    </row>
    <row r="92" spans="1:11">
      <c r="A92" s="20" t="s">
        <v>136</v>
      </c>
      <c r="B92" s="13" t="s">
        <v>43</v>
      </c>
      <c r="C92" s="14" t="e">
        <f>budgetary.elast_14!#REF!*output.gap_10!C2</f>
        <v>#REF!</v>
      </c>
      <c r="D92" s="14" t="e">
        <f>budgetary.elast_14!#REF!*output.gap_10!D2</f>
        <v>#REF!</v>
      </c>
      <c r="E92" s="14" t="e">
        <f>budgetary.elast_14!#REF!*output.gap_10!E2</f>
        <v>#REF!</v>
      </c>
      <c r="F92" s="14" t="e">
        <f>budgetary.elast_14!#REF!*output.gap_10!F2</f>
        <v>#REF!</v>
      </c>
      <c r="G92" s="14" t="e">
        <f>budgetary.elast_14!#REF!*output.gap_10!G2</f>
        <v>#REF!</v>
      </c>
      <c r="H92" s="14" t="e">
        <f>budgetary.elast_14!#REF!*output.gap_10!H2</f>
        <v>#REF!</v>
      </c>
      <c r="I92" s="14" t="e">
        <f>budgetary.elast_14!#REF!*output.gap_10!I2</f>
        <v>#REF!</v>
      </c>
      <c r="J92" s="14" t="e">
        <f>budgetary.elast_14!#REF!*output.gap_10!J2</f>
        <v>#REF!</v>
      </c>
      <c r="K92" s="14" t="e">
        <f>budgetary.elast_14!#REF!*output.gap_10!K2</f>
        <v>#REF!</v>
      </c>
    </row>
    <row r="93" spans="1:11">
      <c r="A93" s="20" t="s">
        <v>136</v>
      </c>
      <c r="B93" s="13" t="s">
        <v>24</v>
      </c>
      <c r="C93" s="14" t="e">
        <f>budgetary.elast_14!#REF!*output.gap_10!C3</f>
        <v>#REF!</v>
      </c>
      <c r="D93" s="14" t="e">
        <f>budgetary.elast_14!#REF!*output.gap_10!D3</f>
        <v>#REF!</v>
      </c>
      <c r="E93" s="14" t="e">
        <f>budgetary.elast_14!#REF!*output.gap_10!E3</f>
        <v>#REF!</v>
      </c>
      <c r="F93" s="14" t="e">
        <f>budgetary.elast_14!#REF!*output.gap_10!F3</f>
        <v>#REF!</v>
      </c>
      <c r="G93" s="14" t="e">
        <f>budgetary.elast_14!#REF!*output.gap_10!G3</f>
        <v>#REF!</v>
      </c>
      <c r="H93" s="14" t="e">
        <f>budgetary.elast_14!#REF!*output.gap_10!H3</f>
        <v>#REF!</v>
      </c>
      <c r="I93" s="14" t="e">
        <f>budgetary.elast_14!#REF!*output.gap_10!I3</f>
        <v>#REF!</v>
      </c>
      <c r="J93" s="14" t="e">
        <f>budgetary.elast_14!#REF!*output.gap_10!J3</f>
        <v>#REF!</v>
      </c>
      <c r="K93" s="14" t="e">
        <f>budgetary.elast_14!#REF!*output.gap_10!K3</f>
        <v>#REF!</v>
      </c>
    </row>
    <row r="94" spans="1:11">
      <c r="A94" s="20" t="s">
        <v>136</v>
      </c>
      <c r="B94" s="13" t="s">
        <v>25</v>
      </c>
      <c r="C94" s="14" t="e">
        <f>budgetary.elast_14!#REF!*output.gap_10!C4</f>
        <v>#REF!</v>
      </c>
      <c r="D94" s="14" t="e">
        <f>budgetary.elast_14!#REF!*output.gap_10!D4</f>
        <v>#REF!</v>
      </c>
      <c r="E94" s="14" t="e">
        <f>budgetary.elast_14!#REF!*output.gap_10!E4</f>
        <v>#REF!</v>
      </c>
      <c r="F94" s="14" t="e">
        <f>budgetary.elast_14!#REF!*output.gap_10!F4</f>
        <v>#REF!</v>
      </c>
      <c r="G94" s="14" t="e">
        <f>budgetary.elast_14!#REF!*output.gap_10!G4</f>
        <v>#REF!</v>
      </c>
      <c r="H94" s="14" t="e">
        <f>budgetary.elast_14!#REF!*output.gap_10!H4</f>
        <v>#REF!</v>
      </c>
      <c r="I94" s="14" t="e">
        <f>budgetary.elast_14!#REF!*output.gap_10!I4</f>
        <v>#REF!</v>
      </c>
      <c r="J94" s="14" t="e">
        <f>budgetary.elast_14!#REF!*output.gap_10!J4</f>
        <v>#REF!</v>
      </c>
      <c r="K94" s="14" t="e">
        <f>budgetary.elast_14!#REF!*output.gap_10!K4</f>
        <v>#REF!</v>
      </c>
    </row>
    <row r="95" spans="1:11">
      <c r="A95" s="20" t="s">
        <v>136</v>
      </c>
      <c r="B95" s="13" t="s">
        <v>34</v>
      </c>
      <c r="C95" s="14" t="e">
        <f>budgetary.elast_14!#REF!*output.gap_10!C5</f>
        <v>#REF!</v>
      </c>
      <c r="D95" s="14" t="e">
        <f>budgetary.elast_14!#REF!*output.gap_10!D5</f>
        <v>#REF!</v>
      </c>
      <c r="E95" s="14" t="e">
        <f>budgetary.elast_14!#REF!*output.gap_10!E5</f>
        <v>#REF!</v>
      </c>
      <c r="F95" s="14" t="e">
        <f>budgetary.elast_14!#REF!*output.gap_10!F5</f>
        <v>#REF!</v>
      </c>
      <c r="G95" s="14" t="e">
        <f>budgetary.elast_14!#REF!*output.gap_10!G5</f>
        <v>#REF!</v>
      </c>
      <c r="H95" s="14" t="e">
        <f>budgetary.elast_14!#REF!*output.gap_10!H5</f>
        <v>#REF!</v>
      </c>
      <c r="I95" s="14" t="e">
        <f>budgetary.elast_14!#REF!*output.gap_10!I5</f>
        <v>#REF!</v>
      </c>
      <c r="J95" s="14" t="e">
        <f>budgetary.elast_14!#REF!*output.gap_10!J5</f>
        <v>#REF!</v>
      </c>
      <c r="K95" s="14" t="e">
        <f>budgetary.elast_14!#REF!*output.gap_10!K5</f>
        <v>#REF!</v>
      </c>
    </row>
    <row r="96" spans="1:11">
      <c r="A96" s="20" t="s">
        <v>136</v>
      </c>
      <c r="B96" s="13" t="s">
        <v>36</v>
      </c>
      <c r="C96" s="14" t="e">
        <f>budgetary.elast_14!#REF!*output.gap_10!C6</f>
        <v>#REF!</v>
      </c>
      <c r="D96" s="14" t="e">
        <f>budgetary.elast_14!#REF!*output.gap_10!D6</f>
        <v>#REF!</v>
      </c>
      <c r="E96" s="14" t="e">
        <f>budgetary.elast_14!#REF!*output.gap_10!E6</f>
        <v>#REF!</v>
      </c>
      <c r="F96" s="14" t="e">
        <f>budgetary.elast_14!#REF!*output.gap_10!F6</f>
        <v>#REF!</v>
      </c>
      <c r="G96" s="14" t="e">
        <f>budgetary.elast_14!#REF!*output.gap_10!G6</f>
        <v>#REF!</v>
      </c>
      <c r="H96" s="14" t="e">
        <f>budgetary.elast_14!#REF!*output.gap_10!H6</f>
        <v>#REF!</v>
      </c>
      <c r="I96" s="14" t="e">
        <f>budgetary.elast_14!#REF!*output.gap_10!I6</f>
        <v>#REF!</v>
      </c>
      <c r="J96" s="14" t="e">
        <f>budgetary.elast_14!#REF!*output.gap_10!J6</f>
        <v>#REF!</v>
      </c>
      <c r="K96" s="14" t="e">
        <f>budgetary.elast_14!#REF!*output.gap_10!K6</f>
        <v>#REF!</v>
      </c>
    </row>
    <row r="97" spans="1:11">
      <c r="A97" s="20" t="s">
        <v>136</v>
      </c>
      <c r="B97" s="13" t="s">
        <v>26</v>
      </c>
      <c r="C97" s="14" t="e">
        <f>budgetary.elast_14!#REF!*output.gap_10!C7</f>
        <v>#REF!</v>
      </c>
      <c r="D97" s="14" t="e">
        <f>budgetary.elast_14!#REF!*output.gap_10!D7</f>
        <v>#REF!</v>
      </c>
      <c r="E97" s="14" t="e">
        <f>budgetary.elast_14!#REF!*output.gap_10!E7</f>
        <v>#REF!</v>
      </c>
      <c r="F97" s="14" t="e">
        <f>budgetary.elast_14!#REF!*output.gap_10!F7</f>
        <v>#REF!</v>
      </c>
      <c r="G97" s="14" t="e">
        <f>budgetary.elast_14!#REF!*output.gap_10!G7</f>
        <v>#REF!</v>
      </c>
      <c r="H97" s="14" t="e">
        <f>budgetary.elast_14!#REF!*output.gap_10!H7</f>
        <v>#REF!</v>
      </c>
      <c r="I97" s="14" t="e">
        <f>budgetary.elast_14!#REF!*output.gap_10!I7</f>
        <v>#REF!</v>
      </c>
      <c r="J97" s="14" t="e">
        <f>budgetary.elast_14!#REF!*output.gap_10!J7</f>
        <v>#REF!</v>
      </c>
      <c r="K97" s="14" t="e">
        <f>budgetary.elast_14!#REF!*output.gap_10!K7</f>
        <v>#REF!</v>
      </c>
    </row>
    <row r="98" spans="1:11">
      <c r="A98" s="20" t="s">
        <v>136</v>
      </c>
      <c r="B98" s="13" t="s">
        <v>27</v>
      </c>
      <c r="C98" s="14" t="e">
        <f>budgetary.elast_14!#REF!*output.gap_10!C8</f>
        <v>#REF!</v>
      </c>
      <c r="D98" s="14" t="e">
        <f>budgetary.elast_14!#REF!*output.gap_10!D8</f>
        <v>#REF!</v>
      </c>
      <c r="E98" s="14" t="e">
        <f>budgetary.elast_14!#REF!*output.gap_10!E8</f>
        <v>#REF!</v>
      </c>
      <c r="F98" s="14" t="e">
        <f>budgetary.elast_14!#REF!*output.gap_10!F8</f>
        <v>#REF!</v>
      </c>
      <c r="G98" s="14" t="e">
        <f>budgetary.elast_14!#REF!*output.gap_10!G8</f>
        <v>#REF!</v>
      </c>
      <c r="H98" s="14" t="e">
        <f>budgetary.elast_14!#REF!*output.gap_10!H8</f>
        <v>#REF!</v>
      </c>
      <c r="I98" s="14" t="e">
        <f>budgetary.elast_14!#REF!*output.gap_10!I8</f>
        <v>#REF!</v>
      </c>
      <c r="J98" s="14" t="e">
        <f>budgetary.elast_14!#REF!*output.gap_10!J8</f>
        <v>#REF!</v>
      </c>
      <c r="K98" s="14" t="e">
        <f>budgetary.elast_14!#REF!*output.gap_10!K8</f>
        <v>#REF!</v>
      </c>
    </row>
    <row r="99" spans="1:11">
      <c r="A99" s="20" t="s">
        <v>136</v>
      </c>
      <c r="B99" s="13" t="s">
        <v>29</v>
      </c>
      <c r="C99" s="14" t="e">
        <f>budgetary.elast_14!#REF!*output.gap_10!C9</f>
        <v>#REF!</v>
      </c>
      <c r="D99" s="14" t="e">
        <f>budgetary.elast_14!#REF!*output.gap_10!D9</f>
        <v>#REF!</v>
      </c>
      <c r="E99" s="14" t="e">
        <f>budgetary.elast_14!#REF!*output.gap_10!E9</f>
        <v>#REF!</v>
      </c>
      <c r="F99" s="14" t="e">
        <f>budgetary.elast_14!#REF!*output.gap_10!F9</f>
        <v>#REF!</v>
      </c>
      <c r="G99" s="14" t="e">
        <f>budgetary.elast_14!#REF!*output.gap_10!G9</f>
        <v>#REF!</v>
      </c>
      <c r="H99" s="14" t="e">
        <f>budgetary.elast_14!#REF!*output.gap_10!H9</f>
        <v>#REF!</v>
      </c>
      <c r="I99" s="14" t="e">
        <f>budgetary.elast_14!#REF!*output.gap_10!I9</f>
        <v>#REF!</v>
      </c>
      <c r="J99" s="14" t="e">
        <f>budgetary.elast_14!#REF!*output.gap_10!J9</f>
        <v>#REF!</v>
      </c>
      <c r="K99" s="14" t="e">
        <f>budgetary.elast_14!#REF!*output.gap_10!K9</f>
        <v>#REF!</v>
      </c>
    </row>
    <row r="100" spans="1:11">
      <c r="A100" s="20" t="s">
        <v>136</v>
      </c>
      <c r="B100" s="13" t="s">
        <v>23</v>
      </c>
      <c r="C100" s="14" t="e">
        <f>budgetary.elast_14!#REF!*output.gap_10!C10</f>
        <v>#REF!</v>
      </c>
      <c r="D100" s="14" t="e">
        <f>budgetary.elast_14!#REF!*output.gap_10!D10</f>
        <v>#REF!</v>
      </c>
      <c r="E100" s="14" t="e">
        <f>budgetary.elast_14!#REF!*output.gap_10!E10</f>
        <v>#REF!</v>
      </c>
      <c r="F100" s="14" t="e">
        <f>budgetary.elast_14!#REF!*output.gap_10!F10</f>
        <v>#REF!</v>
      </c>
      <c r="G100" s="14" t="e">
        <f>budgetary.elast_14!#REF!*output.gap_10!G10</f>
        <v>#REF!</v>
      </c>
      <c r="H100" s="14" t="e">
        <f>budgetary.elast_14!#REF!*output.gap_10!H10</f>
        <v>#REF!</v>
      </c>
      <c r="I100" s="14" t="e">
        <f>budgetary.elast_14!#REF!*output.gap_10!I10</f>
        <v>#REF!</v>
      </c>
      <c r="J100" s="14" t="e">
        <f>budgetary.elast_14!#REF!*output.gap_10!J10</f>
        <v>#REF!</v>
      </c>
      <c r="K100" s="14" t="e">
        <f>budgetary.elast_14!#REF!*output.gap_10!K10</f>
        <v>#REF!</v>
      </c>
    </row>
    <row r="101" spans="1:11">
      <c r="A101" s="20" t="s">
        <v>136</v>
      </c>
      <c r="B101" s="13" t="s">
        <v>49</v>
      </c>
      <c r="C101" s="14" t="e">
        <f>budgetary.elast_14!#REF!*output.gap_10!C11</f>
        <v>#REF!</v>
      </c>
      <c r="D101" s="14" t="e">
        <f>budgetary.elast_14!#REF!*output.gap_10!D11</f>
        <v>#REF!</v>
      </c>
      <c r="E101" s="14" t="e">
        <f>budgetary.elast_14!#REF!*output.gap_10!E11</f>
        <v>#REF!</v>
      </c>
      <c r="F101" s="14" t="e">
        <f>budgetary.elast_14!#REF!*output.gap_10!F11</f>
        <v>#REF!</v>
      </c>
      <c r="G101" s="14" t="e">
        <f>budgetary.elast_14!#REF!*output.gap_10!G11</f>
        <v>#REF!</v>
      </c>
      <c r="H101" s="14" t="e">
        <f>budgetary.elast_14!#REF!*output.gap_10!H11</f>
        <v>#REF!</v>
      </c>
      <c r="I101" s="14" t="e">
        <f>budgetary.elast_14!#REF!*output.gap_10!I11</f>
        <v>#REF!</v>
      </c>
      <c r="J101" s="14" t="e">
        <f>budgetary.elast_14!#REF!*output.gap_10!J11</f>
        <v>#REF!</v>
      </c>
      <c r="K101" s="14" t="e">
        <f>budgetary.elast_14!#REF!*output.gap_10!K11</f>
        <v>#REF!</v>
      </c>
    </row>
    <row r="102" spans="1:11">
      <c r="A102" s="20" t="s">
        <v>136</v>
      </c>
      <c r="B102" s="13" t="s">
        <v>33</v>
      </c>
      <c r="C102" s="14" t="e">
        <f>budgetary.elast_14!#REF!*output.gap_10!C12</f>
        <v>#REF!</v>
      </c>
      <c r="D102" s="14" t="e">
        <f>budgetary.elast_14!#REF!*output.gap_10!D12</f>
        <v>#REF!</v>
      </c>
      <c r="E102" s="14" t="e">
        <f>budgetary.elast_14!#REF!*output.gap_10!E12</f>
        <v>#REF!</v>
      </c>
      <c r="F102" s="14" t="e">
        <f>budgetary.elast_14!#REF!*output.gap_10!F12</f>
        <v>#REF!</v>
      </c>
      <c r="G102" s="14" t="e">
        <f>budgetary.elast_14!#REF!*output.gap_10!G12</f>
        <v>#REF!</v>
      </c>
      <c r="H102" s="14" t="e">
        <f>budgetary.elast_14!#REF!*output.gap_10!H12</f>
        <v>#REF!</v>
      </c>
      <c r="I102" s="14" t="e">
        <f>budgetary.elast_14!#REF!*output.gap_10!I12</f>
        <v>#REF!</v>
      </c>
      <c r="J102" s="14" t="e">
        <f>budgetary.elast_14!#REF!*output.gap_10!J12</f>
        <v>#REF!</v>
      </c>
      <c r="K102" s="14" t="e">
        <f>budgetary.elast_14!#REF!*output.gap_10!K12</f>
        <v>#REF!</v>
      </c>
    </row>
    <row r="103" spans="1:11">
      <c r="A103" s="20" t="s">
        <v>136</v>
      </c>
      <c r="B103" s="13" t="s">
        <v>28</v>
      </c>
      <c r="C103" s="14" t="e">
        <f>budgetary.elast_14!#REF!*output.gap_10!C13</f>
        <v>#REF!</v>
      </c>
      <c r="D103" s="14" t="e">
        <f>budgetary.elast_14!#REF!*output.gap_10!D13</f>
        <v>#REF!</v>
      </c>
      <c r="E103" s="14" t="e">
        <f>budgetary.elast_14!#REF!*output.gap_10!E13</f>
        <v>#REF!</v>
      </c>
      <c r="F103" s="14" t="e">
        <f>budgetary.elast_14!#REF!*output.gap_10!F13</f>
        <v>#REF!</v>
      </c>
      <c r="G103" s="14" t="e">
        <f>budgetary.elast_14!#REF!*output.gap_10!G13</f>
        <v>#REF!</v>
      </c>
      <c r="H103" s="14" t="e">
        <f>budgetary.elast_14!#REF!*output.gap_10!H13</f>
        <v>#REF!</v>
      </c>
      <c r="I103" s="14" t="e">
        <f>budgetary.elast_14!#REF!*output.gap_10!I13</f>
        <v>#REF!</v>
      </c>
      <c r="J103" s="14" t="e">
        <f>budgetary.elast_14!#REF!*output.gap_10!J13</f>
        <v>#REF!</v>
      </c>
      <c r="K103" s="14" t="e">
        <f>budgetary.elast_14!#REF!*output.gap_10!K13</f>
        <v>#REF!</v>
      </c>
    </row>
    <row r="104" spans="1:11">
      <c r="A104" s="20" t="s">
        <v>136</v>
      </c>
      <c r="B104" s="13" t="s">
        <v>31</v>
      </c>
      <c r="C104" s="14" t="e">
        <f>budgetary.elast_14!#REF!*output.gap_10!C14</f>
        <v>#REF!</v>
      </c>
      <c r="D104" s="14" t="e">
        <f>budgetary.elast_14!#REF!*output.gap_10!D14</f>
        <v>#REF!</v>
      </c>
      <c r="E104" s="14" t="e">
        <f>budgetary.elast_14!#REF!*output.gap_10!E14</f>
        <v>#REF!</v>
      </c>
      <c r="F104" s="14" t="e">
        <f>budgetary.elast_14!#REF!*output.gap_10!F14</f>
        <v>#REF!</v>
      </c>
      <c r="G104" s="14" t="e">
        <f>budgetary.elast_14!#REF!*output.gap_10!G14</f>
        <v>#REF!</v>
      </c>
      <c r="H104" s="14" t="e">
        <f>budgetary.elast_14!#REF!*output.gap_10!H14</f>
        <v>#REF!</v>
      </c>
      <c r="I104" s="14" t="e">
        <f>budgetary.elast_14!#REF!*output.gap_10!I14</f>
        <v>#REF!</v>
      </c>
      <c r="J104" s="14" t="e">
        <f>budgetary.elast_14!#REF!*output.gap_10!J14</f>
        <v>#REF!</v>
      </c>
      <c r="K104" s="14" t="e">
        <f>budgetary.elast_14!#REF!*output.gap_10!K14</f>
        <v>#REF!</v>
      </c>
    </row>
    <row r="105" spans="1:11">
      <c r="A105" s="20" t="s">
        <v>136</v>
      </c>
      <c r="B105" s="13" t="s">
        <v>40</v>
      </c>
      <c r="C105" s="14" t="e">
        <f>budgetary.elast_14!#REF!*output.gap_10!C15</f>
        <v>#REF!</v>
      </c>
      <c r="D105" s="14" t="e">
        <f>budgetary.elast_14!#REF!*output.gap_10!D15</f>
        <v>#REF!</v>
      </c>
      <c r="E105" s="14" t="e">
        <f>budgetary.elast_14!#REF!*output.gap_10!E15</f>
        <v>#REF!</v>
      </c>
      <c r="F105" s="14" t="e">
        <f>budgetary.elast_14!#REF!*output.gap_10!F15</f>
        <v>#REF!</v>
      </c>
      <c r="G105" s="14" t="e">
        <f>budgetary.elast_14!#REF!*output.gap_10!G15</f>
        <v>#REF!</v>
      </c>
      <c r="H105" s="14" t="e">
        <f>budgetary.elast_14!#REF!*output.gap_10!H15</f>
        <v>#REF!</v>
      </c>
      <c r="I105" s="14" t="e">
        <f>budgetary.elast_14!#REF!*output.gap_10!I15</f>
        <v>#REF!</v>
      </c>
      <c r="J105" s="14" t="e">
        <f>budgetary.elast_14!#REF!*output.gap_10!J15</f>
        <v>#REF!</v>
      </c>
      <c r="K105" s="14" t="e">
        <f>budgetary.elast_14!#REF!*output.gap_10!K15</f>
        <v>#REF!</v>
      </c>
    </row>
    <row r="106" spans="1:11">
      <c r="A106" s="20" t="s">
        <v>136</v>
      </c>
      <c r="B106" s="13" t="s">
        <v>30</v>
      </c>
      <c r="C106" s="14" t="e">
        <f>budgetary.elast_14!#REF!*output.gap_10!C16</f>
        <v>#REF!</v>
      </c>
      <c r="D106" s="14" t="e">
        <f>budgetary.elast_14!#REF!*output.gap_10!D16</f>
        <v>#REF!</v>
      </c>
      <c r="E106" s="14" t="e">
        <f>budgetary.elast_14!#REF!*output.gap_10!E16</f>
        <v>#REF!</v>
      </c>
      <c r="F106" s="14" t="e">
        <f>budgetary.elast_14!#REF!*output.gap_10!F16</f>
        <v>#REF!</v>
      </c>
      <c r="G106" s="14" t="e">
        <f>budgetary.elast_14!#REF!*output.gap_10!G16</f>
        <v>#REF!</v>
      </c>
      <c r="H106" s="14" t="e">
        <f>budgetary.elast_14!#REF!*output.gap_10!H16</f>
        <v>#REF!</v>
      </c>
      <c r="I106" s="14" t="e">
        <f>budgetary.elast_14!#REF!*output.gap_10!I16</f>
        <v>#REF!</v>
      </c>
      <c r="J106" s="14" t="e">
        <f>budgetary.elast_14!#REF!*output.gap_10!J16</f>
        <v>#REF!</v>
      </c>
      <c r="K106" s="14" t="e">
        <f>budgetary.elast_14!#REF!*output.gap_10!K16</f>
        <v>#REF!</v>
      </c>
    </row>
    <row r="107" spans="1:11">
      <c r="A107" s="20" t="s">
        <v>136</v>
      </c>
      <c r="B107" s="13" t="s">
        <v>35</v>
      </c>
      <c r="C107" s="14" t="e">
        <f>budgetary.elast_14!#REF!*output.gap_10!C17</f>
        <v>#REF!</v>
      </c>
      <c r="D107" s="14" t="e">
        <f>budgetary.elast_14!#REF!*output.gap_10!D17</f>
        <v>#REF!</v>
      </c>
      <c r="E107" s="14" t="e">
        <f>budgetary.elast_14!#REF!*output.gap_10!E17</f>
        <v>#REF!</v>
      </c>
      <c r="F107" s="14" t="e">
        <f>budgetary.elast_14!#REF!*output.gap_10!F17</f>
        <v>#REF!</v>
      </c>
      <c r="G107" s="14" t="e">
        <f>budgetary.elast_14!#REF!*output.gap_10!G17</f>
        <v>#REF!</v>
      </c>
      <c r="H107" s="14" t="e">
        <f>budgetary.elast_14!#REF!*output.gap_10!H17</f>
        <v>#REF!</v>
      </c>
      <c r="I107" s="14" t="e">
        <f>budgetary.elast_14!#REF!*output.gap_10!I17</f>
        <v>#REF!</v>
      </c>
      <c r="J107" s="14" t="e">
        <f>budgetary.elast_14!#REF!*output.gap_10!J17</f>
        <v>#REF!</v>
      </c>
      <c r="K107" s="14" t="e">
        <f>budgetary.elast_14!#REF!*output.gap_10!K17</f>
        <v>#REF!</v>
      </c>
    </row>
    <row r="108" spans="1:11">
      <c r="A108" s="20" t="s">
        <v>136</v>
      </c>
      <c r="B108" s="13" t="s">
        <v>37</v>
      </c>
      <c r="C108" s="14" t="e">
        <f>budgetary.elast_14!#REF!*output.gap_10!C18</f>
        <v>#REF!</v>
      </c>
      <c r="D108" s="14" t="e">
        <f>budgetary.elast_14!#REF!*output.gap_10!D18</f>
        <v>#REF!</v>
      </c>
      <c r="E108" s="14" t="e">
        <f>budgetary.elast_14!#REF!*output.gap_10!E18</f>
        <v>#REF!</v>
      </c>
      <c r="F108" s="14" t="e">
        <f>budgetary.elast_14!#REF!*output.gap_10!F18</f>
        <v>#REF!</v>
      </c>
      <c r="G108" s="14" t="e">
        <f>budgetary.elast_14!#REF!*output.gap_10!G18</f>
        <v>#REF!</v>
      </c>
      <c r="H108" s="14" t="e">
        <f>budgetary.elast_14!#REF!*output.gap_10!H18</f>
        <v>#REF!</v>
      </c>
      <c r="I108" s="14" t="e">
        <f>budgetary.elast_14!#REF!*output.gap_10!I18</f>
        <v>#REF!</v>
      </c>
      <c r="J108" s="14" t="e">
        <f>budgetary.elast_14!#REF!*output.gap_10!J18</f>
        <v>#REF!</v>
      </c>
      <c r="K108" s="14" t="e">
        <f>budgetary.elast_14!#REF!*output.gap_10!K18</f>
        <v>#REF!</v>
      </c>
    </row>
    <row r="109" spans="1:11">
      <c r="A109" s="20" t="s">
        <v>136</v>
      </c>
      <c r="B109" s="13" t="s">
        <v>38</v>
      </c>
      <c r="C109" s="14" t="e">
        <f>budgetary.elast_14!#REF!*output.gap_10!C19</f>
        <v>#REF!</v>
      </c>
      <c r="D109" s="14" t="e">
        <f>budgetary.elast_14!#REF!*output.gap_10!D19</f>
        <v>#REF!</v>
      </c>
      <c r="E109" s="14" t="e">
        <f>budgetary.elast_14!#REF!*output.gap_10!E19</f>
        <v>#REF!</v>
      </c>
      <c r="F109" s="14" t="e">
        <f>budgetary.elast_14!#REF!*output.gap_10!F19</f>
        <v>#REF!</v>
      </c>
      <c r="G109" s="14" t="e">
        <f>budgetary.elast_14!#REF!*output.gap_10!G19</f>
        <v>#REF!</v>
      </c>
      <c r="H109" s="14" t="e">
        <f>budgetary.elast_14!#REF!*output.gap_10!H19</f>
        <v>#REF!</v>
      </c>
      <c r="I109" s="14" t="e">
        <f>budgetary.elast_14!#REF!*output.gap_10!I19</f>
        <v>#REF!</v>
      </c>
      <c r="J109" s="14" t="e">
        <f>budgetary.elast_14!#REF!*output.gap_10!J19</f>
        <v>#REF!</v>
      </c>
      <c r="K109" s="14" t="e">
        <f>budgetary.elast_14!#REF!*output.gap_10!K19</f>
        <v>#REF!</v>
      </c>
    </row>
    <row r="110" spans="1:11">
      <c r="A110" s="20" t="s">
        <v>136</v>
      </c>
      <c r="B110" s="13" t="s">
        <v>39</v>
      </c>
      <c r="C110" s="14" t="e">
        <f>budgetary.elast_14!#REF!*output.gap_10!C20</f>
        <v>#REF!</v>
      </c>
      <c r="D110" s="14" t="e">
        <f>budgetary.elast_14!#REF!*output.gap_10!D20</f>
        <v>#REF!</v>
      </c>
      <c r="E110" s="14" t="e">
        <f>budgetary.elast_14!#REF!*output.gap_10!E20</f>
        <v>#REF!</v>
      </c>
      <c r="F110" s="14" t="e">
        <f>budgetary.elast_14!#REF!*output.gap_10!F20</f>
        <v>#REF!</v>
      </c>
      <c r="G110" s="14" t="e">
        <f>budgetary.elast_14!#REF!*output.gap_10!G20</f>
        <v>#REF!</v>
      </c>
      <c r="H110" s="14" t="e">
        <f>budgetary.elast_14!#REF!*output.gap_10!H20</f>
        <v>#REF!</v>
      </c>
      <c r="I110" s="14" t="e">
        <f>budgetary.elast_14!#REF!*output.gap_10!I20</f>
        <v>#REF!</v>
      </c>
      <c r="J110" s="14" t="e">
        <f>budgetary.elast_14!#REF!*output.gap_10!J20</f>
        <v>#REF!</v>
      </c>
      <c r="K110" s="14" t="e">
        <f>budgetary.elast_14!#REF!*output.gap_10!K20</f>
        <v>#REF!</v>
      </c>
    </row>
    <row r="111" spans="1:11">
      <c r="A111" s="20" t="s">
        <v>136</v>
      </c>
      <c r="B111" s="13" t="s">
        <v>41</v>
      </c>
      <c r="C111" s="14" t="e">
        <f>budgetary.elast_14!#REF!*output.gap_10!C21</f>
        <v>#REF!</v>
      </c>
      <c r="D111" s="14" t="e">
        <f>budgetary.elast_14!#REF!*output.gap_10!D21</f>
        <v>#REF!</v>
      </c>
      <c r="E111" s="14" t="e">
        <f>budgetary.elast_14!#REF!*output.gap_10!E21</f>
        <v>#REF!</v>
      </c>
      <c r="F111" s="14" t="e">
        <f>budgetary.elast_14!#REF!*output.gap_10!F21</f>
        <v>#REF!</v>
      </c>
      <c r="G111" s="14" t="e">
        <f>budgetary.elast_14!#REF!*output.gap_10!G21</f>
        <v>#REF!</v>
      </c>
      <c r="H111" s="14" t="e">
        <f>budgetary.elast_14!#REF!*output.gap_10!H21</f>
        <v>#REF!</v>
      </c>
      <c r="I111" s="14" t="e">
        <f>budgetary.elast_14!#REF!*output.gap_10!I21</f>
        <v>#REF!</v>
      </c>
      <c r="J111" s="14" t="e">
        <f>budgetary.elast_14!#REF!*output.gap_10!J21</f>
        <v>#REF!</v>
      </c>
      <c r="K111" s="14" t="e">
        <f>budgetary.elast_14!#REF!*output.gap_10!K21</f>
        <v>#REF!</v>
      </c>
    </row>
    <row r="112" spans="1:11">
      <c r="A112" s="20" t="s">
        <v>136</v>
      </c>
      <c r="B112" s="13" t="s">
        <v>42</v>
      </c>
      <c r="C112" s="14" t="e">
        <f>budgetary.elast_14!#REF!*output.gap_10!C22</f>
        <v>#REF!</v>
      </c>
      <c r="D112" s="14" t="e">
        <f>budgetary.elast_14!#REF!*output.gap_10!D22</f>
        <v>#REF!</v>
      </c>
      <c r="E112" s="14" t="e">
        <f>budgetary.elast_14!#REF!*output.gap_10!E22</f>
        <v>#REF!</v>
      </c>
      <c r="F112" s="14" t="e">
        <f>budgetary.elast_14!#REF!*output.gap_10!F22</f>
        <v>#REF!</v>
      </c>
      <c r="G112" s="14" t="e">
        <f>budgetary.elast_14!#REF!*output.gap_10!G22</f>
        <v>#REF!</v>
      </c>
      <c r="H112" s="14" t="e">
        <f>budgetary.elast_14!#REF!*output.gap_10!H22</f>
        <v>#REF!</v>
      </c>
      <c r="I112" s="14" t="e">
        <f>budgetary.elast_14!#REF!*output.gap_10!I22</f>
        <v>#REF!</v>
      </c>
      <c r="J112" s="14" t="e">
        <f>budgetary.elast_14!#REF!*output.gap_10!J22</f>
        <v>#REF!</v>
      </c>
      <c r="K112" s="14" t="e">
        <f>budgetary.elast_14!#REF!*output.gap_10!K22</f>
        <v>#REF!</v>
      </c>
    </row>
    <row r="113" spans="1:11">
      <c r="A113" s="20" t="s">
        <v>136</v>
      </c>
      <c r="B113" s="13" t="s">
        <v>44</v>
      </c>
      <c r="C113" s="14" t="e">
        <f>budgetary.elast_14!#REF!*output.gap_10!C23</f>
        <v>#REF!</v>
      </c>
      <c r="D113" s="14" t="e">
        <f>budgetary.elast_14!#REF!*output.gap_10!D23</f>
        <v>#REF!</v>
      </c>
      <c r="E113" s="14" t="e">
        <f>budgetary.elast_14!#REF!*output.gap_10!E23</f>
        <v>#REF!</v>
      </c>
      <c r="F113" s="14" t="e">
        <f>budgetary.elast_14!#REF!*output.gap_10!F23</f>
        <v>#REF!</v>
      </c>
      <c r="G113" s="14" t="e">
        <f>budgetary.elast_14!#REF!*output.gap_10!G23</f>
        <v>#REF!</v>
      </c>
      <c r="H113" s="14" t="e">
        <f>budgetary.elast_14!#REF!*output.gap_10!H23</f>
        <v>#REF!</v>
      </c>
      <c r="I113" s="14" t="e">
        <f>budgetary.elast_14!#REF!*output.gap_10!I23</f>
        <v>#REF!</v>
      </c>
      <c r="J113" s="14" t="e">
        <f>budgetary.elast_14!#REF!*output.gap_10!J23</f>
        <v>#REF!</v>
      </c>
      <c r="K113" s="14" t="e">
        <f>budgetary.elast_14!#REF!*output.gap_10!K23</f>
        <v>#REF!</v>
      </c>
    </row>
    <row r="114" spans="1:11">
      <c r="A114" s="20" t="s">
        <v>136</v>
      </c>
      <c r="B114" s="13" t="s">
        <v>45</v>
      </c>
      <c r="C114" s="14" t="e">
        <f>budgetary.elast_14!#REF!*output.gap_10!C24</f>
        <v>#REF!</v>
      </c>
      <c r="D114" s="14" t="e">
        <f>budgetary.elast_14!#REF!*output.gap_10!D24</f>
        <v>#REF!</v>
      </c>
      <c r="E114" s="14" t="e">
        <f>budgetary.elast_14!#REF!*output.gap_10!E24</f>
        <v>#REF!</v>
      </c>
      <c r="F114" s="14" t="e">
        <f>budgetary.elast_14!#REF!*output.gap_10!F24</f>
        <v>#REF!</v>
      </c>
      <c r="G114" s="14" t="e">
        <f>budgetary.elast_14!#REF!*output.gap_10!G24</f>
        <v>#REF!</v>
      </c>
      <c r="H114" s="14" t="e">
        <f>budgetary.elast_14!#REF!*output.gap_10!H24</f>
        <v>#REF!</v>
      </c>
      <c r="I114" s="14" t="e">
        <f>budgetary.elast_14!#REF!*output.gap_10!I24</f>
        <v>#REF!</v>
      </c>
      <c r="J114" s="14" t="e">
        <f>budgetary.elast_14!#REF!*output.gap_10!J24</f>
        <v>#REF!</v>
      </c>
      <c r="K114" s="14" t="e">
        <f>budgetary.elast_14!#REF!*output.gap_10!K24</f>
        <v>#REF!</v>
      </c>
    </row>
    <row r="115" spans="1:11">
      <c r="A115" s="20" t="s">
        <v>136</v>
      </c>
      <c r="B115" s="13" t="s">
        <v>46</v>
      </c>
      <c r="C115" s="14" t="e">
        <f>budgetary.elast_14!#REF!*output.gap_10!C25</f>
        <v>#REF!</v>
      </c>
      <c r="D115" s="14" t="e">
        <f>budgetary.elast_14!#REF!*output.gap_10!D25</f>
        <v>#REF!</v>
      </c>
      <c r="E115" s="14" t="e">
        <f>budgetary.elast_14!#REF!*output.gap_10!E25</f>
        <v>#REF!</v>
      </c>
      <c r="F115" s="14" t="e">
        <f>budgetary.elast_14!#REF!*output.gap_10!F25</f>
        <v>#REF!</v>
      </c>
      <c r="G115" s="14" t="e">
        <f>budgetary.elast_14!#REF!*output.gap_10!G25</f>
        <v>#REF!</v>
      </c>
      <c r="H115" s="14" t="e">
        <f>budgetary.elast_14!#REF!*output.gap_10!H25</f>
        <v>#REF!</v>
      </c>
      <c r="I115" s="14" t="e">
        <f>budgetary.elast_14!#REF!*output.gap_10!I25</f>
        <v>#REF!</v>
      </c>
      <c r="J115" s="14" t="e">
        <f>budgetary.elast_14!#REF!*output.gap_10!J25</f>
        <v>#REF!</v>
      </c>
      <c r="K115" s="14" t="e">
        <f>budgetary.elast_14!#REF!*output.gap_10!K25</f>
        <v>#REF!</v>
      </c>
    </row>
    <row r="116" spans="1:11">
      <c r="A116" s="20" t="s">
        <v>136</v>
      </c>
      <c r="B116" s="13" t="s">
        <v>48</v>
      </c>
      <c r="C116" s="14" t="e">
        <f>budgetary.elast_14!#REF!*output.gap_10!C26</f>
        <v>#REF!</v>
      </c>
      <c r="D116" s="14" t="e">
        <f>budgetary.elast_14!#REF!*output.gap_10!D26</f>
        <v>#REF!</v>
      </c>
      <c r="E116" s="14" t="e">
        <f>budgetary.elast_14!#REF!*output.gap_10!E26</f>
        <v>#REF!</v>
      </c>
      <c r="F116" s="14" t="e">
        <f>budgetary.elast_14!#REF!*output.gap_10!F26</f>
        <v>#REF!</v>
      </c>
      <c r="G116" s="14" t="e">
        <f>budgetary.elast_14!#REF!*output.gap_10!G26</f>
        <v>#REF!</v>
      </c>
      <c r="H116" s="14" t="e">
        <f>budgetary.elast_14!#REF!*output.gap_10!H26</f>
        <v>#REF!</v>
      </c>
      <c r="I116" s="14" t="e">
        <f>budgetary.elast_14!#REF!*output.gap_10!I26</f>
        <v>#REF!</v>
      </c>
      <c r="J116" s="14" t="e">
        <f>budgetary.elast_14!#REF!*output.gap_10!J26</f>
        <v>#REF!</v>
      </c>
      <c r="K116" s="14" t="e">
        <f>budgetary.elast_14!#REF!*output.gap_10!K26</f>
        <v>#REF!</v>
      </c>
    </row>
    <row r="117" spans="1:11">
      <c r="A117" s="20" t="s">
        <v>136</v>
      </c>
      <c r="B117" s="13" t="s">
        <v>47</v>
      </c>
      <c r="C117" s="14" t="e">
        <f>budgetary.elast_14!#REF!*output.gap_10!C27</f>
        <v>#REF!</v>
      </c>
      <c r="D117" s="14" t="e">
        <f>budgetary.elast_14!#REF!*output.gap_10!D27</f>
        <v>#REF!</v>
      </c>
      <c r="E117" s="14" t="e">
        <f>budgetary.elast_14!#REF!*output.gap_10!E27</f>
        <v>#REF!</v>
      </c>
      <c r="F117" s="14" t="e">
        <f>budgetary.elast_14!#REF!*output.gap_10!F27</f>
        <v>#REF!</v>
      </c>
      <c r="G117" s="14" t="e">
        <f>budgetary.elast_14!#REF!*output.gap_10!G27</f>
        <v>#REF!</v>
      </c>
      <c r="H117" s="14" t="e">
        <f>budgetary.elast_14!#REF!*output.gap_10!H27</f>
        <v>#REF!</v>
      </c>
      <c r="I117" s="14" t="e">
        <f>budgetary.elast_14!#REF!*output.gap_10!I27</f>
        <v>#REF!</v>
      </c>
      <c r="J117" s="14" t="e">
        <f>budgetary.elast_14!#REF!*output.gap_10!J27</f>
        <v>#REF!</v>
      </c>
      <c r="K117" s="14" t="e">
        <f>budgetary.elast_14!#REF!*output.gap_10!K27</f>
        <v>#REF!</v>
      </c>
    </row>
    <row r="118" spans="1:11">
      <c r="A118" s="20" t="s">
        <v>136</v>
      </c>
      <c r="B118" s="13" t="s">
        <v>32</v>
      </c>
      <c r="C118" s="14" t="e">
        <f>budgetary.elast_14!#REF!*output.gap_10!C28</f>
        <v>#REF!</v>
      </c>
      <c r="D118" s="14" t="e">
        <f>budgetary.elast_14!#REF!*output.gap_10!D28</f>
        <v>#REF!</v>
      </c>
      <c r="E118" s="14" t="e">
        <f>budgetary.elast_14!#REF!*output.gap_10!E28</f>
        <v>#REF!</v>
      </c>
      <c r="F118" s="14" t="e">
        <f>budgetary.elast_14!#REF!*output.gap_10!F28</f>
        <v>#REF!</v>
      </c>
      <c r="G118" s="14" t="e">
        <f>budgetary.elast_14!#REF!*output.gap_10!G28</f>
        <v>#REF!</v>
      </c>
      <c r="H118" s="14" t="e">
        <f>budgetary.elast_14!#REF!*output.gap_10!H28</f>
        <v>#REF!</v>
      </c>
      <c r="I118" s="14" t="e">
        <f>budgetary.elast_14!#REF!*output.gap_10!I28</f>
        <v>#REF!</v>
      </c>
      <c r="J118" s="14" t="e">
        <f>budgetary.elast_14!#REF!*output.gap_10!J28</f>
        <v>#REF!</v>
      </c>
      <c r="K118" s="14" t="e">
        <f>budgetary.elast_14!#REF!*output.gap_10!K28</f>
        <v>#REF!</v>
      </c>
    </row>
    <row r="119" spans="1:11">
      <c r="A119" s="20" t="s">
        <v>136</v>
      </c>
      <c r="B119" s="13" t="s">
        <v>50</v>
      </c>
      <c r="C119" s="14" t="e">
        <f>budgetary.elast_14!#REF!*output.gap_10!C29</f>
        <v>#REF!</v>
      </c>
      <c r="D119" s="14" t="e">
        <f>budgetary.elast_14!#REF!*output.gap_10!D29</f>
        <v>#REF!</v>
      </c>
      <c r="E119" s="14" t="e">
        <f>budgetary.elast_14!#REF!*output.gap_10!E29</f>
        <v>#REF!</v>
      </c>
      <c r="F119" s="14" t="e">
        <f>budgetary.elast_14!#REF!*output.gap_10!F29</f>
        <v>#REF!</v>
      </c>
      <c r="G119" s="14" t="e">
        <f>budgetary.elast_14!#REF!*output.gap_10!G29</f>
        <v>#REF!</v>
      </c>
      <c r="H119" s="14" t="e">
        <f>budgetary.elast_14!#REF!*output.gap_10!H29</f>
        <v>#REF!</v>
      </c>
      <c r="I119" s="14" t="e">
        <f>budgetary.elast_14!#REF!*output.gap_10!I29</f>
        <v>#REF!</v>
      </c>
      <c r="J119" s="14" t="e">
        <f>budgetary.elast_14!#REF!*output.gap_10!J29</f>
        <v>#REF!</v>
      </c>
      <c r="K119" s="14" t="e">
        <f>budgetary.elast_14!#REF!*output.gap_10!K29</f>
        <v>#REF!</v>
      </c>
    </row>
    <row r="120" spans="1:11">
      <c r="A120" s="20" t="s">
        <v>136</v>
      </c>
      <c r="B120" s="13" t="s">
        <v>51</v>
      </c>
      <c r="C120" s="14" t="e">
        <f>budgetary.elast_14!#REF!*output.gap_10!C30</f>
        <v>#REF!</v>
      </c>
      <c r="D120" s="14" t="e">
        <f>budgetary.elast_14!#REF!*output.gap_10!D30</f>
        <v>#REF!</v>
      </c>
      <c r="E120" s="14" t="e">
        <f>budgetary.elast_14!#REF!*output.gap_10!E30</f>
        <v>#REF!</v>
      </c>
      <c r="F120" s="14" t="e">
        <f>budgetary.elast_14!#REF!*output.gap_10!F30</f>
        <v>#REF!</v>
      </c>
      <c r="G120" s="14" t="e">
        <f>budgetary.elast_14!#REF!*output.gap_10!G30</f>
        <v>#REF!</v>
      </c>
      <c r="H120" s="14" t="e">
        <f>budgetary.elast_14!#REF!*output.gap_10!H30</f>
        <v>#REF!</v>
      </c>
      <c r="I120" s="14" t="e">
        <f>budgetary.elast_14!#REF!*output.gap_10!I30</f>
        <v>#REF!</v>
      </c>
      <c r="J120" s="14" t="e">
        <f>budgetary.elast_14!#REF!*output.gap_10!J30</f>
        <v>#REF!</v>
      </c>
      <c r="K120" s="14" t="e">
        <f>budgetary.elast_14!#REF!*output.gap_10!K30</f>
        <v>#REF!</v>
      </c>
    </row>
  </sheetData>
  <autoFilter ref="A1:B120">
    <filterColumn colId="0">
      <filters>
        <filter val="cycl_comp_exp_10_05"/>
        <filter val="cycl_comp_exp_10_14"/>
        <filter val="DATENSATZ"/>
      </filters>
    </filterColumn>
  </autoFilter>
  <customSheetViews>
    <customSheetView guid="{0B9B0CBD-4067-48BD-8815-DCB61D9A78E0}" scale="80" showAutoFilter="1">
      <pane xSplit="2" ySplit="1" topLeftCell="C14" activePane="bottomRight" state="frozen"/>
      <selection pane="bottomRight" activeCell="F32" sqref="F32"/>
      <pageMargins left="0.7" right="0.7" top="0.78740157499999996" bottom="0.78740157499999996" header="0.3" footer="0.3"/>
      <pageSetup paperSize="9" orientation="portrait" horizontalDpi="4294967293" verticalDpi="0" r:id="rId1"/>
      <autoFilter ref="A1:B120"/>
    </customSheetView>
  </customSheetViews>
  <pageMargins left="0.7" right="0.7" top="0.78740157499999996" bottom="0.78740157499999996" header="0.3" footer="0.3"/>
  <pageSetup paperSize="9" orientation="portrait" horizontalDpi="4294967293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M90"/>
  <sheetViews>
    <sheetView zoomScale="80" zoomScaleNormal="80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C62" sqref="C62"/>
    </sheetView>
  </sheetViews>
  <sheetFormatPr defaultColWidth="11.42578125" defaultRowHeight="15"/>
  <cols>
    <col min="1" max="1" width="35.7109375" customWidth="1"/>
    <col min="2" max="2" width="25.7109375" customWidth="1"/>
  </cols>
  <sheetData>
    <row r="1" spans="1:13" s="4" customFormat="1">
      <c r="A1" s="4" t="s">
        <v>68</v>
      </c>
      <c r="B1" s="4" t="s">
        <v>58</v>
      </c>
      <c r="C1" s="4">
        <v>2007</v>
      </c>
      <c r="D1" s="4">
        <f>C1+1</f>
        <v>2008</v>
      </c>
      <c r="E1" s="4">
        <f t="shared" ref="E1:K1" si="0">D1+1</f>
        <v>2009</v>
      </c>
      <c r="F1" s="4">
        <f t="shared" si="0"/>
        <v>2010</v>
      </c>
      <c r="G1" s="4">
        <f t="shared" si="0"/>
        <v>2011</v>
      </c>
      <c r="H1" s="4">
        <f t="shared" si="0"/>
        <v>2012</v>
      </c>
      <c r="I1" s="4">
        <f t="shared" si="0"/>
        <v>2013</v>
      </c>
      <c r="J1" s="4">
        <f t="shared" si="0"/>
        <v>2014</v>
      </c>
      <c r="K1" s="4">
        <f t="shared" si="0"/>
        <v>2015</v>
      </c>
      <c r="L1" s="4">
        <f t="shared" ref="L1" si="1">K1+1</f>
        <v>2016</v>
      </c>
      <c r="M1" s="4">
        <f t="shared" ref="M1" si="2">L1+1</f>
        <v>2017</v>
      </c>
    </row>
    <row r="2" spans="1:13">
      <c r="A2" s="14" t="s">
        <v>103</v>
      </c>
      <c r="B2" s="14" t="s">
        <v>43</v>
      </c>
      <c r="C2" s="14">
        <f>budgetary.elast_14!$G2*output.gap_EU!C2</f>
        <v>1.1675226157601855</v>
      </c>
      <c r="D2" s="14">
        <f>budgetary.elast_14!$G2*output.gap_EU!D2</f>
        <v>1.1448598559442287</v>
      </c>
      <c r="E2" s="14">
        <f>budgetary.elast_14!$G2*output.gap_EU!E2</f>
        <v>-1.5732473132769575</v>
      </c>
      <c r="F2" s="14">
        <f>budgetary.elast_14!$G2*output.gap_EU!F2</f>
        <v>-0.98186011356809433</v>
      </c>
      <c r="G2" s="14">
        <f>budgetary.elast_14!$G2*output.gap_EU!G2</f>
        <v>0.23773742468285206</v>
      </c>
      <c r="H2" s="14">
        <f>budgetary.elast_14!$G2*output.gap_EU!H2</f>
        <v>0.21315848009968794</v>
      </c>
      <c r="I2" s="14">
        <f>budgetary.elast_14!$G2*output.gap_EU!I2</f>
        <v>-0.16641523386826895</v>
      </c>
      <c r="J2" s="14">
        <f>budgetary.elast_14!$G2*output.gap_EU!J2</f>
        <v>-0.49030571205196888</v>
      </c>
      <c r="K2" s="14">
        <f>budgetary.elast_14!$G2*output.gap_EU!K2</f>
        <v>-0.50833189717604355</v>
      </c>
      <c r="L2" s="14">
        <f>budgetary.elast_14!$G2*output.gap_EU!L2</f>
        <v>-0.2053104174996436</v>
      </c>
      <c r="M2" s="14"/>
    </row>
    <row r="3" spans="1:13">
      <c r="A3" s="14" t="s">
        <v>103</v>
      </c>
      <c r="B3" s="14" t="s">
        <v>24</v>
      </c>
      <c r="C3" s="14">
        <f>budgetary.elast_14!$G3*output.gap_EU!C3</f>
        <v>2.0014127056387832</v>
      </c>
      <c r="D3" s="14">
        <f>budgetary.elast_14!$G3*output.gap_EU!D3</f>
        <v>1.5380399535464218</v>
      </c>
      <c r="E3" s="14">
        <f>budgetary.elast_14!$G3*output.gap_EU!E3</f>
        <v>-0.7662874046726631</v>
      </c>
      <c r="F3" s="14">
        <f>budgetary.elast_14!$G3*output.gap_EU!F3</f>
        <v>-2.7170415238384482E-2</v>
      </c>
      <c r="G3" s="14">
        <f>budgetary.elast_14!$G3*output.gap_EU!G3</f>
        <v>0.14078305383174783</v>
      </c>
      <c r="H3" s="14">
        <f>budgetary.elast_14!$G3*output.gap_EU!H3</f>
        <v>-0.38729233409824593</v>
      </c>
      <c r="I3" s="14">
        <f>budgetary.elast_14!$G3*output.gap_EU!I3</f>
        <v>-0.67663799355908161</v>
      </c>
      <c r="J3" s="14">
        <f>budgetary.elast_14!$G3*output.gap_EU!J3</f>
        <v>-0.62849825154681183</v>
      </c>
      <c r="K3" s="14">
        <f>budgetary.elast_14!$G3*output.gap_EU!K3</f>
        <v>-0.69666548748948509</v>
      </c>
      <c r="L3" s="14">
        <f>budgetary.elast_14!$G3*output.gap_EU!L3</f>
        <v>-0.56757728768684457</v>
      </c>
      <c r="M3" s="14"/>
    </row>
    <row r="4" spans="1:13">
      <c r="A4" s="14" t="s">
        <v>103</v>
      </c>
      <c r="B4" s="14" t="s">
        <v>25</v>
      </c>
      <c r="C4" s="14">
        <f>budgetary.elast_14!$G4*output.gap_EU!C4</f>
        <v>0.37875156040714875</v>
      </c>
      <c r="D4" s="14">
        <f>budgetary.elast_14!$G4*output.gap_EU!D4</f>
        <v>0.64126739484578255</v>
      </c>
      <c r="E4" s="14">
        <f>budgetary.elast_14!$G4*output.gap_EU!E4</f>
        <v>-1.4871772249945474</v>
      </c>
      <c r="F4" s="14">
        <f>budgetary.elast_14!$G4*output.gap_EU!F4</f>
        <v>-1.3078378831284254</v>
      </c>
      <c r="G4" s="14">
        <f>budgetary.elast_14!$G4*output.gap_EU!G4</f>
        <v>-0.77175019354811492</v>
      </c>
      <c r="H4" s="14">
        <f>budgetary.elast_14!$G4*output.gap_EU!H4</f>
        <v>-0.7395262456517806</v>
      </c>
      <c r="I4" s="14">
        <f>budgetary.elast_14!$G4*output.gap_EU!I4</f>
        <v>-0.67507483935693302</v>
      </c>
      <c r="J4" s="14">
        <f>budgetary.elast_14!$G4*output.gap_EU!J4</f>
        <v>-0.68533397127284057</v>
      </c>
      <c r="K4" s="14">
        <f>budgetary.elast_14!$G4*output.gap_EU!K4</f>
        <v>-0.9622696926465818</v>
      </c>
      <c r="L4" s="14">
        <f>budgetary.elast_14!$G4*output.gap_EU!L4</f>
        <v>-1.1354578701573008</v>
      </c>
      <c r="M4" s="14"/>
    </row>
    <row r="5" spans="1:13">
      <c r="A5" s="14" t="s">
        <v>103</v>
      </c>
      <c r="B5" s="14" t="s">
        <v>34</v>
      </c>
      <c r="C5" s="14">
        <f>budgetary.elast_14!$G5*output.gap_EU!C5</f>
        <v>3.2166072793021878</v>
      </c>
      <c r="D5" s="14">
        <f>budgetary.elast_14!$G5*output.gap_EU!D5</f>
        <v>3.3697599411809485</v>
      </c>
      <c r="E5" s="14">
        <f>budgetary.elast_14!$G5*output.gap_EU!E5</f>
        <v>-0.25607628877224831</v>
      </c>
      <c r="F5" s="14">
        <f>budgetary.elast_14!$G5*output.gap_EU!F5</f>
        <v>-0.61838291456349515</v>
      </c>
      <c r="G5" s="14">
        <f>budgetary.elast_14!$G5*output.gap_EU!G5</f>
        <v>-0.54249062587912777</v>
      </c>
      <c r="H5" s="14">
        <f>budgetary.elast_14!$G5*output.gap_EU!H5</f>
        <v>-1.2746857535529441</v>
      </c>
      <c r="I5" s="14">
        <f>budgetary.elast_14!$G5*output.gap_EU!I5</f>
        <v>-1.5641360593847691</v>
      </c>
      <c r="J5" s="14">
        <f>budgetary.elast_14!$G5*output.gap_EU!J5</f>
        <v>-1.6606235135685963</v>
      </c>
      <c r="K5" s="14">
        <f>budgetary.elast_14!$G5*output.gap_EU!K5</f>
        <v>-1.6586615315881401</v>
      </c>
      <c r="L5" s="14">
        <f>budgetary.elast_14!$G5*output.gap_EU!L5</f>
        <v>-1.2004967548047329</v>
      </c>
      <c r="M5" s="14"/>
    </row>
    <row r="6" spans="1:13">
      <c r="A6" s="14" t="s">
        <v>103</v>
      </c>
      <c r="B6" s="14" t="s">
        <v>36</v>
      </c>
      <c r="C6" s="14">
        <f>budgetary.elast_14!$G6*output.gap_EU!C6</f>
        <v>2.281380658228648</v>
      </c>
      <c r="D6" s="14">
        <f>budgetary.elast_14!$G6*output.gap_EU!D6</f>
        <v>2.4407419427860759</v>
      </c>
      <c r="E6" s="14">
        <f>budgetary.elast_14!$G6*output.gap_EU!E6</f>
        <v>0.26312984415835494</v>
      </c>
      <c r="F6" s="14">
        <f>budgetary.elast_14!$G6*output.gap_EU!F6</f>
        <v>0.14130137476278115</v>
      </c>
      <c r="G6" s="14">
        <f>budgetary.elast_14!$G6*output.gap_EU!G6</f>
        <v>-0.25279663607050029</v>
      </c>
      <c r="H6" s="14">
        <f>budgetary.elast_14!$G6*output.gap_EU!H6</f>
        <v>-1.2200577223235922</v>
      </c>
      <c r="I6" s="14">
        <f>budgetary.elast_14!$G6*output.gap_EU!I6</f>
        <v>-2.829394360502631</v>
      </c>
      <c r="J6" s="14">
        <f>budgetary.elast_14!$G6*output.gap_EU!J6</f>
        <v>-3.0296341766177477</v>
      </c>
      <c r="K6" s="14">
        <f>budgetary.elast_14!$G6*output.gap_EU!K6</f>
        <v>-2.4996225243751664</v>
      </c>
      <c r="L6" s="14">
        <f>budgetary.elast_14!$G6*output.gap_EU!L6</f>
        <v>-1.2349526318739779</v>
      </c>
      <c r="M6" s="14"/>
    </row>
    <row r="7" spans="1:13">
      <c r="A7" s="14" t="s">
        <v>103</v>
      </c>
      <c r="B7" s="14" t="s">
        <v>26</v>
      </c>
      <c r="C7" s="14">
        <f>budgetary.elast_14!$G7*output.gap_EU!C7</f>
        <v>2.5257746293576711</v>
      </c>
      <c r="D7" s="14">
        <f>budgetary.elast_14!$G7*output.gap_EU!D7</f>
        <v>2.010097944032645</v>
      </c>
      <c r="E7" s="14">
        <f>budgetary.elast_14!$G7*output.gap_EU!E7</f>
        <v>-0.89341709397419322</v>
      </c>
      <c r="F7" s="14">
        <f>budgetary.elast_14!$G7*output.gap_EU!F7</f>
        <v>-0.51981770183743281</v>
      </c>
      <c r="G7" s="14">
        <f>budgetary.elast_14!$G7*output.gap_EU!G7</f>
        <v>-0.12908931987255601</v>
      </c>
      <c r="H7" s="14">
        <f>budgetary.elast_14!$G7*output.gap_EU!H7</f>
        <v>-0.69627895460445588</v>
      </c>
      <c r="I7" s="14">
        <f>budgetary.elast_14!$G7*output.gap_EU!I7</f>
        <v>-1.2763052902197729</v>
      </c>
      <c r="J7" s="14">
        <f>budgetary.elast_14!$G7*output.gap_EU!J7</f>
        <v>-0.98628102652836613</v>
      </c>
      <c r="K7" s="14">
        <f>budgetary.elast_14!$G7*output.gap_EU!K7</f>
        <v>-0.74395657160390671</v>
      </c>
      <c r="L7" s="14">
        <f>budgetary.elast_14!$G7*output.gap_EU!L7</f>
        <v>-0.46808641080803159</v>
      </c>
      <c r="M7" s="14"/>
    </row>
    <row r="8" spans="1:13">
      <c r="A8" s="14" t="s">
        <v>103</v>
      </c>
      <c r="B8" s="14" t="s">
        <v>27</v>
      </c>
      <c r="C8" s="14">
        <f>budgetary.elast_14!$G8*output.gap_EU!C8</f>
        <v>2.3044508953642264</v>
      </c>
      <c r="D8" s="14">
        <f>budgetary.elast_14!$G8*output.gap_EU!D8</f>
        <v>0.96560606960042827</v>
      </c>
      <c r="E8" s="14">
        <f>budgetary.elast_14!$G8*output.gap_EU!E8</f>
        <v>-2.674126760319715</v>
      </c>
      <c r="F8" s="14">
        <f>budgetary.elast_14!$G8*output.gap_EU!F8</f>
        <v>-2.0162992056947719</v>
      </c>
      <c r="G8" s="14">
        <f>budgetary.elast_14!$G8*output.gap_EU!G8</f>
        <v>-1.57368565970663</v>
      </c>
      <c r="H8" s="14">
        <f>budgetary.elast_14!$G8*output.gap_EU!H8</f>
        <v>-2.1344190079240626</v>
      </c>
      <c r="I8" s="14">
        <f>budgetary.elast_14!$G8*output.gap_EU!I8</f>
        <v>-2.6029626852077787</v>
      </c>
      <c r="J8" s="14">
        <f>budgetary.elast_14!$G8*output.gap_EU!J8</f>
        <v>-2.2213593221039725</v>
      </c>
      <c r="K8" s="14">
        <f>budgetary.elast_14!$G8*output.gap_EU!K8</f>
        <v>-1.5913496118732586</v>
      </c>
      <c r="L8" s="14">
        <f>budgetary.elast_14!$G8*output.gap_EU!L8</f>
        <v>-0.90838265147902053</v>
      </c>
      <c r="M8" s="14"/>
    </row>
    <row r="9" spans="1:13">
      <c r="A9" s="14" t="s">
        <v>103</v>
      </c>
      <c r="B9" s="14" t="s">
        <v>29</v>
      </c>
      <c r="C9" s="14">
        <f>budgetary.elast_14!$G9*output.gap_EU!C9</f>
        <v>6.7328630250965444</v>
      </c>
      <c r="D9" s="14">
        <f>budgetary.elast_14!$G9*output.gap_EU!D9</f>
        <v>2.7710560367659252</v>
      </c>
      <c r="E9" s="14">
        <f>budgetary.elast_14!$G9*output.gap_EU!E9</f>
        <v>-4.0422003188279767</v>
      </c>
      <c r="F9" s="14">
        <f>budgetary.elast_14!$G9*output.gap_EU!F9</f>
        <v>-3.0434214880014419</v>
      </c>
      <c r="G9" s="14">
        <f>budgetary.elast_14!$G9*output.gap_EU!G9</f>
        <v>-0.37280245614253354</v>
      </c>
      <c r="H9" s="14">
        <f>budgetary.elast_14!$G9*output.gap_EU!H9</f>
        <v>0.82945785702151154</v>
      </c>
      <c r="I9" s="14">
        <f>budgetary.elast_14!$G9*output.gap_EU!I9</f>
        <v>0.48680441165937943</v>
      </c>
      <c r="J9" s="14">
        <f>budgetary.elast_14!$G9*output.gap_EU!J9</f>
        <v>0.24120282179564853</v>
      </c>
      <c r="K9" s="14">
        <f>budgetary.elast_14!$G9*output.gap_EU!K9</f>
        <v>8.0003330286231286E-2</v>
      </c>
      <c r="L9" s="14">
        <f>budgetary.elast_14!$G9*output.gap_EU!L9</f>
        <v>0.19488192885941388</v>
      </c>
      <c r="M9" s="14"/>
    </row>
    <row r="10" spans="1:13">
      <c r="A10" s="14" t="s">
        <v>103</v>
      </c>
      <c r="B10" s="14" t="s">
        <v>23</v>
      </c>
      <c r="C10" s="14">
        <f>budgetary.elast_14!$G10*output.gap_EU!C10</f>
        <v>1.2815943886588077</v>
      </c>
      <c r="D10" s="14">
        <f>budgetary.elast_14!$G10*output.gap_EU!D10</f>
        <v>0.83452108875108477</v>
      </c>
      <c r="E10" s="14">
        <f>budgetary.elast_14!$G10*output.gap_EU!E10</f>
        <v>-1.7369238438409362</v>
      </c>
      <c r="F10" s="14">
        <f>budgetary.elast_14!$G10*output.gap_EU!F10</f>
        <v>-1.0255007498278785</v>
      </c>
      <c r="G10" s="14">
        <f>budgetary.elast_14!$G10*output.gap_EU!G10</f>
        <v>-0.54798409645429058</v>
      </c>
      <c r="H10" s="14">
        <f>budgetary.elast_14!$G10*output.gap_EU!H10</f>
        <v>-1.1259027794361836</v>
      </c>
      <c r="I10" s="14">
        <f>budgetary.elast_14!$G10*output.gap_EU!I10</f>
        <v>-1.5259479699332175</v>
      </c>
      <c r="J10" s="14">
        <f>budgetary.elast_14!$G10*output.gap_EU!J10</f>
        <v>-1.3551737025589532</v>
      </c>
      <c r="K10" s="14">
        <f>budgetary.elast_14!$G10*output.gap_EU!K10</f>
        <v>-1.0198874928763779</v>
      </c>
      <c r="L10" s="14">
        <f>budgetary.elast_14!$G10*output.gap_EU!L10</f>
        <v>-0.59057077078473641</v>
      </c>
      <c r="M10" s="14"/>
    </row>
    <row r="11" spans="1:13">
      <c r="A11" s="14" t="s">
        <v>103</v>
      </c>
      <c r="B11" s="14" t="s">
        <v>49</v>
      </c>
      <c r="C11" s="14">
        <f>budgetary.elast_14!$G11*output.gap_EU!C11</f>
        <v>2.614261664197699</v>
      </c>
      <c r="D11" s="14">
        <f>budgetary.elast_14!$G11*output.gap_EU!D11</f>
        <v>2.130569610008779</v>
      </c>
      <c r="E11" s="14">
        <f>budgetary.elast_14!$G11*output.gap_EU!E11</f>
        <v>-2.931921781583688</v>
      </c>
      <c r="F11" s="14">
        <f>budgetary.elast_14!$G11*output.gap_EU!F11</f>
        <v>-1.4233098270064999</v>
      </c>
      <c r="G11" s="14">
        <f>budgetary.elast_14!$G11*output.gap_EU!G11</f>
        <v>-8.8491449905418559E-2</v>
      </c>
      <c r="H11" s="14">
        <f>budgetary.elast_14!$G11*output.gap_EU!H11</f>
        <v>-0.90068269009656532</v>
      </c>
      <c r="I11" s="14">
        <f>budgetary.elast_14!$G11*output.gap_EU!I11</f>
        <v>-1.5847722662444743</v>
      </c>
      <c r="J11" s="14">
        <f>budgetary.elast_14!$G11*output.gap_EU!J11</f>
        <v>-1.6029088604322361</v>
      </c>
      <c r="K11" s="14">
        <f>budgetary.elast_14!$G11*output.gap_EU!K11</f>
        <v>-1.3725056646762153</v>
      </c>
      <c r="L11" s="14">
        <f>budgetary.elast_14!$G11*output.gap_EU!L11</f>
        <v>-0.88303419827290208</v>
      </c>
      <c r="M11" s="14"/>
    </row>
    <row r="12" spans="1:13">
      <c r="A12" s="14" t="s">
        <v>103</v>
      </c>
      <c r="B12" s="14" t="s">
        <v>33</v>
      </c>
      <c r="C12" s="14">
        <f>budgetary.elast_14!$G12*output.gap_EU!C12</f>
        <v>1.837499558942417</v>
      </c>
      <c r="D12" s="14">
        <f>budgetary.elast_14!$G12*output.gap_EU!D12</f>
        <v>1.0517272307670567</v>
      </c>
      <c r="E12" s="14">
        <f>budgetary.elast_14!$G12*output.gap_EU!E12</f>
        <v>-1.2756949701677667</v>
      </c>
      <c r="F12" s="14">
        <f>budgetary.elast_14!$G12*output.gap_EU!F12</f>
        <v>-0.73327148433156131</v>
      </c>
      <c r="G12" s="14">
        <f>budgetary.elast_14!$G12*output.gap_EU!G12</f>
        <v>-0.12924823349986791</v>
      </c>
      <c r="H12" s="14">
        <f>budgetary.elast_14!$G12*output.gap_EU!H12</f>
        <v>-0.48666573302002414</v>
      </c>
      <c r="I12" s="14">
        <f>budgetary.elast_14!$G12*output.gap_EU!I12</f>
        <v>-0.853389604227619</v>
      </c>
      <c r="J12" s="14">
        <f>budgetary.elast_14!$G12*output.gap_EU!J12</f>
        <v>-1.1724006332670789</v>
      </c>
      <c r="K12" s="14">
        <f>budgetary.elast_14!$G12*output.gap_EU!K12</f>
        <v>-1.1080174447593616</v>
      </c>
      <c r="L12" s="14">
        <f>budgetary.elast_14!$G12*output.gap_EU!L12</f>
        <v>-0.75597304872016213</v>
      </c>
      <c r="M12" s="14"/>
    </row>
    <row r="13" spans="1:13">
      <c r="A13" s="14" t="s">
        <v>103</v>
      </c>
      <c r="B13" s="14" t="s">
        <v>28</v>
      </c>
      <c r="C13" s="14">
        <f>budgetary.elast_14!$G13*output.gap_EU!C13</f>
        <v>0.90720930013973755</v>
      </c>
      <c r="D13" s="14">
        <f>budgetary.elast_14!$G13*output.gap_EU!D13</f>
        <v>0.87048336841615959</v>
      </c>
      <c r="E13" s="14">
        <f>budgetary.elast_14!$G13*output.gap_EU!E13</f>
        <v>-2.5836138849665846</v>
      </c>
      <c r="F13" s="14">
        <f>budgetary.elast_14!$G13*output.gap_EU!F13</f>
        <v>-0.86867474390291866</v>
      </c>
      <c r="G13" s="14">
        <f>budgetary.elast_14!$G13*output.gap_EU!G13</f>
        <v>0.46031521721059071</v>
      </c>
      <c r="H13" s="14">
        <f>budgetary.elast_14!$G13*output.gap_EU!H13</f>
        <v>2.1875206568058306E-2</v>
      </c>
      <c r="I13" s="14">
        <f>budgetary.elast_14!$G13*output.gap_EU!I13</f>
        <v>-0.58335430245866016</v>
      </c>
      <c r="J13" s="14">
        <f>budgetary.elast_14!$G13*output.gap_EU!J13</f>
        <v>-0.4711566172467902</v>
      </c>
      <c r="K13" s="14">
        <f>budgetary.elast_14!$G13*output.gap_EU!K13</f>
        <v>-0.39519304130598404</v>
      </c>
      <c r="L13" s="14">
        <f>budgetary.elast_14!$G13*output.gap_EU!L13</f>
        <v>-0.2889142120064836</v>
      </c>
      <c r="M13" s="14"/>
    </row>
    <row r="14" spans="1:13">
      <c r="A14" s="14" t="s">
        <v>103</v>
      </c>
      <c r="B14" s="14" t="s">
        <v>31</v>
      </c>
      <c r="C14" s="14">
        <f>budgetary.elast_14!$G14*output.gap_EU!C14</f>
        <v>2.5722533308154256</v>
      </c>
      <c r="D14" s="14">
        <f>budgetary.elast_14!$G14*output.gap_EU!D14</f>
        <v>2.0621303413758163</v>
      </c>
      <c r="E14" s="14">
        <f>budgetary.elast_14!$G14*output.gap_EU!E14</f>
        <v>0.2259394811784583</v>
      </c>
      <c r="F14" s="14">
        <f>budgetary.elast_14!$G14*output.gap_EU!F14</f>
        <v>-1.4864677182487116</v>
      </c>
      <c r="G14" s="14">
        <f>budgetary.elast_14!$G14*output.gap_EU!G14</f>
        <v>-4.301590272523331</v>
      </c>
      <c r="H14" s="14">
        <f>budgetary.elast_14!$G14*output.gap_EU!H14</f>
        <v>-5.6616867104737514</v>
      </c>
      <c r="I14" s="14">
        <f>budgetary.elast_14!$G14*output.gap_EU!I14</f>
        <v>-5.8198508881632627</v>
      </c>
      <c r="J14" s="14">
        <f>budgetary.elast_14!$G14*output.gap_EU!J14</f>
        <v>-4.199025609606668</v>
      </c>
      <c r="K14" s="14">
        <f>budgetary.elast_14!$G14*output.gap_EU!K14</f>
        <v>-2.731071259895252</v>
      </c>
      <c r="L14" s="14">
        <f>budgetary.elast_14!$G14*output.gap_EU!L14</f>
        <v>-0.22656978846012132</v>
      </c>
      <c r="M14" s="14"/>
    </row>
    <row r="15" spans="1:13">
      <c r="A15" s="14" t="s">
        <v>103</v>
      </c>
      <c r="B15" s="14" t="s">
        <v>40</v>
      </c>
      <c r="C15" s="14">
        <f>budgetary.elast_14!$G15*output.gap_EU!C15</f>
        <v>1.1231002902473362</v>
      </c>
      <c r="D15" s="14">
        <f>budgetary.elast_14!$G15*output.gap_EU!D15</f>
        <v>0.96164241979286724</v>
      </c>
      <c r="E15" s="14">
        <f>budgetary.elast_14!$G15*output.gap_EU!E15</f>
        <v>-2.3516076204624818</v>
      </c>
      <c r="F15" s="14">
        <f>budgetary.elast_14!$G15*output.gap_EU!F15</f>
        <v>-1.8113986259662576</v>
      </c>
      <c r="G15" s="14">
        <f>budgetary.elast_14!$G15*output.gap_EU!G15</f>
        <v>-0.87470897500845846</v>
      </c>
      <c r="H15" s="14">
        <f>budgetary.elast_14!$G15*output.gap_EU!H15</f>
        <v>-1.6288954800198565</v>
      </c>
      <c r="I15" s="14">
        <f>budgetary.elast_14!$G15*output.gap_EU!I15</f>
        <v>-1.3529759259613603</v>
      </c>
      <c r="J15" s="14">
        <f>budgetary.elast_14!$G15*output.gap_EU!J15</f>
        <v>-0.54308181251340959</v>
      </c>
      <c r="K15" s="14">
        <f>budgetary.elast_14!$G15*output.gap_EU!K15</f>
        <v>-0.21433512403745281</v>
      </c>
      <c r="L15" s="14">
        <f>budgetary.elast_14!$G15*output.gap_EU!L15</f>
        <v>-0.16296034211611021</v>
      </c>
      <c r="M15" s="14"/>
    </row>
    <row r="16" spans="1:13">
      <c r="A16" s="14" t="s">
        <v>103</v>
      </c>
      <c r="B16" s="14" t="s">
        <v>30</v>
      </c>
      <c r="C16" s="14">
        <f>budgetary.elast_14!$G16*output.gap_EU!C16</f>
        <v>3.1674561527031755</v>
      </c>
      <c r="D16" s="14">
        <f>budgetary.elast_14!$G16*output.gap_EU!D16</f>
        <v>0.88177052697735347</v>
      </c>
      <c r="E16" s="14">
        <f>budgetary.elast_14!$G16*output.gap_EU!E16</f>
        <v>-2.4330033159421411</v>
      </c>
      <c r="F16" s="14">
        <f>budgetary.elast_14!$G16*output.gap_EU!F16</f>
        <v>-2.5600831610428774</v>
      </c>
      <c r="G16" s="14">
        <f>budgetary.elast_14!$G16*output.gap_EU!G16</f>
        <v>-1.4297230367225431</v>
      </c>
      <c r="H16" s="14">
        <f>budgetary.elast_14!$G16*output.gap_EU!H16</f>
        <v>-2.127004108194571</v>
      </c>
      <c r="I16" s="14">
        <f>budgetary.elast_14!$G16*output.gap_EU!I16</f>
        <v>-2.9045612244271153</v>
      </c>
      <c r="J16" s="14">
        <f>budgetary.elast_14!$G16*output.gap_EU!J16</f>
        <v>-1.9526826282855099</v>
      </c>
      <c r="K16" s="14">
        <f>budgetary.elast_14!$G16*output.gap_EU!K16</f>
        <v>-1.9740464614288347</v>
      </c>
      <c r="L16" s="14">
        <f>budgetary.elast_14!$G16*output.gap_EU!L16</f>
        <v>-2.4080169640598075</v>
      </c>
      <c r="M16" s="14"/>
    </row>
    <row r="17" spans="1:13">
      <c r="A17" s="14" t="s">
        <v>103</v>
      </c>
      <c r="B17" s="14" t="s">
        <v>35</v>
      </c>
      <c r="C17" s="14">
        <f>budgetary.elast_14!$G17*output.gap_EU!C17</f>
        <v>1.211507010619512</v>
      </c>
      <c r="D17" s="14">
        <f>budgetary.elast_14!$G17*output.gap_EU!D17</f>
        <v>0.51880015571089366</v>
      </c>
      <c r="E17" s="14">
        <f>budgetary.elast_14!$G17*output.gap_EU!E17</f>
        <v>-2.2654922679755392</v>
      </c>
      <c r="F17" s="14">
        <f>budgetary.elast_14!$G17*output.gap_EU!F17</f>
        <v>-1.1712709605957323</v>
      </c>
      <c r="G17" s="14">
        <f>budgetary.elast_14!$G17*output.gap_EU!G17</f>
        <v>-0.8633180573646918</v>
      </c>
      <c r="H17" s="14">
        <f>budgetary.elast_14!$G17*output.gap_EU!H17</f>
        <v>-1.7788881594909922</v>
      </c>
      <c r="I17" s="14">
        <f>budgetary.elast_14!$G17*output.gap_EU!I17</f>
        <v>-2.2774703336590787</v>
      </c>
      <c r="J17" s="14">
        <f>budgetary.elast_14!$G17*output.gap_EU!J17</f>
        <v>-2.1155319768641068</v>
      </c>
      <c r="K17" s="14">
        <f>budgetary.elast_14!$G17*output.gap_EU!K17</f>
        <v>-1.6592095582014208</v>
      </c>
      <c r="L17" s="14">
        <f>budgetary.elast_14!$G17*output.gap_EU!L17</f>
        <v>-0.90944639046785369</v>
      </c>
      <c r="M17" s="14"/>
    </row>
    <row r="18" spans="1:13">
      <c r="A18" s="14" t="s">
        <v>103</v>
      </c>
      <c r="B18" s="14" t="s">
        <v>37</v>
      </c>
      <c r="C18" s="14">
        <f>budgetary.elast_14!$G18*output.gap_EU!C18</f>
        <v>4.018000962775937</v>
      </c>
      <c r="D18" s="14">
        <f>budgetary.elast_14!$G18*output.gap_EU!D18</f>
        <v>1.1500966660836793</v>
      </c>
      <c r="E18" s="14">
        <f>budgetary.elast_14!$G18*output.gap_EU!E18</f>
        <v>-4.0655216734496662</v>
      </c>
      <c r="F18" s="14">
        <f>budgetary.elast_14!$G18*output.gap_EU!F18</f>
        <v>-4.1583023791536879</v>
      </c>
      <c r="G18" s="14">
        <f>budgetary.elast_14!$G18*output.gap_EU!G18</f>
        <v>-2.0412049940516312</v>
      </c>
      <c r="H18" s="14">
        <f>budgetary.elast_14!$G18*output.gap_EU!H18</f>
        <v>-0.41581747981192185</v>
      </c>
      <c r="I18" s="14">
        <f>budgetary.elast_14!$G18*output.gap_EU!I18</f>
        <v>0.87888240226370939</v>
      </c>
      <c r="J18" s="14">
        <f>budgetary.elast_14!$G18*output.gap_EU!J18</f>
        <v>1.2140992040803038</v>
      </c>
      <c r="K18" s="14">
        <f>budgetary.elast_14!$G18*output.gap_EU!K18</f>
        <v>1.2234179670865224</v>
      </c>
      <c r="L18" s="14">
        <f>budgetary.elast_14!$G18*output.gap_EU!L18</f>
        <v>1.3830317639197163</v>
      </c>
      <c r="M18" s="14"/>
    </row>
    <row r="19" spans="1:13">
      <c r="A19" s="14" t="s">
        <v>103</v>
      </c>
      <c r="B19" s="14" t="s">
        <v>38</v>
      </c>
      <c r="C19" s="14">
        <f>budgetary.elast_14!$G19*output.gap_EU!C19</f>
        <v>3.6805272855326661</v>
      </c>
      <c r="D19" s="14">
        <f>budgetary.elast_14!$G19*output.gap_EU!D19</f>
        <v>2.5448878390921656</v>
      </c>
      <c r="E19" s="14">
        <f>budgetary.elast_14!$G19*output.gap_EU!E19</f>
        <v>-4.2340643154958322</v>
      </c>
      <c r="F19" s="14">
        <f>budgetary.elast_14!$G19*output.gap_EU!F19</f>
        <v>-3.6256641126543427</v>
      </c>
      <c r="G19" s="14">
        <f>budgetary.elast_14!$G19*output.gap_EU!G19</f>
        <v>-1.6555807211188032</v>
      </c>
      <c r="H19" s="14">
        <f>budgetary.elast_14!$G19*output.gap_EU!H19</f>
        <v>-0.63297969259518305</v>
      </c>
      <c r="I19" s="14">
        <f>budgetary.elast_14!$G19*output.gap_EU!I19</f>
        <v>-6.2936685978474904E-2</v>
      </c>
      <c r="J19" s="14">
        <f>budgetary.elast_14!$G19*output.gap_EU!J19</f>
        <v>0.30687870351964897</v>
      </c>
      <c r="K19" s="14">
        <f>budgetary.elast_14!$G19*output.gap_EU!K19</f>
        <v>0.47620702247435359</v>
      </c>
      <c r="L19" s="14">
        <f>budgetary.elast_14!$G19*output.gap_EU!L19</f>
        <v>0.75444688207152721</v>
      </c>
      <c r="M19" s="14"/>
    </row>
    <row r="20" spans="1:13">
      <c r="A20" s="14" t="s">
        <v>103</v>
      </c>
      <c r="B20" s="14" t="s">
        <v>39</v>
      </c>
      <c r="C20" s="14">
        <f>budgetary.elast_14!$G20*output.gap_EU!C20</f>
        <v>1.7053764002705583</v>
      </c>
      <c r="D20" s="14">
        <f>budgetary.elast_14!$G20*output.gap_EU!D20</f>
        <v>0.52671159470309181</v>
      </c>
      <c r="E20" s="14">
        <f>budgetary.elast_14!$G20*output.gap_EU!E20</f>
        <v>-2.6513986787955313</v>
      </c>
      <c r="F20" s="14">
        <f>budgetary.elast_14!$G20*output.gap_EU!F20</f>
        <v>-1.1956701365140447</v>
      </c>
      <c r="G20" s="14">
        <f>budgetary.elast_14!$G20*output.gap_EU!G20</f>
        <v>-1.0478504255556693</v>
      </c>
      <c r="H20" s="14">
        <f>budgetary.elast_14!$G20*output.gap_EU!H20</f>
        <v>-2.1466416419697918</v>
      </c>
      <c r="I20" s="14">
        <f>budgetary.elast_14!$G20*output.gap_EU!I20</f>
        <v>-2.1851647518925952</v>
      </c>
      <c r="J20" s="14">
        <f>budgetary.elast_14!$G20*output.gap_EU!J20</f>
        <v>-2.1134101780874586</v>
      </c>
      <c r="K20" s="14">
        <f>budgetary.elast_14!$G20*output.gap_EU!K20</f>
        <v>-1.758734480886754</v>
      </c>
      <c r="L20" s="14">
        <f>budgetary.elast_14!$G20*output.gap_EU!L20</f>
        <v>-1.4605444668214695</v>
      </c>
      <c r="M20" s="14"/>
    </row>
    <row r="21" spans="1:13">
      <c r="A21" s="14" t="s">
        <v>103</v>
      </c>
      <c r="B21" s="14" t="s">
        <v>41</v>
      </c>
      <c r="C21" s="14">
        <f>budgetary.elast_14!$G21*output.gap_EU!C21</f>
        <v>0.57880779090667733</v>
      </c>
      <c r="D21" s="14">
        <f>budgetary.elast_14!$G21*output.gap_EU!D21</f>
        <v>1.0414501860824021</v>
      </c>
      <c r="E21" s="14">
        <f>budgetary.elast_14!$G21*output.gap_EU!E21</f>
        <v>-0.93247232557406456</v>
      </c>
      <c r="F21" s="14">
        <f>budgetary.elast_14!$G21*output.gap_EU!F21</f>
        <v>-0.46310322492966649</v>
      </c>
      <c r="G21" s="14">
        <f>budgetary.elast_14!$G21*output.gap_EU!G21</f>
        <v>-0.25072922733735625</v>
      </c>
      <c r="H21" s="14">
        <f>budgetary.elast_14!$G21*output.gap_EU!H21</f>
        <v>-0.20965063504350789</v>
      </c>
      <c r="I21" s="14">
        <f>budgetary.elast_14!$G21*output.gap_EU!I21</f>
        <v>-0.20043410067054301</v>
      </c>
      <c r="J21" s="14">
        <f>budgetary.elast_14!$G21*output.gap_EU!J21</f>
        <v>3.1547871336179867E-2</v>
      </c>
      <c r="K21" s="14">
        <f>budgetary.elast_14!$G21*output.gap_EU!K21</f>
        <v>5.867154260734031E-2</v>
      </c>
      <c r="L21" s="14">
        <f>budgetary.elast_14!$G21*output.gap_EU!L21</f>
        <v>-3.1743699807136982E-2</v>
      </c>
      <c r="M21" s="14"/>
    </row>
    <row r="22" spans="1:13">
      <c r="A22" s="14" t="s">
        <v>103</v>
      </c>
      <c r="B22" s="14" t="s">
        <v>42</v>
      </c>
      <c r="C22" s="14">
        <f>budgetary.elast_14!$G22*output.gap_EU!C22</f>
        <v>0.95743372790929915</v>
      </c>
      <c r="D22" s="14">
        <f>budgetary.elast_14!$G22*output.gap_EU!D22</f>
        <v>1.1966418316250325</v>
      </c>
      <c r="E22" s="14">
        <f>budgetary.elast_14!$G22*output.gap_EU!E22</f>
        <v>-1.6106960874181739</v>
      </c>
      <c r="F22" s="14">
        <f>budgetary.elast_14!$G22*output.gap_EU!F22</f>
        <v>-1.3265701199484019</v>
      </c>
      <c r="G22" s="14">
        <f>budgetary.elast_14!$G22*output.gap_EU!G22</f>
        <v>-0.7166887613493832</v>
      </c>
      <c r="H22" s="14">
        <f>budgetary.elast_14!$G22*output.gap_EU!H22</f>
        <v>-1.9699560349062664</v>
      </c>
      <c r="I22" s="14">
        <f>budgetary.elast_14!$G22*output.gap_EU!I22</f>
        <v>-2.5278264693534278</v>
      </c>
      <c r="J22" s="14">
        <f>budgetary.elast_14!$G22*output.gap_EU!J22</f>
        <v>-2.314700277031275</v>
      </c>
      <c r="K22" s="14">
        <f>budgetary.elast_14!$G22*output.gap_EU!K22</f>
        <v>-1.8586235034550844</v>
      </c>
      <c r="L22" s="14">
        <f>budgetary.elast_14!$G22*output.gap_EU!L22</f>
        <v>-1.4399544304122784</v>
      </c>
      <c r="M22" s="14"/>
    </row>
    <row r="23" spans="1:13">
      <c r="A23" s="14" t="s">
        <v>103</v>
      </c>
      <c r="B23" s="14" t="s">
        <v>44</v>
      </c>
      <c r="C23" s="14">
        <f>budgetary.elast_14!$G23*output.gap_EU!C23</f>
        <v>1.3406530260430518</v>
      </c>
      <c r="D23" s="14">
        <f>budgetary.elast_14!$G23*output.gap_EU!D23</f>
        <v>1.1896969338925985</v>
      </c>
      <c r="E23" s="14">
        <f>budgetary.elast_14!$G23*output.gap_EU!E23</f>
        <v>0.52877925916856761</v>
      </c>
      <c r="F23" s="14">
        <f>budgetary.elast_14!$G23*output.gap_EU!F23</f>
        <v>0.45290979447641888</v>
      </c>
      <c r="G23" s="14">
        <f>budgetary.elast_14!$G23*output.gap_EU!G23</f>
        <v>0.80722263473481615</v>
      </c>
      <c r="H23" s="14">
        <f>budgetary.elast_14!$G23*output.gap_EU!H23</f>
        <v>-4.5128911336417943E-2</v>
      </c>
      <c r="I23" s="14">
        <f>budgetary.elast_14!$G23*output.gap_EU!I23</f>
        <v>-0.63455301502728956</v>
      </c>
      <c r="J23" s="14">
        <f>budgetary.elast_14!$G23*output.gap_EU!J23</f>
        <v>-0.45367273871817826</v>
      </c>
      <c r="K23" s="14">
        <f>budgetary.elast_14!$G23*output.gap_EU!K23</f>
        <v>-0.36214554314018299</v>
      </c>
      <c r="L23" s="14">
        <f>budgetary.elast_14!$G23*output.gap_EU!L23</f>
        <v>-0.26702357379276442</v>
      </c>
      <c r="M23" s="14"/>
    </row>
    <row r="24" spans="1:13">
      <c r="A24" s="14" t="s">
        <v>103</v>
      </c>
      <c r="B24" s="14" t="s">
        <v>45</v>
      </c>
      <c r="C24" s="14">
        <f>budgetary.elast_14!$G24*output.gap_EU!C24</f>
        <v>0.4846439220677401</v>
      </c>
      <c r="D24" s="14">
        <f>budgetary.elast_14!$G24*output.gap_EU!D24</f>
        <v>0.24210861042976717</v>
      </c>
      <c r="E24" s="14">
        <f>budgetary.elast_14!$G24*output.gap_EU!E24</f>
        <v>-1.2946180046727951</v>
      </c>
      <c r="F24" s="14">
        <f>budgetary.elast_14!$G24*output.gap_EU!F24</f>
        <v>-0.38172629321400464</v>
      </c>
      <c r="G24" s="14">
        <f>budgetary.elast_14!$G24*output.gap_EU!G24</f>
        <v>-1.066802019990388</v>
      </c>
      <c r="H24" s="14">
        <f>budgetary.elast_14!$G24*output.gap_EU!H24</f>
        <v>-2.5156359439691292</v>
      </c>
      <c r="I24" s="14">
        <f>budgetary.elast_14!$G24*output.gap_EU!I24</f>
        <v>-2.8535458979959007</v>
      </c>
      <c r="J24" s="14">
        <f>budgetary.elast_14!$G24*output.gap_EU!J24</f>
        <v>-2.2278759779774013</v>
      </c>
      <c r="K24" s="14">
        <f>budgetary.elast_14!$G24*output.gap_EU!K24</f>
        <v>-1.4724560660573069</v>
      </c>
      <c r="L24" s="14">
        <f>budgetary.elast_14!$G24*output.gap_EU!L24</f>
        <v>-0.81385614166681675</v>
      </c>
      <c r="M24" s="14"/>
    </row>
    <row r="25" spans="1:13">
      <c r="A25" s="14" t="s">
        <v>103</v>
      </c>
      <c r="B25" s="14" t="s">
        <v>46</v>
      </c>
      <c r="C25" s="14">
        <f>budgetary.elast_14!$G25*output.gap_EU!C25</f>
        <v>1.8773001908957476</v>
      </c>
      <c r="D25" s="14">
        <f>budgetary.elast_14!$G25*output.gap_EU!D25</f>
        <v>2.4298499183516693</v>
      </c>
      <c r="E25" s="14">
        <f>budgetary.elast_14!$G25*output.gap_EU!E25</f>
        <v>-0.65547494866911538</v>
      </c>
      <c r="F25" s="14">
        <f>budgetary.elast_14!$G25*output.gap_EU!F25</f>
        <v>-1.28785906176173</v>
      </c>
      <c r="G25" s="14">
        <f>budgetary.elast_14!$G25*output.gap_EU!G25</f>
        <v>-1.2670185706715875</v>
      </c>
      <c r="H25" s="14">
        <f>budgetary.elast_14!$G25*output.gap_EU!H25</f>
        <v>-1.6240713716121036</v>
      </c>
      <c r="I25" s="14">
        <f>budgetary.elast_14!$G25*output.gap_EU!I25</f>
        <v>-1.1168162696033306</v>
      </c>
      <c r="J25" s="14">
        <f>budgetary.elast_14!$G25*output.gap_EU!J25</f>
        <v>-0.80488703296272002</v>
      </c>
      <c r="K25" s="14">
        <f>budgetary.elast_14!$G25*output.gap_EU!K25</f>
        <v>-0.6949431502118647</v>
      </c>
      <c r="L25" s="14">
        <f>budgetary.elast_14!$G25*output.gap_EU!L25</f>
        <v>-0.54690667880584809</v>
      </c>
      <c r="M25" s="14"/>
    </row>
    <row r="26" spans="1:13">
      <c r="A26" s="14" t="s">
        <v>103</v>
      </c>
      <c r="B26" s="14" t="s">
        <v>48</v>
      </c>
      <c r="C26" s="14">
        <f>budgetary.elast_14!$G26*output.gap_EU!C26</f>
        <v>2.7914524803945273</v>
      </c>
      <c r="D26" s="14">
        <f>budgetary.elast_14!$G26*output.gap_EU!D26</f>
        <v>2.7925171815127925</v>
      </c>
      <c r="E26" s="14">
        <f>budgetary.elast_14!$G26*output.gap_EU!E26</f>
        <v>-0.8240013468248053</v>
      </c>
      <c r="F26" s="14">
        <f>budgetary.elast_14!$G26*output.gap_EU!F26</f>
        <v>-0.26218302551170414</v>
      </c>
      <c r="G26" s="14">
        <f>budgetary.elast_14!$G26*output.gap_EU!G26</f>
        <v>-0.52506531002728174</v>
      </c>
      <c r="H26" s="14">
        <f>budgetary.elast_14!$G26*output.gap_EU!H26</f>
        <v>-0.85746455964881285</v>
      </c>
      <c r="I26" s="14">
        <f>budgetary.elast_14!$G26*output.gap_EU!I26</f>
        <v>-1.0977542244430039</v>
      </c>
      <c r="J26" s="14">
        <f>budgetary.elast_14!$G26*output.gap_EU!J26</f>
        <v>-0.94057166099084544</v>
      </c>
      <c r="K26" s="14">
        <f>budgetary.elast_14!$G26*output.gap_EU!K26</f>
        <v>-0.68997520539091806</v>
      </c>
      <c r="L26" s="14">
        <f>budgetary.elast_14!$G26*output.gap_EU!L26</f>
        <v>-0.33796051430795337</v>
      </c>
      <c r="M26" s="14"/>
    </row>
    <row r="27" spans="1:13">
      <c r="A27" s="14" t="s">
        <v>103</v>
      </c>
      <c r="B27" s="14" t="s">
        <v>47</v>
      </c>
      <c r="C27" s="14">
        <f>budgetary.elast_14!$G27*output.gap_EU!C27</f>
        <v>3.1972537338212477</v>
      </c>
      <c r="D27" s="14">
        <f>budgetary.elast_14!$G27*output.gap_EU!D27</f>
        <v>3.1017451306616124</v>
      </c>
      <c r="E27" s="14">
        <f>budgetary.elast_14!$G27*output.gap_EU!E27</f>
        <v>-1.45218547637941</v>
      </c>
      <c r="F27" s="14">
        <f>budgetary.elast_14!$G27*output.gap_EU!F27</f>
        <v>-1.1101732701025222</v>
      </c>
      <c r="G27" s="14">
        <f>budgetary.elast_14!$G27*output.gap_EU!G27</f>
        <v>-0.85475243395400691</v>
      </c>
      <c r="H27" s="14">
        <f>budgetary.elast_14!$G27*output.gap_EU!H27</f>
        <v>-1.9686192807589447</v>
      </c>
      <c r="I27" s="14">
        <f>budgetary.elast_14!$G27*output.gap_EU!I27</f>
        <v>-2.2776577251623102</v>
      </c>
      <c r="J27" s="14">
        <f>budgetary.elast_14!$G27*output.gap_EU!J27</f>
        <v>-1.3210107154449227</v>
      </c>
      <c r="K27" s="14">
        <f>budgetary.elast_14!$G27*output.gap_EU!K27</f>
        <v>-0.56656664000657897</v>
      </c>
      <c r="L27" s="14">
        <f>budgetary.elast_14!$G27*output.gap_EU!L27</f>
        <v>4.2778035178395735E-2</v>
      </c>
      <c r="M27" s="14"/>
    </row>
    <row r="28" spans="1:13">
      <c r="A28" s="14" t="s">
        <v>103</v>
      </c>
      <c r="B28" s="14" t="s">
        <v>32</v>
      </c>
      <c r="C28" s="14">
        <f>budgetary.elast_14!$G28*output.gap_EU!C28</f>
        <v>1.9009601367876316</v>
      </c>
      <c r="D28" s="14">
        <f>budgetary.elast_14!$G28*output.gap_EU!D28</f>
        <v>0.81860760340621064</v>
      </c>
      <c r="E28" s="14">
        <f>budgetary.elast_14!$G28*output.gap_EU!E28</f>
        <v>-2.0429979923359984</v>
      </c>
      <c r="F28" s="14">
        <f>budgetary.elast_14!$G28*output.gap_EU!F28</f>
        <v>-2.6516364537381611</v>
      </c>
      <c r="G28" s="14">
        <f>budgetary.elast_14!$G28*output.gap_EU!G28</f>
        <v>-3.2289780556635512</v>
      </c>
      <c r="H28" s="14">
        <f>budgetary.elast_14!$G28*output.gap_EU!H28</f>
        <v>-4.1359725817844692</v>
      </c>
      <c r="I28" s="14">
        <f>budgetary.elast_14!$G28*output.gap_EU!I28</f>
        <v>-4.395723410659941</v>
      </c>
      <c r="J28" s="14">
        <f>budgetary.elast_14!$G28*output.gap_EU!J28</f>
        <v>-3.3840539617149421</v>
      </c>
      <c r="K28" s="14">
        <f>budgetary.elast_14!$G28*output.gap_EU!K28</f>
        <v>-1.7416470740202852</v>
      </c>
      <c r="L28" s="14">
        <f>budgetary.elast_14!$G28*output.gap_EU!L28</f>
        <v>-0.46065065868113797</v>
      </c>
      <c r="M28" s="14"/>
    </row>
    <row r="29" spans="1:13">
      <c r="A29" s="14" t="s">
        <v>103</v>
      </c>
      <c r="B29" s="14" t="s">
        <v>50</v>
      </c>
      <c r="C29" s="14">
        <f>budgetary.elast_14!$G29*output.gap_EU!C29</f>
        <v>1.9732989156553755</v>
      </c>
      <c r="D29" s="14">
        <f>budgetary.elast_14!$G29*output.gap_EU!D29</f>
        <v>0.4921988531027317</v>
      </c>
      <c r="E29" s="14">
        <f>budgetary.elast_14!$G29*output.gap_EU!E29</f>
        <v>-3.256399664761179</v>
      </c>
      <c r="F29" s="14">
        <f>budgetary.elast_14!$G29*output.gap_EU!F29</f>
        <v>-0.7969368792197471</v>
      </c>
      <c r="G29" s="14">
        <f>budgetary.elast_14!$G29*output.gap_EU!G29</f>
        <v>-9.1725773938719501E-2</v>
      </c>
      <c r="H29" s="14">
        <f>budgetary.elast_14!$G29*output.gap_EU!H29</f>
        <v>-1.0320526645706458</v>
      </c>
      <c r="I29" s="14">
        <f>budgetary.elast_14!$G29*output.gap_EU!I29</f>
        <v>-1.1585119248124134</v>
      </c>
      <c r="J29" s="14">
        <f>budgetary.elast_14!$G29*output.gap_EU!J29</f>
        <v>-0.98130370459478256</v>
      </c>
      <c r="K29" s="14">
        <f>budgetary.elast_14!$G29*output.gap_EU!K29</f>
        <v>-0.75463370850364231</v>
      </c>
      <c r="L29" s="14">
        <f>budgetary.elast_14!$G29*output.gap_EU!L29</f>
        <v>-0.65258692638452209</v>
      </c>
      <c r="M29" s="14"/>
    </row>
    <row r="30" spans="1:13">
      <c r="A30" s="14" t="s">
        <v>103</v>
      </c>
      <c r="B30" s="14" t="s">
        <v>51</v>
      </c>
      <c r="C30" s="14">
        <f>budgetary.elast_14!$G30*output.gap_EU!C30</f>
        <v>1.2251263901966596</v>
      </c>
      <c r="D30" s="14">
        <f>budgetary.elast_14!$G30*output.gap_EU!D30</f>
        <v>0.1463833412376363</v>
      </c>
      <c r="E30" s="14">
        <f>budgetary.elast_14!$G30*output.gap_EU!E30</f>
        <v>-2.8513172225368644</v>
      </c>
      <c r="F30" s="14">
        <f>budgetary.elast_14!$G30*output.gap_EU!F30</f>
        <v>-2.3126513233218748</v>
      </c>
      <c r="G30" s="14">
        <f>budgetary.elast_14!$G30*output.gap_EU!G30</f>
        <v>-1.9521214059770251</v>
      </c>
      <c r="H30" s="14">
        <f>budgetary.elast_14!$G30*output.gap_EU!H30</f>
        <v>-2.1361197046794533</v>
      </c>
      <c r="I30" s="14">
        <f>budgetary.elast_14!$G30*output.gap_EU!I30</f>
        <v>-1.8146356338849212</v>
      </c>
      <c r="J30" s="14">
        <f>budgetary.elast_14!$G30*output.gap_EU!J30</f>
        <v>-1.1659321975085843</v>
      </c>
      <c r="K30" s="14">
        <f>budgetary.elast_14!$G30*output.gap_EU!K30</f>
        <v>-0.6461210794635035</v>
      </c>
      <c r="L30" s="14">
        <f>budgetary.elast_14!$G30*output.gap_EU!L30</f>
        <v>-0.37567545939184599</v>
      </c>
      <c r="M30" s="14"/>
    </row>
    <row r="31" spans="1:13">
      <c r="A31" s="4" t="s">
        <v>68</v>
      </c>
      <c r="B31" s="4" t="s">
        <v>58</v>
      </c>
      <c r="C31" s="4">
        <v>2007</v>
      </c>
      <c r="D31" s="4">
        <f>C31+1</f>
        <v>2008</v>
      </c>
      <c r="E31" s="4">
        <f t="shared" ref="E31" si="3">D31+1</f>
        <v>2009</v>
      </c>
      <c r="F31" s="4">
        <f t="shared" ref="F31" si="4">E31+1</f>
        <v>2010</v>
      </c>
      <c r="G31" s="4">
        <f t="shared" ref="G31" si="5">F31+1</f>
        <v>2011</v>
      </c>
      <c r="H31" s="4">
        <f t="shared" ref="H31" si="6">G31+1</f>
        <v>2012</v>
      </c>
      <c r="I31" s="4">
        <f t="shared" ref="I31" si="7">H31+1</f>
        <v>2013</v>
      </c>
      <c r="J31" s="4">
        <f t="shared" ref="J31" si="8">I31+1</f>
        <v>2014</v>
      </c>
      <c r="K31" s="4">
        <f t="shared" ref="K31" si="9">J31+1</f>
        <v>2015</v>
      </c>
      <c r="L31" s="4">
        <f t="shared" ref="L31" si="10">K31+1</f>
        <v>2016</v>
      </c>
      <c r="M31" s="4">
        <f t="shared" ref="M31" si="11">L31+1</f>
        <v>2017</v>
      </c>
    </row>
    <row r="32" spans="1:13">
      <c r="A32" s="14" t="s">
        <v>66</v>
      </c>
      <c r="B32" s="14" t="s">
        <v>43</v>
      </c>
      <c r="C32" s="2">
        <f>budgetary.elast_14!$G2*output.gap_10!C2</f>
        <v>2.2722281282223</v>
      </c>
      <c r="D32" s="2">
        <f>budgetary.elast_14!$G2*output.gap_10!D2</f>
        <v>1.9342561608095103</v>
      </c>
      <c r="E32" s="2">
        <f>budgetary.elast_14!$G2*output.gap_10!E2</f>
        <v>-1.2596611307881065</v>
      </c>
      <c r="F32" s="2">
        <f>budgetary.elast_14!$G2*output.gap_10!F2</f>
        <v>-0.7553961307771182</v>
      </c>
      <c r="G32" s="2">
        <f>budgetary.elast_14!$G2*output.gap_10!G2</f>
        <v>0.18927010469264971</v>
      </c>
      <c r="H32" s="2">
        <f>budgetary.elast_14!$G2*output.gap_10!H2</f>
        <v>-0.3098922925353389</v>
      </c>
      <c r="I32" s="2">
        <f>budgetary.elast_14!$G2*output.gap_10!I2</f>
        <v>-1.2121115029647325</v>
      </c>
      <c r="J32" s="2">
        <f>budgetary.elast_14!$G2*output.gap_10!J2</f>
        <v>-2.1231919394415657</v>
      </c>
      <c r="K32" s="2">
        <f>budgetary.elast_14!$G2*output.gap_10!K2</f>
        <v>-2.7514029366056878</v>
      </c>
      <c r="L32" s="2"/>
      <c r="M32" s="2"/>
    </row>
    <row r="33" spans="1:13">
      <c r="A33" s="14" t="s">
        <v>66</v>
      </c>
      <c r="B33" s="14" t="s">
        <v>24</v>
      </c>
      <c r="C33" s="2">
        <f>budgetary.elast_14!$G3*output.gap_10!C3</f>
        <v>1.8380150334211187</v>
      </c>
      <c r="D33" s="2">
        <f>budgetary.elast_14!$G3*output.gap_10!D3</f>
        <v>1.4702989351300477</v>
      </c>
      <c r="E33" s="2">
        <f>budgetary.elast_14!$G3*output.gap_10!E3</f>
        <v>-0.84755183621315178</v>
      </c>
      <c r="F33" s="2">
        <f>budgetary.elast_14!$G3*output.gap_10!F3</f>
        <v>-7.4361887429641449E-2</v>
      </c>
      <c r="G33" s="2">
        <f>budgetary.elast_14!$G3*output.gap_10!G3</f>
        <v>0.23964186342636307</v>
      </c>
      <c r="H33" s="2">
        <f>budgetary.elast_14!$G3*output.gap_10!H3</f>
        <v>-0.34612935835899306</v>
      </c>
      <c r="I33" s="2">
        <f>budgetary.elast_14!$G3*output.gap_10!I3</f>
        <v>-0.87286343408422784</v>
      </c>
      <c r="J33" s="2">
        <f>budgetary.elast_14!$G3*output.gap_10!J3</f>
        <v>-0.96098872642877753</v>
      </c>
      <c r="K33" s="2">
        <f>budgetary.elast_14!$G3*output.gap_10!K3</f>
        <v>-1.0321338166053096</v>
      </c>
      <c r="L33" s="2"/>
      <c r="M33" s="2"/>
    </row>
    <row r="34" spans="1:13">
      <c r="A34" s="14" t="s">
        <v>66</v>
      </c>
      <c r="B34" s="14" t="s">
        <v>25</v>
      </c>
      <c r="C34" s="2">
        <f>budgetary.elast_14!$G4*output.gap_10!C4</f>
        <v>2.2323512135507881</v>
      </c>
      <c r="D34" s="2">
        <f>budgetary.elast_14!$G4*output.gap_10!D4</f>
        <v>2.6180842019936912</v>
      </c>
      <c r="E34" s="2">
        <f>budgetary.elast_14!$G4*output.gap_10!E4</f>
        <v>-3.0928012587704612E-2</v>
      </c>
      <c r="F34" s="2">
        <f>budgetary.elast_14!$G4*output.gap_10!F4</f>
        <v>-3.6635425488267925E-2</v>
      </c>
      <c r="G34" s="2">
        <f>budgetary.elast_14!$G4*output.gap_10!G4</f>
        <v>3.3591831942288541E-2</v>
      </c>
      <c r="H34" s="2">
        <f>budgetary.elast_14!$G4*output.gap_10!H4</f>
        <v>-0.27859308469990562</v>
      </c>
      <c r="I34" s="2">
        <f>budgetary.elast_14!$G4*output.gap_10!I4</f>
        <v>-0.4375771754630875</v>
      </c>
      <c r="J34" s="2">
        <f>budgetary.elast_14!$G4*output.gap_10!J4</f>
        <v>-0.4408895392658666</v>
      </c>
      <c r="K34" s="2">
        <f>budgetary.elast_14!$G4*output.gap_10!K4</f>
        <v>-0.67554838070551027</v>
      </c>
      <c r="L34" s="2"/>
      <c r="M34" s="2"/>
    </row>
    <row r="35" spans="1:13">
      <c r="A35" s="14" t="s">
        <v>66</v>
      </c>
      <c r="B35" s="14" t="s">
        <v>34</v>
      </c>
      <c r="C35" s="2" t="e">
        <f>budgetary.elast_14!$G5*output.gap_10!C5</f>
        <v>#VALUE!</v>
      </c>
      <c r="D35" s="2" t="e">
        <f>budgetary.elast_14!$G5*output.gap_10!D5</f>
        <v>#VALUE!</v>
      </c>
      <c r="E35" s="2" t="e">
        <f>budgetary.elast_14!$G5*output.gap_10!E5</f>
        <v>#VALUE!</v>
      </c>
      <c r="F35" s="2" t="e">
        <f>budgetary.elast_14!$G5*output.gap_10!F5</f>
        <v>#VALUE!</v>
      </c>
      <c r="G35" s="2" t="e">
        <f>budgetary.elast_14!$G5*output.gap_10!G5</f>
        <v>#VALUE!</v>
      </c>
      <c r="H35" s="2" t="e">
        <f>budgetary.elast_14!$G5*output.gap_10!H5</f>
        <v>#VALUE!</v>
      </c>
      <c r="I35" s="2" t="e">
        <f>budgetary.elast_14!$G5*output.gap_10!I5</f>
        <v>#VALUE!</v>
      </c>
      <c r="J35" s="2" t="e">
        <f>budgetary.elast_14!$G5*output.gap_10!J5</f>
        <v>#VALUE!</v>
      </c>
      <c r="K35" s="2" t="e">
        <f>budgetary.elast_14!$G5*output.gap_10!K5</f>
        <v>#VALUE!</v>
      </c>
      <c r="L35" s="2"/>
      <c r="M35" s="2"/>
    </row>
    <row r="36" spans="1:13">
      <c r="A36" s="14" t="s">
        <v>66</v>
      </c>
      <c r="B36" s="14" t="s">
        <v>36</v>
      </c>
      <c r="C36" s="2">
        <f>budgetary.elast_14!$G6*output.gap_10!C6</f>
        <v>0.99990478424116969</v>
      </c>
      <c r="D36" s="2">
        <f>budgetary.elast_14!$G6*output.gap_10!D6</f>
        <v>1.5570490915622486</v>
      </c>
      <c r="E36" s="2">
        <f>budgetary.elast_14!$G6*output.gap_10!E6</f>
        <v>-0.64638016610548332</v>
      </c>
      <c r="F36" s="2">
        <f>budgetary.elast_14!$G6*output.gap_10!F6</f>
        <v>-0.58165300702223854</v>
      </c>
      <c r="G36" s="2">
        <f>budgetary.elast_14!$G6*output.gap_10!G6</f>
        <v>-0.80632421457390713</v>
      </c>
      <c r="H36" s="2">
        <f>budgetary.elast_14!$G6*output.gap_10!H6</f>
        <v>-2.7921227774411319</v>
      </c>
      <c r="I36" s="2">
        <f>budgetary.elast_14!$G6*output.gap_10!I6</f>
        <v>-6.1610773961461387</v>
      </c>
      <c r="J36" s="2">
        <f>budgetary.elast_14!$G6*output.gap_10!J6</f>
        <v>-7.8650112680624638</v>
      </c>
      <c r="K36" s="2">
        <f>budgetary.elast_14!$G6*output.gap_10!K6</f>
        <v>-8.7116766130880752</v>
      </c>
      <c r="L36" s="2"/>
      <c r="M36" s="2"/>
    </row>
    <row r="37" spans="1:13">
      <c r="A37" s="14" t="s">
        <v>66</v>
      </c>
      <c r="B37" s="14" t="s">
        <v>26</v>
      </c>
      <c r="C37" s="2">
        <f>budgetary.elast_14!$G7*output.gap_10!C7</f>
        <v>3.6362141673522097</v>
      </c>
      <c r="D37" s="2">
        <f>budgetary.elast_14!$G7*output.gap_10!D7</f>
        <v>3.3461988449213909</v>
      </c>
      <c r="E37" s="2">
        <f>budgetary.elast_14!$G7*output.gap_10!E7</f>
        <v>-7.5098692262873801E-2</v>
      </c>
      <c r="F37" s="2">
        <f>budgetary.elast_14!$G7*output.gap_10!F7</f>
        <v>-1.5471039864992431E-2</v>
      </c>
      <c r="G37" s="2">
        <f>budgetary.elast_14!$G7*output.gap_10!G7</f>
        <v>-0.13787246650525642</v>
      </c>
      <c r="H37" s="2">
        <f>budgetary.elast_14!$G7*output.gap_10!H7</f>
        <v>-1.5176918297098494</v>
      </c>
      <c r="I37" s="2">
        <f>budgetary.elast_14!$G7*output.gap_10!I7</f>
        <v>-2.9517279772460121</v>
      </c>
      <c r="J37" s="2">
        <f>budgetary.elast_14!$G7*output.gap_10!J7</f>
        <v>-3.2985704490877805</v>
      </c>
      <c r="K37" s="2">
        <f>budgetary.elast_14!$G7*output.gap_10!K7</f>
        <v>-3.4240871668665465</v>
      </c>
      <c r="L37" s="2"/>
      <c r="M37" s="2"/>
    </row>
    <row r="38" spans="1:13">
      <c r="A38" s="14" t="s">
        <v>66</v>
      </c>
      <c r="B38" s="14" t="s">
        <v>27</v>
      </c>
      <c r="C38" s="2">
        <f>budgetary.elast_14!$G8*output.gap_10!C8</f>
        <v>3.4304195880259925</v>
      </c>
      <c r="D38" s="2">
        <f>budgetary.elast_14!$G8*output.gap_10!D8</f>
        <v>2.0819879359784013</v>
      </c>
      <c r="E38" s="2">
        <f>budgetary.elast_14!$G8*output.gap_10!E8</f>
        <v>-1.7007208674289886</v>
      </c>
      <c r="F38" s="2">
        <f>budgetary.elast_14!$G8*output.gap_10!F8</f>
        <v>-0.47098662003456493</v>
      </c>
      <c r="G38" s="2">
        <f>budgetary.elast_14!$G8*output.gap_10!G8</f>
        <v>-0.11349692831026115</v>
      </c>
      <c r="H38" s="2">
        <f>budgetary.elast_14!$G8*output.gap_10!H8</f>
        <v>-1.0625852564015965</v>
      </c>
      <c r="I38" s="2">
        <f>budgetary.elast_14!$G8*output.gap_10!I8</f>
        <v>-2.1314865752804648</v>
      </c>
      <c r="J38" s="2">
        <f>budgetary.elast_14!$G8*output.gap_10!J8</f>
        <v>-2.4301399565306605</v>
      </c>
      <c r="K38" s="2">
        <f>budgetary.elast_14!$G8*output.gap_10!K8</f>
        <v>-2.3368425216043338</v>
      </c>
      <c r="L38" s="2"/>
      <c r="M38" s="2"/>
    </row>
    <row r="39" spans="1:13">
      <c r="A39" s="14" t="s">
        <v>66</v>
      </c>
      <c r="B39" s="14" t="s">
        <v>29</v>
      </c>
      <c r="C39" s="2">
        <f>budgetary.elast_14!$G9*output.gap_10!C9</f>
        <v>8.5753268162219154</v>
      </c>
      <c r="D39" s="2">
        <f>budgetary.elast_14!$G9*output.gap_10!D9</f>
        <v>4.217580890288728</v>
      </c>
      <c r="E39" s="2">
        <f>budgetary.elast_14!$G9*output.gap_10!E9</f>
        <v>-2.7495726464889865</v>
      </c>
      <c r="F39" s="2">
        <f>budgetary.elast_14!$G9*output.gap_10!F9</f>
        <v>-1.9029166273962113</v>
      </c>
      <c r="G39" s="2">
        <f>budgetary.elast_14!$G9*output.gap_10!G9</f>
        <v>1.8026427058223768</v>
      </c>
      <c r="H39" s="2">
        <f>budgetary.elast_14!$G9*output.gap_10!H9</f>
        <v>3.6513320224586838</v>
      </c>
      <c r="I39" s="2">
        <f>budgetary.elast_14!$G9*output.gap_10!I9</f>
        <v>3.7984148506435984</v>
      </c>
      <c r="J39" s="2">
        <f>budgetary.elast_14!$G9*output.gap_10!J9</f>
        <v>4.0169542969763716</v>
      </c>
      <c r="K39" s="2">
        <f>budgetary.elast_14!$G9*output.gap_10!K9</f>
        <v>4.2994888976074037</v>
      </c>
      <c r="L39" s="2"/>
      <c r="M39" s="2"/>
    </row>
    <row r="40" spans="1:13">
      <c r="A40" s="14" t="s">
        <v>66</v>
      </c>
      <c r="B40" s="14" t="s">
        <v>23</v>
      </c>
      <c r="C40" s="2">
        <f>budgetary.elast_14!$G10*output.gap_10!C10</f>
        <v>1.2139583660626299</v>
      </c>
      <c r="D40" s="2">
        <f>budgetary.elast_14!$G10*output.gap_10!D10</f>
        <v>0.73414867407760287</v>
      </c>
      <c r="E40" s="2">
        <f>budgetary.elast_14!$G10*output.gap_10!E10</f>
        <v>-1.9712857041026774</v>
      </c>
      <c r="F40" s="2">
        <f>budgetary.elast_14!$G10*output.gap_10!F10</f>
        <v>-1.395448338763855</v>
      </c>
      <c r="G40" s="2">
        <f>budgetary.elast_14!$G10*output.gap_10!G10</f>
        <v>-1.0994967193036709</v>
      </c>
      <c r="H40" s="2">
        <f>budgetary.elast_14!$G10*output.gap_10!H10</f>
        <v>-2.163262525059277</v>
      </c>
      <c r="I40" s="2">
        <f>budgetary.elast_14!$G10*output.gap_10!I10</f>
        <v>-3.1061826087357232</v>
      </c>
      <c r="J40" s="2">
        <f>budgetary.elast_14!$G10*output.gap_10!J10</f>
        <v>-3.4530734172140423</v>
      </c>
      <c r="K40" s="2">
        <f>budgetary.elast_14!$G10*output.gap_10!K10</f>
        <v>-3.5091447501742361</v>
      </c>
      <c r="L40" s="2"/>
      <c r="M40" s="2"/>
    </row>
    <row r="41" spans="1:13">
      <c r="A41" s="14" t="s">
        <v>66</v>
      </c>
      <c r="B41" s="14" t="s">
        <v>49</v>
      </c>
      <c r="C41" s="2">
        <f>budgetary.elast_14!$G11*output.gap_10!C11</f>
        <v>4.1155610029382395</v>
      </c>
      <c r="D41" s="2">
        <f>budgetary.elast_14!$G11*output.gap_10!D11</f>
        <v>2.9575208786444085</v>
      </c>
      <c r="E41" s="2">
        <f>budgetary.elast_14!$G11*output.gap_10!E11</f>
        <v>-2.9535233514338648</v>
      </c>
      <c r="F41" s="2">
        <f>budgetary.elast_14!$G11*output.gap_10!F11</f>
        <v>-1.7111725523832511</v>
      </c>
      <c r="G41" s="2">
        <f>budgetary.elast_14!$G11*output.gap_10!G11</f>
        <v>-1.0112076593598742</v>
      </c>
      <c r="H41" s="2">
        <f>budgetary.elast_14!$G11*output.gap_10!H11</f>
        <v>-2.5587985170709624</v>
      </c>
      <c r="I41" s="2">
        <f>budgetary.elast_14!$G11*output.gap_10!I11</f>
        <v>-4.067358845566921</v>
      </c>
      <c r="J41" s="2">
        <f>budgetary.elast_14!$G11*output.gap_10!J11</f>
        <v>-4.9216730153330115</v>
      </c>
      <c r="K41" s="2">
        <f>budgetary.elast_14!$G11*output.gap_10!K11</f>
        <v>-5.5362200268913</v>
      </c>
      <c r="L41" s="2"/>
      <c r="M41" s="2"/>
    </row>
    <row r="42" spans="1:13">
      <c r="A42" s="14" t="s">
        <v>66</v>
      </c>
      <c r="B42" s="14" t="s">
        <v>33</v>
      </c>
      <c r="C42" s="2">
        <f>budgetary.elast_14!$G12*output.gap_10!C12</f>
        <v>0.60133258124360545</v>
      </c>
      <c r="D42" s="2">
        <f>budgetary.elast_14!$G12*output.gap_10!D12</f>
        <v>-0.29636214692676743</v>
      </c>
      <c r="E42" s="2">
        <f>budgetary.elast_14!$G12*output.gap_10!E12</f>
        <v>-2.5324000553144099</v>
      </c>
      <c r="F42" s="2">
        <f>budgetary.elast_14!$G12*output.gap_10!F12</f>
        <v>-2.3392032886564706</v>
      </c>
      <c r="G42" s="2">
        <f>budgetary.elast_14!$G12*output.gap_10!G12</f>
        <v>-1.7877962414174764</v>
      </c>
      <c r="H42" s="2">
        <f>budgetary.elast_14!$G12*output.gap_10!H12</f>
        <v>-2.3013040016315811</v>
      </c>
      <c r="I42" s="2">
        <f>budgetary.elast_14!$G12*output.gap_10!I12</f>
        <v>-2.8930318117568032</v>
      </c>
      <c r="J42" s="2">
        <f>budgetary.elast_14!$G12*output.gap_10!J12</f>
        <v>-3.4850558776891516</v>
      </c>
      <c r="K42" s="2">
        <f>budgetary.elast_14!$G12*output.gap_10!K12</f>
        <v>-3.6894645041952741</v>
      </c>
      <c r="L42" s="2"/>
      <c r="M42" s="2"/>
    </row>
    <row r="43" spans="1:13">
      <c r="A43" s="14" t="s">
        <v>66</v>
      </c>
      <c r="B43" s="14" t="s">
        <v>28</v>
      </c>
      <c r="C43" s="2">
        <f>budgetary.elast_14!$G13*output.gap_10!C13</f>
        <v>1.5543890771673465</v>
      </c>
      <c r="D43" s="2">
        <f>budgetary.elast_14!$G13*output.gap_10!D13</f>
        <v>1.5764185913076081</v>
      </c>
      <c r="E43" s="2">
        <f>budgetary.elast_14!$G13*output.gap_10!E13</f>
        <v>-2.0584705556383738</v>
      </c>
      <c r="F43" s="2">
        <f>budgetary.elast_14!$G13*output.gap_10!F13</f>
        <v>-0.31033441850018384</v>
      </c>
      <c r="G43" s="2">
        <f>budgetary.elast_14!$G13*output.gap_10!G13</f>
        <v>0.94976528203623467</v>
      </c>
      <c r="H43" s="2">
        <f>budgetary.elast_14!$G13*output.gap_10!H13</f>
        <v>0.23183513244583234</v>
      </c>
      <c r="I43" s="2">
        <f>budgetary.elast_14!$G13*output.gap_10!I13</f>
        <v>-0.62206463614159158</v>
      </c>
      <c r="J43" s="2">
        <f>budgetary.elast_14!$G13*output.gap_10!J13</f>
        <v>-0.63079133685210065</v>
      </c>
      <c r="K43" s="2">
        <f>budgetary.elast_14!$G13*output.gap_10!K13</f>
        <v>-0.49990817105956936</v>
      </c>
      <c r="L43" s="2"/>
      <c r="M43" s="2"/>
    </row>
    <row r="44" spans="1:13">
      <c r="A44" s="14" t="s">
        <v>66</v>
      </c>
      <c r="B44" s="14" t="s">
        <v>31</v>
      </c>
      <c r="C44" s="2">
        <f>budgetary.elast_14!$G14*output.gap_10!C14</f>
        <v>1.4896734103910942</v>
      </c>
      <c r="D44" s="2">
        <f>budgetary.elast_14!$G14*output.gap_10!D14</f>
        <v>0.52197477760468169</v>
      </c>
      <c r="E44" s="2">
        <f>budgetary.elast_14!$G14*output.gap_10!E14</f>
        <v>-1.7929707974766156</v>
      </c>
      <c r="F44" s="2">
        <f>budgetary.elast_14!$G14*output.gap_10!F14</f>
        <v>-4.3382046639625385</v>
      </c>
      <c r="G44" s="2">
        <f>budgetary.elast_14!$G14*output.gap_10!G14</f>
        <v>-8.5744151217605022</v>
      </c>
      <c r="H44" s="2">
        <f>budgetary.elast_14!$G14*output.gap_10!H14</f>
        <v>-11.41665859780932</v>
      </c>
      <c r="I44" s="2">
        <f>budgetary.elast_14!$G14*output.gap_10!I14</f>
        <v>-13.086720547361955</v>
      </c>
      <c r="J44" s="2">
        <f>budgetary.elast_14!$G14*output.gap_10!J14</f>
        <v>-13.073997812571543</v>
      </c>
      <c r="K44" s="2">
        <f>budgetary.elast_14!$G14*output.gap_10!K14</f>
        <v>-13.146598580472929</v>
      </c>
      <c r="L44" s="2"/>
      <c r="M44" s="2"/>
    </row>
    <row r="45" spans="1:13">
      <c r="A45" s="14" t="s">
        <v>66</v>
      </c>
      <c r="B45" s="14" t="s">
        <v>40</v>
      </c>
      <c r="C45" s="2">
        <f>budgetary.elast_14!$G15*output.gap_10!C15</f>
        <v>0.53614499240348956</v>
      </c>
      <c r="D45" s="2">
        <f>budgetary.elast_14!$G15*output.gap_10!D15</f>
        <v>0.66152051130222289</v>
      </c>
      <c r="E45" s="2">
        <f>budgetary.elast_14!$G15*output.gap_10!E15</f>
        <v>-2.9949005782292799</v>
      </c>
      <c r="F45" s="2">
        <f>budgetary.elast_14!$G15*output.gap_10!F15</f>
        <v>-2.5432495269768758</v>
      </c>
      <c r="G45" s="2">
        <f>budgetary.elast_14!$G15*output.gap_10!G15</f>
        <v>-1.9061034554390739</v>
      </c>
      <c r="H45" s="2">
        <f>budgetary.elast_14!$G15*output.gap_10!H15</f>
        <v>-2.9122756115126536</v>
      </c>
      <c r="I45" s="2">
        <f>budgetary.elast_14!$G15*output.gap_10!I15</f>
        <v>-2.5812252699497065</v>
      </c>
      <c r="J45" s="2">
        <f>budgetary.elast_14!$G15*output.gap_10!J15</f>
        <v>-1.2854416462155462</v>
      </c>
      <c r="K45" s="2">
        <f>budgetary.elast_14!$G15*output.gap_10!K15</f>
        <v>-0.35042229049237339</v>
      </c>
      <c r="L45" s="2"/>
      <c r="M45" s="2"/>
    </row>
    <row r="46" spans="1:13">
      <c r="A46" s="14" t="s">
        <v>66</v>
      </c>
      <c r="B46" s="14" t="s">
        <v>30</v>
      </c>
      <c r="C46" s="2">
        <f>budgetary.elast_14!$G16*output.gap_10!C16</f>
        <v>1.1701166326885402</v>
      </c>
      <c r="D46" s="2">
        <f>budgetary.elast_14!$G16*output.gap_10!D16</f>
        <v>-1.1019448781510326</v>
      </c>
      <c r="E46" s="2">
        <f>budgetary.elast_14!$G16*output.gap_10!E16</f>
        <v>-4.172827527092787</v>
      </c>
      <c r="F46" s="2">
        <f>budgetary.elast_14!$G16*output.gap_10!F16</f>
        <v>-4.2536933903785323</v>
      </c>
      <c r="G46" s="2">
        <f>budgetary.elast_14!$G16*output.gap_10!G16</f>
        <v>-3.0083946287037837</v>
      </c>
      <c r="H46" s="2">
        <f>budgetary.elast_14!$G16*output.gap_10!H16</f>
        <v>-4.1047270320746732</v>
      </c>
      <c r="I46" s="2">
        <f>budgetary.elast_14!$G16*output.gap_10!I16</f>
        <v>-5.3951785955073328</v>
      </c>
      <c r="J46" s="2">
        <f>budgetary.elast_14!$G16*output.gap_10!J16</f>
        <v>-4.8305464272636645</v>
      </c>
      <c r="K46" s="2">
        <f>budgetary.elast_14!$G16*output.gap_10!K16</f>
        <v>-4.7824288864684164</v>
      </c>
      <c r="L46" s="2"/>
      <c r="M46" s="2"/>
    </row>
    <row r="47" spans="1:13">
      <c r="A47" s="14" t="s">
        <v>66</v>
      </c>
      <c r="B47" s="14" t="s">
        <v>35</v>
      </c>
      <c r="C47" s="2">
        <f>budgetary.elast_14!$G17*output.gap_10!C17</f>
        <v>1.107929293735797</v>
      </c>
      <c r="D47" s="2">
        <f>budgetary.elast_14!$G17*output.gap_10!D17</f>
        <v>0.29439632157255957</v>
      </c>
      <c r="E47" s="2">
        <f>budgetary.elast_14!$G17*output.gap_10!E17</f>
        <v>-2.658249930912421</v>
      </c>
      <c r="F47" s="2">
        <f>budgetary.elast_14!$G17*output.gap_10!F17</f>
        <v>-1.8632281469478147</v>
      </c>
      <c r="G47" s="2">
        <f>budgetary.elast_14!$G17*output.gap_10!G17</f>
        <v>-1.8815238439498267</v>
      </c>
      <c r="H47" s="2">
        <f>budgetary.elast_14!$G17*output.gap_10!H17</f>
        <v>-3.7464707374497253</v>
      </c>
      <c r="I47" s="2">
        <f>budgetary.elast_14!$G17*output.gap_10!I17</f>
        <v>-5.1384014346713238</v>
      </c>
      <c r="J47" s="2">
        <f>budgetary.elast_14!$G17*output.gap_10!J17</f>
        <v>-5.9639462421017404</v>
      </c>
      <c r="K47" s="2">
        <f>budgetary.elast_14!$G17*output.gap_10!K17</f>
        <v>-6.3064183597550159</v>
      </c>
      <c r="L47" s="2"/>
      <c r="M47" s="2"/>
    </row>
    <row r="48" spans="1:13">
      <c r="A48" s="14" t="s">
        <v>66</v>
      </c>
      <c r="B48" s="14" t="s">
        <v>37</v>
      </c>
      <c r="C48" s="2">
        <f>budgetary.elast_14!$G18*output.gap_10!C18</f>
        <v>2.6331398372246224</v>
      </c>
      <c r="D48" s="2">
        <f>budgetary.elast_14!$G18*output.gap_10!D18</f>
        <v>1.0703495656783799</v>
      </c>
      <c r="E48" s="2">
        <f>budgetary.elast_14!$G18*output.gap_10!E18</f>
        <v>-2.2484683214076937</v>
      </c>
      <c r="F48" s="2">
        <f>budgetary.elast_14!$G18*output.gap_10!F18</f>
        <v>-1.7530267119594947</v>
      </c>
      <c r="G48" s="2">
        <f>budgetary.elast_14!$G18*output.gap_10!G18</f>
        <v>0.94031089002699364</v>
      </c>
      <c r="H48" s="2">
        <f>budgetary.elast_14!$G18*output.gap_10!H18</f>
        <v>2.9790627809794148</v>
      </c>
      <c r="I48" s="2">
        <f>budgetary.elast_14!$G18*output.gap_10!I18</f>
        <v>4.3306612257552244</v>
      </c>
      <c r="J48" s="2">
        <f>budgetary.elast_14!$G18*output.gap_10!J18</f>
        <v>4.6118502651344331</v>
      </c>
      <c r="K48" s="2">
        <f>budgetary.elast_14!$G18*output.gap_10!K18</f>
        <v>4.8173509700514439</v>
      </c>
      <c r="L48" s="2"/>
      <c r="M48" s="2"/>
    </row>
    <row r="49" spans="1:13">
      <c r="A49" s="14" t="s">
        <v>66</v>
      </c>
      <c r="B49" s="14" t="s">
        <v>38</v>
      </c>
      <c r="C49" s="2">
        <f>budgetary.elast_14!$G19*output.gap_10!C19</f>
        <v>5.9424236491238895</v>
      </c>
      <c r="D49" s="2">
        <f>budgetary.elast_14!$G19*output.gap_10!D19</f>
        <v>5.4936939983603086</v>
      </c>
      <c r="E49" s="2">
        <f>budgetary.elast_14!$G19*output.gap_10!E19</f>
        <v>-1.8232387267208336</v>
      </c>
      <c r="F49" s="2">
        <f>budgetary.elast_14!$G19*output.gap_10!F19</f>
        <v>-1.1631888628702682</v>
      </c>
      <c r="G49" s="2">
        <f>budgetary.elast_14!$G19*output.gap_10!G19</f>
        <v>0.9741358093157032</v>
      </c>
      <c r="H49" s="2">
        <f>budgetary.elast_14!$G19*output.gap_10!H19</f>
        <v>2.2194420565612947</v>
      </c>
      <c r="I49" s="2">
        <f>budgetary.elast_14!$G19*output.gap_10!I19</f>
        <v>2.7187338929825442</v>
      </c>
      <c r="J49" s="2">
        <f>budgetary.elast_14!$G19*output.gap_10!J19</f>
        <v>3.0753172234012194</v>
      </c>
      <c r="K49" s="2">
        <f>budgetary.elast_14!$G19*output.gap_10!K19</f>
        <v>3.3693733300701481</v>
      </c>
      <c r="L49" s="2"/>
      <c r="M49" s="2"/>
    </row>
    <row r="50" spans="1:13">
      <c r="A50" s="14" t="s">
        <v>66</v>
      </c>
      <c r="B50" s="14" t="s">
        <v>39</v>
      </c>
      <c r="C50" s="2">
        <f>budgetary.elast_14!$G20*output.gap_10!C20</f>
        <v>3.2939533779479193</v>
      </c>
      <c r="D50" s="2">
        <f>budgetary.elast_14!$G20*output.gap_10!D20</f>
        <v>-0.13468222045296718</v>
      </c>
      <c r="E50" s="2">
        <f>budgetary.elast_14!$G20*output.gap_10!E20</f>
        <v>-3.8229646408523816</v>
      </c>
      <c r="F50" s="2">
        <f>budgetary.elast_14!$G20*output.gap_10!F20</f>
        <v>-2.0957648549661938</v>
      </c>
      <c r="G50" s="2">
        <f>budgetary.elast_14!$G20*output.gap_10!G20</f>
        <v>-2.0120744279146274</v>
      </c>
      <c r="H50" s="2">
        <f>budgetary.elast_14!$G20*output.gap_10!H20</f>
        <v>-3.3575942511621815</v>
      </c>
      <c r="I50" s="2">
        <f>budgetary.elast_14!$G20*output.gap_10!I20</f>
        <v>-3.9707078335987105</v>
      </c>
      <c r="J50" s="2">
        <f>budgetary.elast_14!$G20*output.gap_10!J20</f>
        <v>-4.1876200765655112</v>
      </c>
      <c r="K50" s="2">
        <f>budgetary.elast_14!$G20*output.gap_10!K20</f>
        <v>-4.2370459117903101</v>
      </c>
      <c r="L50" s="2"/>
      <c r="M50" s="2"/>
    </row>
    <row r="51" spans="1:13">
      <c r="A51" s="14" t="s">
        <v>66</v>
      </c>
      <c r="B51" s="14" t="s">
        <v>41</v>
      </c>
      <c r="C51" s="2">
        <f>budgetary.elast_14!$G21*output.gap_10!C21</f>
        <v>2.9831331176221241</v>
      </c>
      <c r="D51" s="2">
        <f>budgetary.elast_14!$G21*output.gap_10!D21</f>
        <v>3.8965332644006025</v>
      </c>
      <c r="E51" s="2">
        <f>budgetary.elast_14!$G21*output.gap_10!E21</f>
        <v>1.9851578413920556</v>
      </c>
      <c r="F51" s="2">
        <f>budgetary.elast_14!$G21*output.gap_10!F21</f>
        <v>3.6990424811136409</v>
      </c>
      <c r="G51" s="2">
        <f>budgetary.elast_14!$G21*output.gap_10!G21</f>
        <v>4.4360716472818078</v>
      </c>
      <c r="H51" s="2">
        <f>budgetary.elast_14!$G21*output.gap_10!H21</f>
        <v>5.3750273991579292</v>
      </c>
      <c r="I51" s="2">
        <f>budgetary.elast_14!$G21*output.gap_10!I21</f>
        <v>6.4676447568396407</v>
      </c>
      <c r="J51" s="2">
        <f>budgetary.elast_14!$G21*output.gap_10!J21</f>
        <v>8.0168768780330897</v>
      </c>
      <c r="K51" s="2">
        <f>budgetary.elast_14!$G21*output.gap_10!K21</f>
        <v>9.6456712815111967</v>
      </c>
      <c r="L51" s="2"/>
      <c r="M51" s="2"/>
    </row>
    <row r="52" spans="1:13">
      <c r="A52" s="14" t="s">
        <v>66</v>
      </c>
      <c r="B52" s="14" t="s">
        <v>42</v>
      </c>
      <c r="C52" s="2">
        <f>budgetary.elast_14!$G22*output.gap_10!C22</f>
        <v>2.1690120568113822</v>
      </c>
      <c r="D52" s="2">
        <f>budgetary.elast_14!$G22*output.gap_10!D22</f>
        <v>1.9641627548498028</v>
      </c>
      <c r="E52" s="2">
        <f>budgetary.elast_14!$G22*output.gap_10!E22</f>
        <v>-1.4996884086018529</v>
      </c>
      <c r="F52" s="2">
        <f>budgetary.elast_14!$G22*output.gap_10!F22</f>
        <v>-1.3110768594773956</v>
      </c>
      <c r="G52" s="2">
        <f>budgetary.elast_14!$G22*output.gap_10!G22</f>
        <v>-1.0446775989925092</v>
      </c>
      <c r="H52" s="2">
        <f>budgetary.elast_14!$G22*output.gap_10!H22</f>
        <v>-2.9124072677414259</v>
      </c>
      <c r="I52" s="2">
        <f>budgetary.elast_14!$G22*output.gap_10!I22</f>
        <v>-4.4838739455819931</v>
      </c>
      <c r="J52" s="2">
        <f>budgetary.elast_14!$G22*output.gap_10!J22</f>
        <v>-5.1913369712067858</v>
      </c>
      <c r="K52" s="2">
        <f>budgetary.elast_14!$G22*output.gap_10!K22</f>
        <v>-5.4815285113077739</v>
      </c>
      <c r="L52" s="2"/>
      <c r="M52" s="2"/>
    </row>
    <row r="53" spans="1:13">
      <c r="A53" s="14" t="s">
        <v>66</v>
      </c>
      <c r="B53" s="14" t="s">
        <v>44</v>
      </c>
      <c r="C53" s="2">
        <f>budgetary.elast_14!$G23*output.gap_10!C23</f>
        <v>1.4094881919998059</v>
      </c>
      <c r="D53" s="2">
        <f>budgetary.elast_14!$G23*output.gap_10!D23</f>
        <v>1.1689179456487633</v>
      </c>
      <c r="E53" s="2">
        <f>budgetary.elast_14!$G23*output.gap_10!E23</f>
        <v>-0.40708618522547946</v>
      </c>
      <c r="F53" s="2">
        <f>budgetary.elast_14!$G23*output.gap_10!F23</f>
        <v>-0.82125441845033897</v>
      </c>
      <c r="G53" s="2">
        <f>budgetary.elast_14!$G23*output.gap_10!G23</f>
        <v>-0.7296813764607406</v>
      </c>
      <c r="H53" s="2">
        <f>budgetary.elast_14!$G23*output.gap_10!H23</f>
        <v>-1.8987228773702984</v>
      </c>
      <c r="I53" s="2">
        <f>budgetary.elast_14!$G23*output.gap_10!I23</f>
        <v>-2.8398759104091065</v>
      </c>
      <c r="J53" s="2">
        <f>budgetary.elast_14!$G23*output.gap_10!J23</f>
        <v>-2.764953419962076</v>
      </c>
      <c r="K53" s="2">
        <f>budgetary.elast_14!$G23*output.gap_10!K23</f>
        <v>-2.7895756629248112</v>
      </c>
      <c r="L53" s="2"/>
      <c r="M53" s="2"/>
    </row>
    <row r="54" spans="1:13">
      <c r="A54" s="14" t="s">
        <v>66</v>
      </c>
      <c r="B54" s="14" t="s">
        <v>45</v>
      </c>
      <c r="C54" s="2">
        <f>budgetary.elast_14!$G24*output.gap_10!C24</f>
        <v>1.981774833404544</v>
      </c>
      <c r="D54" s="2">
        <f>budgetary.elast_14!$G24*output.gap_10!D24</f>
        <v>1.5504667282009132</v>
      </c>
      <c r="E54" s="2">
        <f>budgetary.elast_14!$G24*output.gap_10!E24</f>
        <v>-9.5159810022718672E-2</v>
      </c>
      <c r="F54" s="2">
        <f>budgetary.elast_14!$G24*output.gap_10!F24</f>
        <v>0.6946076467368838</v>
      </c>
      <c r="G54" s="2">
        <f>budgetary.elast_14!$G24*output.gap_10!G24</f>
        <v>-0.48016052403443132</v>
      </c>
      <c r="H54" s="2">
        <f>budgetary.elast_14!$G24*output.gap_10!H24</f>
        <v>-3.0581913581019418</v>
      </c>
      <c r="I54" s="2">
        <f>budgetary.elast_14!$G24*output.gap_10!I24</f>
        <v>-4.5122251205018227</v>
      </c>
      <c r="J54" s="2">
        <f>budgetary.elast_14!$G24*output.gap_10!J24</f>
        <v>-4.88502886915684</v>
      </c>
      <c r="K54" s="2">
        <f>budgetary.elast_14!$G24*output.gap_10!K24</f>
        <v>-4.9208177069817252</v>
      </c>
      <c r="L54" s="2"/>
      <c r="M54" s="2"/>
    </row>
    <row r="55" spans="1:13">
      <c r="A55" s="14" t="s">
        <v>66</v>
      </c>
      <c r="B55" s="14" t="s">
        <v>46</v>
      </c>
      <c r="C55" s="2">
        <f>budgetary.elast_14!$G25*output.gap_10!C25</f>
        <v>3.5472226051623417</v>
      </c>
      <c r="D55" s="2">
        <f>budgetary.elast_14!$G25*output.gap_10!D25</f>
        <v>4.0796740118962198</v>
      </c>
      <c r="E55" s="2">
        <f>budgetary.elast_14!$G25*output.gap_10!E25</f>
        <v>0.33762005443684728</v>
      </c>
      <c r="F55" s="2">
        <f>budgetary.elast_14!$G25*output.gap_10!F25</f>
        <v>-0.93415031831268192</v>
      </c>
      <c r="G55" s="2">
        <f>budgetary.elast_14!$G25*output.gap_10!G25</f>
        <v>-1.5062415594569933</v>
      </c>
      <c r="H55" s="2">
        <f>budgetary.elast_14!$G25*output.gap_10!H25</f>
        <v>-2.1288506559252416</v>
      </c>
      <c r="I55" s="2">
        <f>budgetary.elast_14!$G25*output.gap_10!I25</f>
        <v>-1.8994292636044177</v>
      </c>
      <c r="J55" s="2">
        <f>budgetary.elast_14!$G25*output.gap_10!J25</f>
        <v>-1.8205392904320332</v>
      </c>
      <c r="K55" s="2">
        <f>budgetary.elast_14!$G25*output.gap_10!K25</f>
        <v>-1.7388271062663994</v>
      </c>
      <c r="L55" s="2"/>
      <c r="M55" s="2"/>
    </row>
    <row r="56" spans="1:13">
      <c r="A56" s="14" t="s">
        <v>66</v>
      </c>
      <c r="B56" s="14" t="s">
        <v>48</v>
      </c>
      <c r="C56" s="2">
        <f>budgetary.elast_14!$G26*output.gap_10!C26</f>
        <v>2.1088314080101611</v>
      </c>
      <c r="D56" s="2">
        <f>budgetary.elast_14!$G26*output.gap_10!D26</f>
        <v>2.4678054743732503</v>
      </c>
      <c r="E56" s="2">
        <f>budgetary.elast_14!$G26*output.gap_10!E26</f>
        <v>-1.1456880179159246</v>
      </c>
      <c r="F56" s="2">
        <f>budgetary.elast_14!$G26*output.gap_10!F26</f>
        <v>-0.90505616421319601</v>
      </c>
      <c r="G56" s="2">
        <f>budgetary.elast_14!$G26*output.gap_10!G26</f>
        <v>-1.2446456161788833</v>
      </c>
      <c r="H56" s="2">
        <f>budgetary.elast_14!$G26*output.gap_10!H26</f>
        <v>-1.9587790025963336</v>
      </c>
      <c r="I56" s="2">
        <f>budgetary.elast_14!$G26*output.gap_10!I26</f>
        <v>-2.6847311229143189</v>
      </c>
      <c r="J56" s="2">
        <f>budgetary.elast_14!$G26*output.gap_10!J26</f>
        <v>-2.9646101097534543</v>
      </c>
      <c r="K56" s="2">
        <f>budgetary.elast_14!$G26*output.gap_10!K26</f>
        <v>-3.023765845159998</v>
      </c>
      <c r="L56" s="2"/>
      <c r="M56" s="2"/>
    </row>
    <row r="57" spans="1:13">
      <c r="A57" s="14" t="s">
        <v>66</v>
      </c>
      <c r="B57" s="14" t="s">
        <v>47</v>
      </c>
      <c r="C57" s="2">
        <f>budgetary.elast_14!$G27*output.gap_10!C27</f>
        <v>3.4828097861140384</v>
      </c>
      <c r="D57" s="2">
        <f>budgetary.elast_14!$G27*output.gap_10!D27</f>
        <v>3.407638543710187</v>
      </c>
      <c r="E57" s="2">
        <f>budgetary.elast_14!$G27*output.gap_10!E27</f>
        <v>-1.556513181292386</v>
      </c>
      <c r="F57" s="2">
        <f>budgetary.elast_14!$G27*output.gap_10!F27</f>
        <v>-1.5104333920665984</v>
      </c>
      <c r="G57" s="2">
        <f>budgetary.elast_14!$G27*output.gap_10!G27</f>
        <v>-1.8041999024180779</v>
      </c>
      <c r="H57" s="2">
        <f>budgetary.elast_14!$G27*output.gap_10!H27</f>
        <v>-3.6121299661906399</v>
      </c>
      <c r="I57" s="2">
        <f>budgetary.elast_14!$G27*output.gap_10!I27</f>
        <v>-4.6576125808236242</v>
      </c>
      <c r="J57" s="2">
        <f>budgetary.elast_14!$G27*output.gap_10!J27</f>
        <v>-4.128366491727216</v>
      </c>
      <c r="K57" s="2">
        <f>budgetary.elast_14!$G27*output.gap_10!K27</f>
        <v>-3.7127049871745612</v>
      </c>
      <c r="L57" s="2"/>
      <c r="M57" s="2"/>
    </row>
    <row r="58" spans="1:13">
      <c r="A58" s="14" t="s">
        <v>66</v>
      </c>
      <c r="B58" s="14" t="s">
        <v>32</v>
      </c>
      <c r="C58" s="2">
        <f>budgetary.elast_14!$G28*output.gap_10!C28</f>
        <v>0.79899601740257786</v>
      </c>
      <c r="D58" s="2">
        <f>budgetary.elast_14!$G28*output.gap_10!D28</f>
        <v>0.36321680220485653</v>
      </c>
      <c r="E58" s="2">
        <f>budgetary.elast_14!$G28*output.gap_10!E28</f>
        <v>-2.5319384468221768</v>
      </c>
      <c r="F58" s="2">
        <f>budgetary.elast_14!$G28*output.gap_10!F28</f>
        <v>-2.9803040115293316</v>
      </c>
      <c r="G58" s="2">
        <f>budgetary.elast_14!$G28*output.gap_10!G28</f>
        <v>-3.5783281393244155</v>
      </c>
      <c r="H58" s="2">
        <f>budgetary.elast_14!$G28*output.gap_10!H28</f>
        <v>-5.3675771340109479</v>
      </c>
      <c r="I58" s="2">
        <f>budgetary.elast_14!$G28*output.gap_10!I28</f>
        <v>-6.8767150063259015</v>
      </c>
      <c r="J58" s="2">
        <f>budgetary.elast_14!$G28*output.gap_10!J28</f>
        <v>-7.1281783530958815</v>
      </c>
      <c r="K58" s="2">
        <f>budgetary.elast_14!$G28*output.gap_10!K28</f>
        <v>-6.6268634971097375</v>
      </c>
      <c r="L58" s="2"/>
      <c r="M58" s="2"/>
    </row>
    <row r="59" spans="1:13">
      <c r="A59" s="14" t="s">
        <v>66</v>
      </c>
      <c r="B59" s="14" t="s">
        <v>50</v>
      </c>
      <c r="C59" s="2">
        <f>budgetary.elast_14!$G29*output.gap_10!C29</f>
        <v>3.0802207993050028</v>
      </c>
      <c r="D59" s="2">
        <f>budgetary.elast_14!$G29*output.gap_10!D29</f>
        <v>1.4485309321017752</v>
      </c>
      <c r="E59" s="2">
        <f>budgetary.elast_14!$G29*output.gap_10!E29</f>
        <v>-2.4089202983508762</v>
      </c>
      <c r="F59" s="2">
        <f>budgetary.elast_14!$G29*output.gap_10!F29</f>
        <v>0.78191083812042006</v>
      </c>
      <c r="G59" s="2">
        <f>budgetary.elast_14!$G29*output.gap_10!G29</f>
        <v>1.815664277226928</v>
      </c>
      <c r="H59" s="2">
        <f>budgetary.elast_14!$G29*output.gap_10!H29</f>
        <v>1.1522565817573966</v>
      </c>
      <c r="I59" s="2">
        <f>budgetary.elast_14!$G29*output.gap_10!I29</f>
        <v>1.4138555334123548</v>
      </c>
      <c r="J59" s="2">
        <f>budgetary.elast_14!$G29*output.gap_10!J29</f>
        <v>2.1796308298801121</v>
      </c>
      <c r="K59" s="2">
        <f>budgetary.elast_14!$G29*output.gap_10!K29</f>
        <v>3.1915318641259263</v>
      </c>
      <c r="L59" s="2"/>
      <c r="M59" s="2"/>
    </row>
    <row r="60" spans="1:13">
      <c r="A60" s="14" t="s">
        <v>66</v>
      </c>
      <c r="B60" s="14" t="s">
        <v>51</v>
      </c>
      <c r="C60" s="2">
        <f>budgetary.elast_14!$G30*output.gap_10!C30</f>
        <v>3.5960934783594927</v>
      </c>
      <c r="D60" s="2">
        <f>budgetary.elast_14!$G30*output.gap_10!D30</f>
        <v>2.4050990174599374</v>
      </c>
      <c r="E60" s="2">
        <f>budgetary.elast_14!$G30*output.gap_10!E30</f>
        <v>-1.1380718061891164</v>
      </c>
      <c r="F60" s="2">
        <f>budgetary.elast_14!$G30*output.gap_10!F30</f>
        <v>-0.79418483451205135</v>
      </c>
      <c r="G60" s="2">
        <f>budgetary.elast_14!$G30*output.gap_10!G30</f>
        <v>-0.60019505141702301</v>
      </c>
      <c r="H60" s="2">
        <f>budgetary.elast_14!$G30*output.gap_10!H30</f>
        <v>-1.1369236054230958</v>
      </c>
      <c r="I60" s="2">
        <f>budgetary.elast_14!$G30*output.gap_10!I30</f>
        <v>-1.2616996182511566</v>
      </c>
      <c r="J60" s="2">
        <f>budgetary.elast_14!$G30*output.gap_10!J30</f>
        <v>-0.88266917707387904</v>
      </c>
      <c r="K60" s="2">
        <f>budgetary.elast_14!$G30*output.gap_10!K30</f>
        <v>-0.64245963716478027</v>
      </c>
      <c r="L60" s="2"/>
      <c r="M60" s="2"/>
    </row>
    <row r="61" spans="1:13">
      <c r="A61" s="4" t="s">
        <v>68</v>
      </c>
      <c r="B61" s="4" t="s">
        <v>58</v>
      </c>
      <c r="C61" s="4">
        <v>2007</v>
      </c>
      <c r="D61" s="4">
        <f>C61+1</f>
        <v>2008</v>
      </c>
      <c r="E61" s="4">
        <f t="shared" ref="E61" si="12">D61+1</f>
        <v>2009</v>
      </c>
      <c r="F61" s="4">
        <f t="shared" ref="F61" si="13">E61+1</f>
        <v>2010</v>
      </c>
      <c r="G61" s="4">
        <f t="shared" ref="G61" si="14">F61+1</f>
        <v>2011</v>
      </c>
      <c r="H61" s="4">
        <f t="shared" ref="H61" si="15">G61+1</f>
        <v>2012</v>
      </c>
      <c r="I61" s="4">
        <f t="shared" ref="I61" si="16">H61+1</f>
        <v>2013</v>
      </c>
      <c r="J61" s="4">
        <f t="shared" ref="J61" si="17">I61+1</f>
        <v>2014</v>
      </c>
      <c r="K61" s="4">
        <f t="shared" ref="K61" si="18">J61+1</f>
        <v>2015</v>
      </c>
      <c r="L61" s="4">
        <f t="shared" ref="L61" si="19">K61+1</f>
        <v>2016</v>
      </c>
      <c r="M61" s="4">
        <f t="shared" ref="M61" si="20">L61+1</f>
        <v>2017</v>
      </c>
    </row>
    <row r="62" spans="1:13">
      <c r="A62" s="14" t="s">
        <v>67</v>
      </c>
      <c r="B62" s="14" t="s">
        <v>43</v>
      </c>
      <c r="C62" s="2">
        <f>C32-C2</f>
        <v>1.1047055124621146</v>
      </c>
      <c r="D62" s="2">
        <f t="shared" ref="D62:K62" si="21">D32-D2</f>
        <v>0.78939630486528167</v>
      </c>
      <c r="E62" s="2">
        <f t="shared" si="21"/>
        <v>0.31358618248885106</v>
      </c>
      <c r="F62" s="2">
        <f t="shared" si="21"/>
        <v>0.22646398279097613</v>
      </c>
      <c r="G62" s="2">
        <f t="shared" si="21"/>
        <v>-4.8467319990202345E-2</v>
      </c>
      <c r="H62" s="2">
        <f t="shared" si="21"/>
        <v>-0.52305077263502686</v>
      </c>
      <c r="I62" s="2">
        <f t="shared" si="21"/>
        <v>-1.0456962690964635</v>
      </c>
      <c r="J62" s="2">
        <f t="shared" si="21"/>
        <v>-1.6328862273895968</v>
      </c>
      <c r="K62" s="2">
        <f t="shared" si="21"/>
        <v>-2.243071039429644</v>
      </c>
      <c r="L62" s="2"/>
      <c r="M62" s="2"/>
    </row>
    <row r="63" spans="1:13">
      <c r="A63" s="14" t="s">
        <v>67</v>
      </c>
      <c r="B63" s="14" t="s">
        <v>24</v>
      </c>
      <c r="C63" s="2">
        <f t="shared" ref="C63:K63" si="22">C33-C3</f>
        <v>-0.16339767221766444</v>
      </c>
      <c r="D63" s="2">
        <f t="shared" si="22"/>
        <v>-6.7741018416374033E-2</v>
      </c>
      <c r="E63" s="2">
        <f t="shared" si="22"/>
        <v>-8.126443154048868E-2</v>
      </c>
      <c r="F63" s="2">
        <f t="shared" si="22"/>
        <v>-4.7191472191256967E-2</v>
      </c>
      <c r="G63" s="2">
        <f t="shared" si="22"/>
        <v>9.8858809594615238E-2</v>
      </c>
      <c r="H63" s="2">
        <f t="shared" si="22"/>
        <v>4.1162975739252872E-2</v>
      </c>
      <c r="I63" s="2">
        <f t="shared" si="22"/>
        <v>-0.19622544052514623</v>
      </c>
      <c r="J63" s="2">
        <f t="shared" si="22"/>
        <v>-0.3324904748819657</v>
      </c>
      <c r="K63" s="2">
        <f t="shared" si="22"/>
        <v>-0.33546832911582447</v>
      </c>
      <c r="L63" s="2"/>
      <c r="M63" s="2"/>
    </row>
    <row r="64" spans="1:13">
      <c r="A64" s="14" t="s">
        <v>67</v>
      </c>
      <c r="B64" s="14" t="s">
        <v>25</v>
      </c>
      <c r="C64" s="2">
        <f t="shared" ref="C64:K64" si="23">C34-C4</f>
        <v>1.8535996531436394</v>
      </c>
      <c r="D64" s="2">
        <f t="shared" si="23"/>
        <v>1.9768168071479086</v>
      </c>
      <c r="E64" s="2">
        <f t="shared" si="23"/>
        <v>1.4562492124068429</v>
      </c>
      <c r="F64" s="2">
        <f t="shared" si="23"/>
        <v>1.2712024576401575</v>
      </c>
      <c r="G64" s="2">
        <f t="shared" si="23"/>
        <v>0.80534202549040346</v>
      </c>
      <c r="H64" s="2">
        <f t="shared" si="23"/>
        <v>0.46093316095187498</v>
      </c>
      <c r="I64" s="2">
        <f t="shared" si="23"/>
        <v>0.23749766389384552</v>
      </c>
      <c r="J64" s="2">
        <f t="shared" si="23"/>
        <v>0.24444443200697397</v>
      </c>
      <c r="K64" s="2">
        <f t="shared" si="23"/>
        <v>0.28672131194107153</v>
      </c>
      <c r="L64" s="2"/>
      <c r="M64" s="2"/>
    </row>
    <row r="65" spans="1:13">
      <c r="A65" s="14" t="s">
        <v>67</v>
      </c>
      <c r="B65" s="14" t="s">
        <v>34</v>
      </c>
      <c r="C65" s="2" t="e">
        <f t="shared" ref="C65:K65" si="24">C35-C5</f>
        <v>#VALUE!</v>
      </c>
      <c r="D65" s="2" t="e">
        <f t="shared" si="24"/>
        <v>#VALUE!</v>
      </c>
      <c r="E65" s="2" t="e">
        <f t="shared" si="24"/>
        <v>#VALUE!</v>
      </c>
      <c r="F65" s="2" t="e">
        <f t="shared" si="24"/>
        <v>#VALUE!</v>
      </c>
      <c r="G65" s="2" t="e">
        <f t="shared" si="24"/>
        <v>#VALUE!</v>
      </c>
      <c r="H65" s="2" t="e">
        <f t="shared" si="24"/>
        <v>#VALUE!</v>
      </c>
      <c r="I65" s="2" t="e">
        <f t="shared" si="24"/>
        <v>#VALUE!</v>
      </c>
      <c r="J65" s="2" t="e">
        <f t="shared" si="24"/>
        <v>#VALUE!</v>
      </c>
      <c r="K65" s="2" t="e">
        <f t="shared" si="24"/>
        <v>#VALUE!</v>
      </c>
      <c r="L65" s="2"/>
      <c r="M65" s="2"/>
    </row>
    <row r="66" spans="1:13">
      <c r="A66" s="14" t="s">
        <v>67</v>
      </c>
      <c r="B66" s="14" t="s">
        <v>36</v>
      </c>
      <c r="C66" s="2">
        <f t="shared" ref="C66:K66" si="25">C36-C6</f>
        <v>-1.2814758739874783</v>
      </c>
      <c r="D66" s="2">
        <f t="shared" si="25"/>
        <v>-0.88369285122382735</v>
      </c>
      <c r="E66" s="2">
        <f t="shared" si="25"/>
        <v>-0.90951001026383826</v>
      </c>
      <c r="F66" s="2">
        <f t="shared" si="25"/>
        <v>-0.7229543817850197</v>
      </c>
      <c r="G66" s="2">
        <f t="shared" si="25"/>
        <v>-0.55352757850340684</v>
      </c>
      <c r="H66" s="2">
        <f t="shared" si="25"/>
        <v>-1.5720650551175397</v>
      </c>
      <c r="I66" s="2">
        <f t="shared" si="25"/>
        <v>-3.3316830356435077</v>
      </c>
      <c r="J66" s="2">
        <f t="shared" si="25"/>
        <v>-4.8353770914447161</v>
      </c>
      <c r="K66" s="2">
        <f t="shared" si="25"/>
        <v>-6.2120540887129092</v>
      </c>
      <c r="L66" s="2"/>
      <c r="M66" s="2"/>
    </row>
    <row r="67" spans="1:13">
      <c r="A67" s="14" t="s">
        <v>67</v>
      </c>
      <c r="B67" s="14" t="s">
        <v>26</v>
      </c>
      <c r="C67" s="2">
        <f t="shared" ref="C67:K67" si="26">C37-C7</f>
        <v>1.1104395379945387</v>
      </c>
      <c r="D67" s="2">
        <f t="shared" si="26"/>
        <v>1.3361009008887459</v>
      </c>
      <c r="E67" s="2">
        <f t="shared" si="26"/>
        <v>0.81831840171131942</v>
      </c>
      <c r="F67" s="2">
        <f t="shared" si="26"/>
        <v>0.50434666197244038</v>
      </c>
      <c r="G67" s="2">
        <f t="shared" si="26"/>
        <v>-8.7831466327004115E-3</v>
      </c>
      <c r="H67" s="2">
        <f t="shared" si="26"/>
        <v>-0.82141287510539351</v>
      </c>
      <c r="I67" s="2">
        <f t="shared" si="26"/>
        <v>-1.6754226870262392</v>
      </c>
      <c r="J67" s="2">
        <f t="shared" si="26"/>
        <v>-2.3122894225594144</v>
      </c>
      <c r="K67" s="2">
        <f t="shared" si="26"/>
        <v>-2.6801305952626397</v>
      </c>
      <c r="L67" s="2"/>
      <c r="M67" s="2"/>
    </row>
    <row r="68" spans="1:13">
      <c r="A68" s="14" t="s">
        <v>67</v>
      </c>
      <c r="B68" s="14" t="s">
        <v>27</v>
      </c>
      <c r="C68" s="2">
        <f t="shared" ref="C68:K68" si="27">C38-C8</f>
        <v>1.125968692661766</v>
      </c>
      <c r="D68" s="2">
        <f t="shared" si="27"/>
        <v>1.116381866377973</v>
      </c>
      <c r="E68" s="2">
        <f t="shared" si="27"/>
        <v>0.97340589289072632</v>
      </c>
      <c r="F68" s="2">
        <f t="shared" si="27"/>
        <v>1.545312585660207</v>
      </c>
      <c r="G68" s="2">
        <f t="shared" si="27"/>
        <v>1.4601887313963688</v>
      </c>
      <c r="H68" s="2">
        <f t="shared" si="27"/>
        <v>1.0718337515224661</v>
      </c>
      <c r="I68" s="2">
        <f t="shared" si="27"/>
        <v>0.47147610992731392</v>
      </c>
      <c r="J68" s="2">
        <f t="shared" si="27"/>
        <v>-0.20878063442668804</v>
      </c>
      <c r="K68" s="2">
        <f t="shared" si="27"/>
        <v>-0.74549290973107518</v>
      </c>
      <c r="L68" s="2"/>
      <c r="M68" s="2"/>
    </row>
    <row r="69" spans="1:13">
      <c r="A69" s="14" t="s">
        <v>67</v>
      </c>
      <c r="B69" s="14" t="s">
        <v>29</v>
      </c>
      <c r="C69" s="2">
        <f t="shared" ref="C69:K69" si="28">C39-C9</f>
        <v>1.842463791125371</v>
      </c>
      <c r="D69" s="2">
        <f t="shared" si="28"/>
        <v>1.4465248535228028</v>
      </c>
      <c r="E69" s="2">
        <f t="shared" si="28"/>
        <v>1.2926276723389902</v>
      </c>
      <c r="F69" s="2">
        <f t="shared" si="28"/>
        <v>1.1405048606052306</v>
      </c>
      <c r="G69" s="2">
        <f t="shared" si="28"/>
        <v>2.1754451619649102</v>
      </c>
      <c r="H69" s="2">
        <f t="shared" si="28"/>
        <v>2.8218741654371722</v>
      </c>
      <c r="I69" s="2">
        <f t="shared" si="28"/>
        <v>3.3116104389842191</v>
      </c>
      <c r="J69" s="2">
        <f t="shared" si="28"/>
        <v>3.7757514751807233</v>
      </c>
      <c r="K69" s="2">
        <f t="shared" si="28"/>
        <v>4.2194855673211729</v>
      </c>
      <c r="L69" s="2"/>
      <c r="M69" s="2"/>
    </row>
    <row r="70" spans="1:13">
      <c r="A70" s="14" t="s">
        <v>67</v>
      </c>
      <c r="B70" s="14" t="s">
        <v>23</v>
      </c>
      <c r="C70" s="2">
        <f t="shared" ref="C70:K70" si="29">C40-C10</f>
        <v>-6.7636022596177847E-2</v>
      </c>
      <c r="D70" s="2">
        <f t="shared" si="29"/>
        <v>-0.1003724146734819</v>
      </c>
      <c r="E70" s="2">
        <f t="shared" si="29"/>
        <v>-0.23436186026174122</v>
      </c>
      <c r="F70" s="2">
        <f t="shared" si="29"/>
        <v>-0.36994758893597646</v>
      </c>
      <c r="G70" s="2">
        <f t="shared" si="29"/>
        <v>-0.5515126228493803</v>
      </c>
      <c r="H70" s="2">
        <f t="shared" si="29"/>
        <v>-1.0373597456230934</v>
      </c>
      <c r="I70" s="2">
        <f t="shared" si="29"/>
        <v>-1.5802346388025057</v>
      </c>
      <c r="J70" s="2">
        <f t="shared" si="29"/>
        <v>-2.0978997146550888</v>
      </c>
      <c r="K70" s="2">
        <f t="shared" si="29"/>
        <v>-2.489257257297858</v>
      </c>
      <c r="L70" s="2"/>
      <c r="M70" s="2"/>
    </row>
    <row r="71" spans="1:13">
      <c r="A71" s="14" t="s">
        <v>67</v>
      </c>
      <c r="B71" s="14" t="s">
        <v>49</v>
      </c>
      <c r="C71" s="2">
        <f t="shared" ref="C71:K71" si="30">C41-C11</f>
        <v>1.5012993387405404</v>
      </c>
      <c r="D71" s="2">
        <f t="shared" si="30"/>
        <v>0.82695126863562951</v>
      </c>
      <c r="E71" s="2">
        <f t="shared" si="30"/>
        <v>-2.1601569850176805E-2</v>
      </c>
      <c r="F71" s="2">
        <f t="shared" si="30"/>
        <v>-0.28786272537675117</v>
      </c>
      <c r="G71" s="2">
        <f t="shared" si="30"/>
        <v>-0.92271620945445565</v>
      </c>
      <c r="H71" s="2">
        <f t="shared" si="30"/>
        <v>-1.658115826974397</v>
      </c>
      <c r="I71" s="2">
        <f t="shared" si="30"/>
        <v>-2.4825865793224464</v>
      </c>
      <c r="J71" s="2">
        <f t="shared" si="30"/>
        <v>-3.3187641549007756</v>
      </c>
      <c r="K71" s="2">
        <f t="shared" si="30"/>
        <v>-4.1637143622150852</v>
      </c>
      <c r="L71" s="2"/>
      <c r="M71" s="2"/>
    </row>
    <row r="72" spans="1:13">
      <c r="A72" s="14" t="s">
        <v>67</v>
      </c>
      <c r="B72" s="14" t="s">
        <v>33</v>
      </c>
      <c r="C72" s="2">
        <f t="shared" ref="C72:K72" si="31">C42-C12</f>
        <v>-1.2361669776988116</v>
      </c>
      <c r="D72" s="2">
        <f t="shared" si="31"/>
        <v>-1.3480893776938241</v>
      </c>
      <c r="E72" s="2">
        <f t="shared" si="31"/>
        <v>-1.2567050851466433</v>
      </c>
      <c r="F72" s="2">
        <f t="shared" si="31"/>
        <v>-1.6059318043249093</v>
      </c>
      <c r="G72" s="2">
        <f t="shared" si="31"/>
        <v>-1.6585480079176085</v>
      </c>
      <c r="H72" s="2">
        <f t="shared" si="31"/>
        <v>-1.814638268611557</v>
      </c>
      <c r="I72" s="2">
        <f t="shared" si="31"/>
        <v>-2.0396422075291842</v>
      </c>
      <c r="J72" s="2">
        <f t="shared" si="31"/>
        <v>-2.3126552444220727</v>
      </c>
      <c r="K72" s="2">
        <f t="shared" si="31"/>
        <v>-2.5814470594359125</v>
      </c>
      <c r="L72" s="2"/>
      <c r="M72" s="2"/>
    </row>
    <row r="73" spans="1:13">
      <c r="A73" s="14" t="s">
        <v>67</v>
      </c>
      <c r="B73" s="14" t="s">
        <v>28</v>
      </c>
      <c r="C73" s="2">
        <f t="shared" ref="C73:K73" si="32">C43-C13</f>
        <v>0.64717977702760898</v>
      </c>
      <c r="D73" s="2">
        <f t="shared" si="32"/>
        <v>0.7059352228914485</v>
      </c>
      <c r="E73" s="2">
        <f t="shared" si="32"/>
        <v>0.52514332932821084</v>
      </c>
      <c r="F73" s="2">
        <f t="shared" si="32"/>
        <v>0.55834032540273482</v>
      </c>
      <c r="G73" s="2">
        <f t="shared" si="32"/>
        <v>0.48945006482564396</v>
      </c>
      <c r="H73" s="2">
        <f t="shared" si="32"/>
        <v>0.20995992587777404</v>
      </c>
      <c r="I73" s="2">
        <f t="shared" si="32"/>
        <v>-3.8710333682931419E-2</v>
      </c>
      <c r="J73" s="2">
        <f t="shared" si="32"/>
        <v>-0.15963471960531045</v>
      </c>
      <c r="K73" s="2">
        <f t="shared" si="32"/>
        <v>-0.10471512975358532</v>
      </c>
      <c r="L73" s="2"/>
      <c r="M73" s="2"/>
    </row>
    <row r="74" spans="1:13">
      <c r="A74" s="14" t="s">
        <v>67</v>
      </c>
      <c r="B74" s="14" t="s">
        <v>31</v>
      </c>
      <c r="C74" s="2">
        <f t="shared" ref="C74:K74" si="33">C44-C14</f>
        <v>-1.0825799204243314</v>
      </c>
      <c r="D74" s="2">
        <f t="shared" si="33"/>
        <v>-1.5401555637711346</v>
      </c>
      <c r="E74" s="2">
        <f t="shared" si="33"/>
        <v>-2.0189102786550741</v>
      </c>
      <c r="F74" s="2">
        <f t="shared" si="33"/>
        <v>-2.8517369457138271</v>
      </c>
      <c r="G74" s="2">
        <f t="shared" si="33"/>
        <v>-4.2728248492371712</v>
      </c>
      <c r="H74" s="2">
        <f t="shared" si="33"/>
        <v>-5.7549718873355689</v>
      </c>
      <c r="I74" s="2">
        <f t="shared" si="33"/>
        <v>-7.2668696591986919</v>
      </c>
      <c r="J74" s="2">
        <f t="shared" si="33"/>
        <v>-8.8749722029648748</v>
      </c>
      <c r="K74" s="2">
        <f t="shared" si="33"/>
        <v>-10.415527320577677</v>
      </c>
      <c r="L74" s="2"/>
      <c r="M74" s="2"/>
    </row>
    <row r="75" spans="1:13">
      <c r="A75" s="14" t="s">
        <v>67</v>
      </c>
      <c r="B75" s="14" t="s">
        <v>40</v>
      </c>
      <c r="C75" s="2">
        <f t="shared" ref="C75:K75" si="34">C45-C15</f>
        <v>-0.58695529784384659</v>
      </c>
      <c r="D75" s="2">
        <f t="shared" si="34"/>
        <v>-0.30012190849064435</v>
      </c>
      <c r="E75" s="2">
        <f t="shared" si="34"/>
        <v>-0.64329295776679807</v>
      </c>
      <c r="F75" s="2">
        <f t="shared" si="34"/>
        <v>-0.73185090101061823</v>
      </c>
      <c r="G75" s="2">
        <f t="shared" si="34"/>
        <v>-1.0313944804306154</v>
      </c>
      <c r="H75" s="2">
        <f t="shared" si="34"/>
        <v>-1.2833801314927971</v>
      </c>
      <c r="I75" s="2">
        <f t="shared" si="34"/>
        <v>-1.2282493439883462</v>
      </c>
      <c r="J75" s="2">
        <f t="shared" si="34"/>
        <v>-0.74235983370213665</v>
      </c>
      <c r="K75" s="2">
        <f t="shared" si="34"/>
        <v>-0.13608716645492058</v>
      </c>
      <c r="L75" s="2"/>
      <c r="M75" s="2"/>
    </row>
    <row r="76" spans="1:13">
      <c r="A76" s="14" t="s">
        <v>67</v>
      </c>
      <c r="B76" s="14" t="s">
        <v>30</v>
      </c>
      <c r="C76" s="2">
        <f t="shared" ref="C76:K76" si="35">C46-C16</f>
        <v>-1.9973395200146353</v>
      </c>
      <c r="D76" s="2">
        <f t="shared" si="35"/>
        <v>-1.9837154051283861</v>
      </c>
      <c r="E76" s="2">
        <f t="shared" si="35"/>
        <v>-1.7398242111506459</v>
      </c>
      <c r="F76" s="2">
        <f t="shared" si="35"/>
        <v>-1.693610229335655</v>
      </c>
      <c r="G76" s="2">
        <f t="shared" si="35"/>
        <v>-1.5786715919812406</v>
      </c>
      <c r="H76" s="2">
        <f t="shared" si="35"/>
        <v>-1.9777229238801022</v>
      </c>
      <c r="I76" s="2">
        <f t="shared" si="35"/>
        <v>-2.4906173710802175</v>
      </c>
      <c r="J76" s="2">
        <f t="shared" si="35"/>
        <v>-2.8778637989781544</v>
      </c>
      <c r="K76" s="2">
        <f t="shared" si="35"/>
        <v>-2.8083824250395817</v>
      </c>
      <c r="L76" s="2"/>
      <c r="M76" s="2"/>
    </row>
    <row r="77" spans="1:13">
      <c r="A77" s="14" t="s">
        <v>67</v>
      </c>
      <c r="B77" s="14" t="s">
        <v>35</v>
      </c>
      <c r="C77" s="2">
        <f t="shared" ref="C77:K77" si="36">C47-C17</f>
        <v>-0.10357771688371509</v>
      </c>
      <c r="D77" s="2">
        <f t="shared" si="36"/>
        <v>-0.22440383413833409</v>
      </c>
      <c r="E77" s="2">
        <f t="shared" si="36"/>
        <v>-0.39275766293688186</v>
      </c>
      <c r="F77" s="2">
        <f t="shared" si="36"/>
        <v>-0.69195718635208237</v>
      </c>
      <c r="G77" s="2">
        <f t="shared" si="36"/>
        <v>-1.0182057865851348</v>
      </c>
      <c r="H77" s="2">
        <f t="shared" si="36"/>
        <v>-1.967582577958733</v>
      </c>
      <c r="I77" s="2">
        <f t="shared" si="36"/>
        <v>-2.8609311010122451</v>
      </c>
      <c r="J77" s="2">
        <f t="shared" si="36"/>
        <v>-3.8484142652376336</v>
      </c>
      <c r="K77" s="2">
        <f t="shared" si="36"/>
        <v>-4.6472088015535951</v>
      </c>
      <c r="L77" s="2"/>
      <c r="M77" s="2"/>
    </row>
    <row r="78" spans="1:13">
      <c r="A78" s="14" t="s">
        <v>67</v>
      </c>
      <c r="B78" s="14" t="s">
        <v>37</v>
      </c>
      <c r="C78" s="2">
        <f t="shared" ref="C78:K78" si="37">C48-C18</f>
        <v>-1.3848611255513146</v>
      </c>
      <c r="D78" s="2">
        <f t="shared" si="37"/>
        <v>-7.974710040529942E-2</v>
      </c>
      <c r="E78" s="2">
        <f t="shared" si="37"/>
        <v>1.8170533520419725</v>
      </c>
      <c r="F78" s="2">
        <f t="shared" si="37"/>
        <v>2.4052756671941933</v>
      </c>
      <c r="G78" s="2">
        <f t="shared" si="37"/>
        <v>2.9815158840786249</v>
      </c>
      <c r="H78" s="2">
        <f t="shared" si="37"/>
        <v>3.3948802607913366</v>
      </c>
      <c r="I78" s="2">
        <f t="shared" si="37"/>
        <v>3.451778823491515</v>
      </c>
      <c r="J78" s="2">
        <f t="shared" si="37"/>
        <v>3.3977510610541293</v>
      </c>
      <c r="K78" s="2">
        <f t="shared" si="37"/>
        <v>3.5939330029649215</v>
      </c>
      <c r="L78" s="2"/>
      <c r="M78" s="2"/>
    </row>
    <row r="79" spans="1:13">
      <c r="A79" s="14" t="s">
        <v>67</v>
      </c>
      <c r="B79" s="14" t="s">
        <v>38</v>
      </c>
      <c r="C79" s="2">
        <f t="shared" ref="C79:K79" si="38">C49-C19</f>
        <v>2.2618963635912235</v>
      </c>
      <c r="D79" s="2">
        <f t="shared" si="38"/>
        <v>2.9488061592681429</v>
      </c>
      <c r="E79" s="2">
        <f t="shared" si="38"/>
        <v>2.4108255887749985</v>
      </c>
      <c r="F79" s="2">
        <f t="shared" si="38"/>
        <v>2.4624752497840747</v>
      </c>
      <c r="G79" s="2">
        <f t="shared" si="38"/>
        <v>2.6297165304345063</v>
      </c>
      <c r="H79" s="2">
        <f t="shared" si="38"/>
        <v>2.8524217491564778</v>
      </c>
      <c r="I79" s="2">
        <f t="shared" si="38"/>
        <v>2.7816705789610192</v>
      </c>
      <c r="J79" s="2">
        <f t="shared" si="38"/>
        <v>2.7684385198815704</v>
      </c>
      <c r="K79" s="2">
        <f t="shared" si="38"/>
        <v>2.8931663075957945</v>
      </c>
      <c r="L79" s="2"/>
      <c r="M79" s="2"/>
    </row>
    <row r="80" spans="1:13">
      <c r="A80" s="14" t="s">
        <v>67</v>
      </c>
      <c r="B80" s="14" t="s">
        <v>39</v>
      </c>
      <c r="C80" s="2">
        <f t="shared" ref="C80:K80" si="39">C50-C20</f>
        <v>1.5885769776773611</v>
      </c>
      <c r="D80" s="2">
        <f t="shared" si="39"/>
        <v>-0.661393815156059</v>
      </c>
      <c r="E80" s="2">
        <f t="shared" si="39"/>
        <v>-1.1715659620568504</v>
      </c>
      <c r="F80" s="2">
        <f t="shared" si="39"/>
        <v>-0.90009471845214906</v>
      </c>
      <c r="G80" s="2">
        <f t="shared" si="39"/>
        <v>-0.96422400235895811</v>
      </c>
      <c r="H80" s="2">
        <f t="shared" si="39"/>
        <v>-1.2109526091923897</v>
      </c>
      <c r="I80" s="2">
        <f t="shared" si="39"/>
        <v>-1.7855430817061153</v>
      </c>
      <c r="J80" s="2">
        <f t="shared" si="39"/>
        <v>-2.0742098984780526</v>
      </c>
      <c r="K80" s="2">
        <f t="shared" si="39"/>
        <v>-2.4783114309035561</v>
      </c>
      <c r="L80" s="2"/>
      <c r="M80" s="2"/>
    </row>
    <row r="81" spans="1:13">
      <c r="A81" s="14" t="s">
        <v>67</v>
      </c>
      <c r="B81" s="14" t="s">
        <v>41</v>
      </c>
      <c r="C81" s="2">
        <f t="shared" ref="C81:K81" si="40">C51-C21</f>
        <v>2.4043253267154467</v>
      </c>
      <c r="D81" s="2">
        <f t="shared" si="40"/>
        <v>2.8550830783182004</v>
      </c>
      <c r="E81" s="2">
        <f t="shared" si="40"/>
        <v>2.91763016696612</v>
      </c>
      <c r="F81" s="2">
        <f t="shared" si="40"/>
        <v>4.1621457060433071</v>
      </c>
      <c r="G81" s="2">
        <f t="shared" si="40"/>
        <v>4.6868008746191645</v>
      </c>
      <c r="H81" s="2">
        <f t="shared" si="40"/>
        <v>5.5846780342014366</v>
      </c>
      <c r="I81" s="2">
        <f t="shared" si="40"/>
        <v>6.6680788575101833</v>
      </c>
      <c r="J81" s="2">
        <f t="shared" si="40"/>
        <v>7.9853290066969098</v>
      </c>
      <c r="K81" s="2">
        <f t="shared" si="40"/>
        <v>9.5869997389038559</v>
      </c>
      <c r="L81" s="2"/>
      <c r="M81" s="2"/>
    </row>
    <row r="82" spans="1:13">
      <c r="A82" s="14" t="s">
        <v>67</v>
      </c>
      <c r="B82" s="14" t="s">
        <v>42</v>
      </c>
      <c r="C82" s="2">
        <f t="shared" ref="C82:K82" si="41">C52-C22</f>
        <v>1.2115783289020832</v>
      </c>
      <c r="D82" s="2">
        <f t="shared" si="41"/>
        <v>0.76752092322477039</v>
      </c>
      <c r="E82" s="2">
        <f t="shared" si="41"/>
        <v>0.11100767881632101</v>
      </c>
      <c r="F82" s="2">
        <f t="shared" si="41"/>
        <v>1.5493260471006298E-2</v>
      </c>
      <c r="G82" s="2">
        <f t="shared" si="41"/>
        <v>-0.32798883764312603</v>
      </c>
      <c r="H82" s="2">
        <f t="shared" si="41"/>
        <v>-0.94245123283515952</v>
      </c>
      <c r="I82" s="2">
        <f t="shared" si="41"/>
        <v>-1.9560474762285653</v>
      </c>
      <c r="J82" s="2">
        <f t="shared" si="41"/>
        <v>-2.8766366941755108</v>
      </c>
      <c r="K82" s="2">
        <f t="shared" si="41"/>
        <v>-3.6229050078526894</v>
      </c>
      <c r="L82" s="2"/>
      <c r="M82" s="2"/>
    </row>
    <row r="83" spans="1:13">
      <c r="A83" s="14" t="s">
        <v>67</v>
      </c>
      <c r="B83" s="14" t="s">
        <v>44</v>
      </c>
      <c r="C83" s="2">
        <f t="shared" ref="C83:K83" si="42">C53-C23</f>
        <v>6.8835165956754096E-2</v>
      </c>
      <c r="D83" s="2">
        <f t="shared" si="42"/>
        <v>-2.0778988243835173E-2</v>
      </c>
      <c r="E83" s="2">
        <f t="shared" si="42"/>
        <v>-0.93586544439404706</v>
      </c>
      <c r="F83" s="2">
        <f t="shared" si="42"/>
        <v>-1.2741642129267579</v>
      </c>
      <c r="G83" s="2">
        <f t="shared" si="42"/>
        <v>-1.5369040111955568</v>
      </c>
      <c r="H83" s="2">
        <f t="shared" si="42"/>
        <v>-1.8535939660338805</v>
      </c>
      <c r="I83" s="2">
        <f t="shared" si="42"/>
        <v>-2.2053228953818169</v>
      </c>
      <c r="J83" s="2">
        <f t="shared" si="42"/>
        <v>-2.3112806812438977</v>
      </c>
      <c r="K83" s="2">
        <f t="shared" si="42"/>
        <v>-2.4274301197846282</v>
      </c>
      <c r="L83" s="2"/>
      <c r="M83" s="2"/>
    </row>
    <row r="84" spans="1:13">
      <c r="A84" s="14" t="s">
        <v>67</v>
      </c>
      <c r="B84" s="14" t="s">
        <v>45</v>
      </c>
      <c r="C84" s="2">
        <f t="shared" ref="C84:K84" si="43">C54-C24</f>
        <v>1.4971309113368039</v>
      </c>
      <c r="D84" s="2">
        <f t="shared" si="43"/>
        <v>1.3083581177711461</v>
      </c>
      <c r="E84" s="2">
        <f t="shared" si="43"/>
        <v>1.1994581946500764</v>
      </c>
      <c r="F84" s="2">
        <f t="shared" si="43"/>
        <v>1.0763339399508884</v>
      </c>
      <c r="G84" s="2">
        <f t="shared" si="43"/>
        <v>0.58664149595595672</v>
      </c>
      <c r="H84" s="2">
        <f t="shared" si="43"/>
        <v>-0.54255541413281261</v>
      </c>
      <c r="I84" s="2">
        <f t="shared" si="43"/>
        <v>-1.6586792225059219</v>
      </c>
      <c r="J84" s="2">
        <f t="shared" si="43"/>
        <v>-2.6571528911794386</v>
      </c>
      <c r="K84" s="2">
        <f t="shared" si="43"/>
        <v>-3.4483616409244182</v>
      </c>
      <c r="L84" s="2"/>
      <c r="M84" s="2"/>
    </row>
    <row r="85" spans="1:13">
      <c r="A85" s="14" t="s">
        <v>67</v>
      </c>
      <c r="B85" s="14" t="s">
        <v>46</v>
      </c>
      <c r="C85" s="2">
        <f t="shared" ref="C85:K85" si="44">C55-C25</f>
        <v>1.669922414266594</v>
      </c>
      <c r="D85" s="2">
        <f t="shared" si="44"/>
        <v>1.6498240935445505</v>
      </c>
      <c r="E85" s="2">
        <f t="shared" si="44"/>
        <v>0.99309500310596266</v>
      </c>
      <c r="F85" s="2">
        <f t="shared" si="44"/>
        <v>0.35370874344904812</v>
      </c>
      <c r="G85" s="2">
        <f t="shared" si="44"/>
        <v>-0.23922298878540582</v>
      </c>
      <c r="H85" s="2">
        <f t="shared" si="44"/>
        <v>-0.50477928431313801</v>
      </c>
      <c r="I85" s="2">
        <f t="shared" si="44"/>
        <v>-0.78261299400108708</v>
      </c>
      <c r="J85" s="2">
        <f t="shared" si="44"/>
        <v>-1.0156522574693132</v>
      </c>
      <c r="K85" s="2">
        <f t="shared" si="44"/>
        <v>-1.0438839560545348</v>
      </c>
      <c r="L85" s="2"/>
      <c r="M85" s="2"/>
    </row>
    <row r="86" spans="1:13">
      <c r="A86" s="14" t="s">
        <v>67</v>
      </c>
      <c r="B86" s="14" t="s">
        <v>48</v>
      </c>
      <c r="C86" s="2">
        <f t="shared" ref="C86:K86" si="45">C56-C26</f>
        <v>-0.6826210723843662</v>
      </c>
      <c r="D86" s="2">
        <f t="shared" si="45"/>
        <v>-0.32471170713954223</v>
      </c>
      <c r="E86" s="2">
        <f t="shared" si="45"/>
        <v>-0.32168667109111926</v>
      </c>
      <c r="F86" s="2">
        <f t="shared" si="45"/>
        <v>-0.64287313870149188</v>
      </c>
      <c r="G86" s="2">
        <f t="shared" si="45"/>
        <v>-0.71958030615160151</v>
      </c>
      <c r="H86" s="2">
        <f t="shared" si="45"/>
        <v>-1.1013144429475208</v>
      </c>
      <c r="I86" s="2">
        <f t="shared" si="45"/>
        <v>-1.5869768984713151</v>
      </c>
      <c r="J86" s="2">
        <f t="shared" si="45"/>
        <v>-2.0240384487626089</v>
      </c>
      <c r="K86" s="2">
        <f t="shared" si="45"/>
        <v>-2.33379063976908</v>
      </c>
      <c r="L86" s="2"/>
      <c r="M86" s="2"/>
    </row>
    <row r="87" spans="1:13">
      <c r="A87" s="14" t="s">
        <v>67</v>
      </c>
      <c r="B87" s="14" t="s">
        <v>47</v>
      </c>
      <c r="C87" s="2">
        <f t="shared" ref="C87:K87" si="46">C57-C27</f>
        <v>0.28555605229279069</v>
      </c>
      <c r="D87" s="2">
        <f t="shared" si="46"/>
        <v>0.30589341304857465</v>
      </c>
      <c r="E87" s="2">
        <f t="shared" si="46"/>
        <v>-0.10432770491297605</v>
      </c>
      <c r="F87" s="2">
        <f t="shared" si="46"/>
        <v>-0.40026012196407623</v>
      </c>
      <c r="G87" s="2">
        <f t="shared" si="46"/>
        <v>-0.94944746846407102</v>
      </c>
      <c r="H87" s="2">
        <f t="shared" si="46"/>
        <v>-1.6435106854316952</v>
      </c>
      <c r="I87" s="2">
        <f t="shared" si="46"/>
        <v>-2.3799548556613139</v>
      </c>
      <c r="J87" s="2">
        <f t="shared" si="46"/>
        <v>-2.8073557762822934</v>
      </c>
      <c r="K87" s="2">
        <f t="shared" si="46"/>
        <v>-3.146138347167982</v>
      </c>
      <c r="L87" s="2"/>
      <c r="M87" s="2"/>
    </row>
    <row r="88" spans="1:13">
      <c r="A88" s="14" t="s">
        <v>67</v>
      </c>
      <c r="B88" s="14" t="s">
        <v>32</v>
      </c>
      <c r="C88" s="2">
        <f t="shared" ref="C88:K88" si="47">C58-C28</f>
        <v>-1.1019641193850538</v>
      </c>
      <c r="D88" s="2">
        <f t="shared" si="47"/>
        <v>-0.45539080120135411</v>
      </c>
      <c r="E88" s="2">
        <f t="shared" si="47"/>
        <v>-0.4889404544861784</v>
      </c>
      <c r="F88" s="2">
        <f t="shared" si="47"/>
        <v>-0.32866755779117041</v>
      </c>
      <c r="G88" s="2">
        <f t="shared" si="47"/>
        <v>-0.34935008366086429</v>
      </c>
      <c r="H88" s="2">
        <f t="shared" si="47"/>
        <v>-1.2316045522264787</v>
      </c>
      <c r="I88" s="2">
        <f t="shared" si="47"/>
        <v>-2.4809915956659605</v>
      </c>
      <c r="J88" s="2">
        <f t="shared" si="47"/>
        <v>-3.7441243913809394</v>
      </c>
      <c r="K88" s="2">
        <f t="shared" si="47"/>
        <v>-4.8852164230894521</v>
      </c>
      <c r="L88" s="2"/>
      <c r="M88" s="2"/>
    </row>
    <row r="89" spans="1:13">
      <c r="A89" s="14" t="s">
        <v>67</v>
      </c>
      <c r="B89" s="14" t="s">
        <v>50</v>
      </c>
      <c r="C89" s="2">
        <f t="shared" ref="C89:K89" si="48">C59-C29</f>
        <v>1.1069218836496273</v>
      </c>
      <c r="D89" s="2">
        <f t="shared" si="48"/>
        <v>0.95633207899904349</v>
      </c>
      <c r="E89" s="2">
        <f t="shared" si="48"/>
        <v>0.84747936641030286</v>
      </c>
      <c r="F89" s="2">
        <f t="shared" si="48"/>
        <v>1.5788477173401672</v>
      </c>
      <c r="G89" s="2">
        <f t="shared" si="48"/>
        <v>1.9073900511656476</v>
      </c>
      <c r="H89" s="2">
        <f t="shared" si="48"/>
        <v>2.1843092463280422</v>
      </c>
      <c r="I89" s="2">
        <f t="shared" si="48"/>
        <v>2.5723674582247682</v>
      </c>
      <c r="J89" s="2">
        <f t="shared" si="48"/>
        <v>3.1609345344748947</v>
      </c>
      <c r="K89" s="2">
        <f t="shared" si="48"/>
        <v>3.9461655726295684</v>
      </c>
      <c r="L89" s="2"/>
      <c r="M89" s="2"/>
    </row>
    <row r="90" spans="1:13">
      <c r="A90" s="14" t="s">
        <v>67</v>
      </c>
      <c r="B90" s="14" t="s">
        <v>51</v>
      </c>
      <c r="C90" s="2">
        <f t="shared" ref="C90:K90" si="49">C60-C30</f>
        <v>2.3709670881628329</v>
      </c>
      <c r="D90" s="2">
        <f t="shared" si="49"/>
        <v>2.2587156762223008</v>
      </c>
      <c r="E90" s="2">
        <f t="shared" si="49"/>
        <v>1.713245416347748</v>
      </c>
      <c r="F90" s="2">
        <f t="shared" si="49"/>
        <v>1.5184664888098234</v>
      </c>
      <c r="G90" s="2">
        <f t="shared" si="49"/>
        <v>1.351926354560002</v>
      </c>
      <c r="H90" s="2">
        <f t="shared" si="49"/>
        <v>0.99919609925635755</v>
      </c>
      <c r="I90" s="2">
        <f t="shared" si="49"/>
        <v>0.5529360156337646</v>
      </c>
      <c r="J90" s="2">
        <f t="shared" si="49"/>
        <v>0.2832630204347053</v>
      </c>
      <c r="K90" s="2">
        <f t="shared" si="49"/>
        <v>3.6614422987232276E-3</v>
      </c>
      <c r="L90" s="2"/>
      <c r="M90" s="2"/>
    </row>
  </sheetData>
  <autoFilter ref="A1:B90"/>
  <customSheetViews>
    <customSheetView guid="{0B9B0CBD-4067-48BD-8815-DCB61D9A78E0}" scale="80" showAutoFilter="1">
      <pane xSplit="2" ySplit="1" topLeftCell="C44" activePane="bottomRight" state="frozen"/>
      <selection pane="bottomRight" activeCell="F62" sqref="F62"/>
      <pageMargins left="0.7" right="0.7" top="0.78740157499999996" bottom="0.78740157499999996" header="0.3" footer="0.3"/>
      <autoFilter ref="A1:B90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22</vt:i4>
      </vt:variant>
      <vt:variant>
        <vt:lpstr>Adlandırılmış Aralıklar</vt:lpstr>
      </vt:variant>
      <vt:variant>
        <vt:i4>1</vt:i4>
      </vt:variant>
    </vt:vector>
  </HeadingPairs>
  <TitlesOfParts>
    <vt:vector size="23" baseType="lpstr">
      <vt:lpstr>HINWEISE</vt:lpstr>
      <vt:lpstr>gdp.weights_13</vt:lpstr>
      <vt:lpstr>budgetary.elast_14</vt:lpstr>
      <vt:lpstr>output.gap_EU</vt:lpstr>
      <vt:lpstr>output.gap_10</vt:lpstr>
      <vt:lpstr>output.gap.correction</vt:lpstr>
      <vt:lpstr>cycl.comps_EU</vt:lpstr>
      <vt:lpstr>cycl.comps_10</vt:lpstr>
      <vt:lpstr>cycl.comp.total</vt:lpstr>
      <vt:lpstr>prim.struct.balance</vt:lpstr>
      <vt:lpstr>prim.struct.balance_10</vt:lpstr>
      <vt:lpstr>graphs</vt:lpstr>
      <vt:lpstr>struct.balance</vt:lpstr>
      <vt:lpstr>struct.balance_10</vt:lpstr>
      <vt:lpstr>struct.balance_10_eu+</vt:lpstr>
      <vt:lpstr>revenue stance</vt:lpstr>
      <vt:lpstr>expenditure stance</vt:lpstr>
      <vt:lpstr>revenue stance_2010</vt:lpstr>
      <vt:lpstr>expenditure stance 2010</vt:lpstr>
      <vt:lpstr>one-offs_14_spring</vt:lpstr>
      <vt:lpstr>one-offs_revenue</vt:lpstr>
      <vt:lpstr>one-offs_expenditure</vt:lpstr>
      <vt:lpstr>'one-offs_14_spring'!AMECO17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Ecfin;Michael Nagel</dc:creator>
  <cp:lastModifiedBy>Bilal</cp:lastModifiedBy>
  <dcterms:created xsi:type="dcterms:W3CDTF">2014-09-16T20:17:33Z</dcterms:created>
  <dcterms:modified xsi:type="dcterms:W3CDTF">2016-06-28T01:24:54Z</dcterms:modified>
</cp:coreProperties>
</file>